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Группы" sheetId="5" state="visible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<sst xmlns="http://schemas.openxmlformats.org/spreadsheetml/2006/main" count="2321" uniqueCount="644">
  <si>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</si>
  <si>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</si>
  <si>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</si>
  <si>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</si>
  <si>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</si>
  <si>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</si>
  <si>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</si>
  <si>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</si>
  <si>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</si>
  <si>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</si>
  <si>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</si>
  <si>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</si>
  <si>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</si>
  <si>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</si>
  <si>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</si>
  <si>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</si>
  <si>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</si>
  <si>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</si>
  <si>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</si>
  <si>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</si>
  <si>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</si>
  <si>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</si>
  <si>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</si>
  <si>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</si>
  <si>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</si>
  <si>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</si>
  <si>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</si>
  <si>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</si>
  <si>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</si>
  <si>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</si>
  <si>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</si>
  <si>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</si>
  <si>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</si>
  <si>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</si>
  <si>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</si>
  <si>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</si>
  <si>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</si>
  <si>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</si>
  <si>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</si>
  <si>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</si>
  <si>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</si>
  <si>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</si>
  <si>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</si>
  <si>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</si>
  <si>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</si>
  <si>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</si>
  <si>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</si>
  <si>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</si>
  <si>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</si>
  <si>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</si>
  <si>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</si>
  <si>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</si>
  <si>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</si>
  <si>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</si>
  <si>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</si>
  <si>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</si>
  <si>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</si>
  <si>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</si>
  <si>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</si>
  <si>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</si>
  <si>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</si>
  <si>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</si>
  <si>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</si>
  <si>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</si>
  <si>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</si>
  <si>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</si>
  <si>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</si>
  <si>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</si>
  <si>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</si>
  <si>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</si>
  <si>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</si>
  <si>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</si>
  <si>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</si>
  <si>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</si>
  <si>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</si>
  <si>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</si>
  <si>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</si>
  <si>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</si>
  <si>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</si>
  <si>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</si>
  <si>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</si>
  <si>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</si>
  <si>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</si>
  <si>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</si>
  <si>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</si>
  <si>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</si>
  <si>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</si>
  <si>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</si>
  <si>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</si>
  <si>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</si>
  <si>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</si>
  <si>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</si>
  <si>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</si>
  <si>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</si>
  <si>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</si>
  <si>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</si>
  <si>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</si>
  <si>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</si>
  <si>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</si>
  <si>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</si>
  <si>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</si>
  <si>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</si>
  <si>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</si>
  <si>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</si>
  <si>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</si>
  <si>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</si>
  <si>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</si>
  <si>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</si>
  <si>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</si>
  <si>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</si>
  <si>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</si>
  <si>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</si>
  <si>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</si>
  <si>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</si>
  <si>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</si>
  <si>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</si>
  <si>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</si>
  <si>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</si>
  <si>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</si>
  <si>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</si>
  <si>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</si>
  <si>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</si>
  <si>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</si>
  <si>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</si>
  <si>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</si>
  <si>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</si>
  <si>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</si>
  <si>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</si>
  <si>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</si>
  <si>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</si>
  <si>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</si>
  <si>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</si>
  <si>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</si>
  <si>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</si>
  <si>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</si>
  <si>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</si>
  <si>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</si>
  <si>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</si>
  <si>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</si>
  <si>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</si>
  <si>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</si>
  <si>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</si>
  <si>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</si>
  <si>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</si>
  <si>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</si>
  <si>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</si>
  <si>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</si>
  <si>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</si>
  <si>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</si>
  <si>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</si>
  <si>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</si>
  <si>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</si>
  <si>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</si>
  <si>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</si>
  <si>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</si>
  <si>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</si>
  <si>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</si>
  <si>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</si>
  <si>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</si>
  <si>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</si>
  <si>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ВкусВилл</t>
  </si>
  <si>
    <t xml:space="preserve">Глобус</t>
  </si>
  <si>
    <t xml:space="preserve">Красная птица</t>
  </si>
  <si>
    <t xml:space="preserve">Светлый дар</t>
  </si>
  <si>
    <t xml:space="preserve">Unagrande</t>
  </si>
  <si>
    <t xml:space="preserve">Pretto</t>
  </si>
  <si>
    <t xml:space="preserve">Зеленая Линия</t>
  </si>
  <si>
    <t xml:space="preserve">Бонджорно</t>
  </si>
  <si>
    <t xml:space="preserve">Aventino</t>
  </si>
  <si>
    <t xml:space="preserve">Metro Chef</t>
  </si>
  <si>
    <t xml:space="preserve">Эсперсон</t>
  </si>
  <si>
    <t xml:space="preserve">Ваш выбор</t>
  </si>
  <si>
    <t xml:space="preserve">Fine Life</t>
  </si>
  <si>
    <t xml:space="preserve">Orecchio Oro</t>
  </si>
  <si>
    <t xml:space="preserve">Каждый день</t>
  </si>
  <si>
    <t xml:space="preserve">Фермерская коллекция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</si>
  <si>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</si>
  <si>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</si>
  <si>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</si>
  <si>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</si>
  <si>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"Умалат", 45%, 0,37 кг, т/ф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</si>
  <si>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</si>
  <si>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</si>
  <si>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"Красная птица", 45%, 0,37 кг, в/у</t>
  </si>
  <si>
    <t xml:space="preserve">Сыр Черкесский "Умалат", 45%, 0,28 кг, т/ф</t>
  </si>
  <si>
    <t xml:space="preserve">Четук "Умалат", 45%, 0,37 кг, в/у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</si>
  <si>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</si>
  <si>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</si>
  <si>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</si>
  <si>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</si>
  <si>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</si>
  <si>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</si>
  <si>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</si>
  <si>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</si>
  <si>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</si>
  <si>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</si>
  <si>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</si>
  <si>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</si>
  <si>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</si>
  <si>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"Unagrande", 45%, 0,46 кг, в/у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</si>
  <si>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</si>
  <si>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</si>
  <si>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</si>
  <si>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</si>
  <si>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</si>
  <si>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</si>
  <si>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</si>
  <si>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т/ф</t>
  </si>
  <si>
    <t xml:space="preserve">Моцарелла для бутербродов "Aventino", 45%, 0,2 кг, т/ф</t>
  </si>
  <si>
    <t xml:space="preserve">Моцарелла "Unagrande", 45%, 1,2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</si>
  <si>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</si>
  <si>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</si>
  <si>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</si>
  <si>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</si>
  <si>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"Unagrande", 45%, 3 кг, пл/л</t>
  </si>
  <si>
    <t xml:space="preserve">Моцарелла "Unagrande", 45%, 0,12 кг, ф/п (кубики)</t>
  </si>
  <si>
    <t xml:space="preserve">Качокавалло "Unagrande", 45%, 0,26 кг, в/у, (8 шт)</t>
  </si>
  <si>
    <t xml:space="preserve">Качокавалло "Unagrande", 45%, 0,8 кг</t>
  </si>
  <si>
    <t xml:space="preserve">Моцарелла, 45%, 3,5 кг, пл/л (палочки 15 г)</t>
  </si>
  <si>
    <t xml:space="preserve">Моцарелла, 45%, 3,6 кг, пл/л (палочки 7,5 г)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</si>
  <si>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</si>
  <si>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</si>
  <si>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</si>
  <si>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</si>
  <si>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</si>
  <si>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</si>
  <si>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</si>
  <si>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</si>
  <si>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</si>
  <si>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</si>
  <si>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</si>
  <si>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</si>
  <si>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</si>
  <si>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</si>
  <si>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 кг,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</si>
  <si>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</si>
  <si>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</si>
  <si>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</si>
  <si>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</si>
  <si>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</si>
  <si>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</si>
  <si>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</si>
  <si>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</si>
  <si>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</si>
  <si>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</si>
  <si>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</si>
  <si>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</si>
  <si>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</si>
  <si>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</si>
  <si>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</si>
  <si>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</si>
  <si>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</si>
  <si>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</si>
  <si>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</si>
  <si>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</si>
  <si>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</si>
  <si>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</si>
  <si>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</si>
  <si>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</si>
  <si>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</si>
  <si>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вишней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</si>
  <si>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</si>
  <si>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</si>
  <si>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</si>
  <si>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</si>
  <si>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</si>
  <si>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</si>
  <si>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</si>
  <si>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</si>
  <si>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</si>
  <si>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травами "Pretto", 70%, 0,14 кг, пл/с</t>
  </si>
  <si>
    <t xml:space="preserve">Кремчиз "Красная птица", 75%, 0,2 кг, пл/с</t>
  </si>
  <si>
    <t xml:space="preserve">Кремчиз "Pretto", 70%,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</si>
  <si>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</si>
  <si>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</si>
  <si>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</si>
  <si>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</si>
  <si>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</si>
  <si>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0,14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</si>
  <si>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</si>
  <si>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</si>
  <si>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</si>
  <si>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</si>
  <si>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</si>
  <si>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</si>
  <si>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</si>
  <si>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</si>
  <si>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</si>
  <si>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</si>
  <si>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</si>
  <si>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</si>
  <si>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</si>
  <si>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</si>
  <si>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</si>
  <si>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</si>
  <si>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</si>
  <si>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</si>
  <si>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</si>
  <si>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Н0000084595</t>
  </si>
  <si>
    <t xml:space="preserve">Н0000098292</t>
  </si>
  <si>
    <t xml:space="preserve">Н0000098293</t>
  </si>
  <si>
    <t xml:space="preserve">Н0000096641</t>
  </si>
  <si>
    <t xml:space="preserve">Н0000094227</t>
  </si>
  <si>
    <t xml:space="preserve">Н0000088717</t>
  </si>
  <si>
    <t xml:space="preserve">Н0000098295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</si>
  <si>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</si>
  <si>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</si>
  <si>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</si>
  <si>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</si>
  <si>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</si>
  <si>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</si>
  <si>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</si>
  <si>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</si>
  <si>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</si>
  <si>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</si>
  <si>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</si>
  <si>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Н0000079372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</si>
  <si>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</si>
  <si>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</si>
  <si>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</si>
  <si>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</si>
  <si>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</si>
  <si>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</si>
  <si>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</si>
  <si>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</si>
  <si>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</si>
  <si>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</si>
  <si>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</si>
  <si>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</si>
  <si>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</si>
  <si>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</si>
  <si>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Н0000094274</t>
  </si>
  <si>
    <t xml:space="preserve">Н0000090331</t>
  </si>
  <si>
    <t xml:space="preserve">Н0000094740</t>
  </si>
  <si>
    <t xml:space="preserve">Н0000098165</t>
  </si>
  <si>
    <t xml:space="preserve">Н0000098310</t>
  </si>
  <si>
    <t xml:space="preserve">Н0000098311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</si>
  <si>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</si>
  <si>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</si>
  <si>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</si>
  <si>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</si>
  <si>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</si>
  <si>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</si>
  <si>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</si>
  <si>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</si>
  <si>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</si>
  <si>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</si>
  <si>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</si>
  <si>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</si>
  <si>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</si>
  <si>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</si>
  <si>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</si>
  <si>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</si>
  <si>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</si>
  <si>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</si>
  <si>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</si>
  <si>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</si>
  <si>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</si>
  <si>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</si>
  <si>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</si>
  <si>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</si>
  <si>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</si>
  <si>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</si>
  <si>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</si>
  <si>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</si>
  <si>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</si>
  <si>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</si>
  <si>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</si>
  <si>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</si>
  <si>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</si>
  <si>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</si>
  <si>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</si>
  <si>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</si>
  <si>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</si>
  <si>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</si>
  <si>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Н0000098377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</si>
  <si>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</si>
  <si>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</si>
  <si>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</si>
  <si>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</si>
  <si>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</si>
  <si>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</si>
  <si>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</si>
  <si>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Н0000098196</t>
  </si>
  <si>
    <t xml:space="preserve">Н0000098197</t>
  </si>
  <si>
    <t xml:space="preserve">Н0000098198</t>
  </si>
  <si>
    <t xml:space="preserve">Н0000096632</t>
  </si>
  <si>
    <t xml:space="preserve">Н0000097946</t>
  </si>
  <si>
    <t xml:space="preserve">Н0000093541</t>
  </si>
  <si>
    <t xml:space="preserve">Н0000095395</t>
  </si>
  <si>
    <t xml:space="preserve">Н0000097944</t>
  </si>
  <si>
    <t xml:space="preserve">Н0000085591</t>
  </si>
  <si>
    <t xml:space="preserve">Н0000097368</t>
  </si>
  <si>
    <t xml:space="preserve">Н0000097945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</si>
  <si>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</si>
  <si>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</si>
  <si>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</si>
  <si>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</si>
  <si>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</si>
  <si>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</si>
  <si>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</si>
  <si>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</si>
  <si>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</si>
  <si>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</si>
  <si>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</si>
  <si>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</si>
  <si>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</si>
  <si>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</si>
  <si>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</si>
  <si>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</si>
  <si>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</si>
  <si>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</si>
  <si>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</si>
  <si>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</si>
  <si>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</si>
  <si>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</si>
  <si>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</si>
  <si>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</si>
  <si>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</si>
  <si>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   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</si>
  <si>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</si>
  <si>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</si>
  <si>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</si>
  <si>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</si>
  <si>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</si>
  <si>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</si>
  <si>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</si>
  <si>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</si>
  <si>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</si>
  <si>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</si>
  <si>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</si>
  <si>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</si>
  <si>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</si>
  <si>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</si>
  <si>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</si>
  <si>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30.07.21</t>
  </si>
  <si>
    <t xml:space="preserve">Сводная заявка на 31.07.21</t>
  </si>
  <si>
    <t xml:space="preserve">Сводная заявка на 01.08.21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</si>
  <si>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</si>
  <si>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</si>
  <si>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</si>
  <si>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</si>
  <si>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</si>
  <si>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</si>
  <si>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</si>
  <si>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</si>
  <si>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</si>
  <si>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</si>
  <si>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</si>
  <si>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</si>
  <si>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</si>
  <si>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</si>
  <si>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</si>
  <si>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</si>
  <si>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</si>
  <si>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30 июля</t>
  </si>
  <si>
    <t xml:space="preserve">на 31 июля</t>
  </si>
  <si>
    <t xml:space="preserve">на 01 августа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</si>
  <si>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</si>
  <si>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</si>
  <si>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</si>
  <si>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</si>
  <si>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</si>
  <si>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</si>
  <si>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</si>
  <si>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</si>
  <si>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</si>
  <si>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</si>
  <si>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</si>
  <si>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</si>
  <si>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</si>
  <si>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</si>
  <si>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</si>
  <si>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</si>
  <si>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</si>
  <si>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</si>
  <si>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</si>
  <si>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</si>
  <si>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</si>
  <si>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</si>
  <si>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</si>
  <si>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</si>
  <si>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</si>
  <si>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</si>
  <si>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</si>
  <si>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</si>
  <si>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</si>
  <si>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</si>
  <si>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</si>
  <si>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</si>
  <si>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</si>
  <si>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</si>
  <si>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</si>
  <si>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</si>
  <si>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</si>
  <si>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</si>
  <si>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</si>
  <si>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</si>
  <si>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</si>
  <si>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</si>
  <si>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</si>
  <si>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</si>
  <si>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</si>
  <si>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</si>
  <si>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</si>
  <si>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Н0000095396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</si>
  <si>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</si>
  <si>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</si>
  <si>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</si>
  <si>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</si>
  <si>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</si>
  <si>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</si>
  <si>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</si>
  <si>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</si>
  <si>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</si>
  <si>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</si>
  <si>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</si>
  <si>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</si>
  <si>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</si>
  <si>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</si>
  <si>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</si>
  <si>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</si>
  <si>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</si>
  <si>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Кавказский "Умалат" (Окей), 45%, кг, в/у</t>
  </si>
  <si>
    <t xml:space="preserve">Кавказский "Умалат", 45%, кг, в/у</t>
  </si>
  <si>
    <t xml:space="preserve">Качокавалло "Unagrande" (Метро), 45%, кг</t>
  </si>
  <si>
    <t xml:space="preserve">Качокавалло "Unagrande", 45%, кг</t>
  </si>
  <si>
    <t xml:space="preserve">Качокавалло "Ungrande", 45%, 0,26 кг, в/у</t>
  </si>
  <si>
    <t xml:space="preserve">Кремчиз "Pretto", 75%, 0,2 кг, пл/с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</si>
  <si>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</si>
  <si>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</si>
  <si>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"Глобус", 80%, 0,25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</si>
  <si>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</si>
  <si>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</si>
  <si>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</si>
  <si>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</si>
  <si>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</si>
  <si>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</si>
  <si>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</si>
  <si>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</si>
  <si>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</si>
  <si>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</si>
  <si>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</si>
  <si>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</si>
  <si>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</si>
  <si>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</si>
  <si>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</si>
  <si>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</si>
  <si>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</si>
  <si>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</si>
  <si>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</si>
  <si>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шары "Metro Chef", 45%, кг, в/у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</si>
  <si>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</si>
  <si>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</si>
  <si>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"Глобус", 45%, 0,25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</si>
  <si>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</si>
  <si>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</si>
  <si>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0,18 кг, пл/с</t>
  </si>
  <si>
    <t xml:space="preserve">Робиола "Unagrande", 65%,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</si>
  <si>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</si>
  <si>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</si>
  <si>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</si>
  <si>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</si>
  <si>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Сыр Черкесский "Умалат" (БИЛЛА), 45%, т/ф, ВЕС</t>
  </si>
  <si>
    <t xml:space="preserve">Сыр Черкесский "Умалат", 45%, кг, т/ф, ВЕС</t>
  </si>
  <si>
    <t xml:space="preserve">Творожный "Pretto", 65%, 0,18 кг, пл/с</t>
  </si>
  <si>
    <t xml:space="preserve">Н0000086487</t>
  </si>
  <si>
    <t xml:space="preserve">Н0000080826</t>
  </si>
  <si>
    <t xml:space="preserve">Н0000092242</t>
  </si>
  <si>
    <t xml:space="preserve">Н0000091561</t>
  </si>
  <si>
    <t xml:space="preserve">Н0000083030</t>
  </si>
  <si>
    <t xml:space="preserve">Н0000089213</t>
  </si>
  <si>
    <t xml:space="preserve">Н0000090760</t>
  </si>
  <si>
    <t xml:space="preserve">Н0000094162</t>
  </si>
  <si>
    <t xml:space="preserve">Н0000090512</t>
  </si>
  <si>
    <t xml:space="preserve">Н0000084049</t>
  </si>
  <si>
    <t xml:space="preserve">Н0000087864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</si>
  <si>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</si>
  <si>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</si>
  <si>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</si>
  <si>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</si>
  <si>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</si>
  <si>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Н0000089109</t>
  </si>
  <si>
    <t xml:space="preserve">Н0000089110</t>
  </si>
  <si>
    <t xml:space="preserve">Н0000092745</t>
  </si>
  <si>
    <t xml:space="preserve">Н0000090762</t>
  </si>
  <si>
    <t xml:space="preserve">Н0000086350</t>
  </si>
  <si>
    <t xml:space="preserve">Н0000086352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</si>
  <si>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</si>
  <si>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</si>
  <si>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</si>
  <si>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</si>
  <si>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Н0000094632</t>
  </si>
  <si>
    <t xml:space="preserve">Н0000094228</t>
  </si>
  <si>
    <t xml:space="preserve">Н0000085590</t>
  </si>
  <si>
    <t xml:space="preserve">Кремчиз № 1 "Ungrande", 70%, 0,18 кг, пл/с</t>
  </si>
  <si>
    <t xml:space="preserve">Моцарелла "Unagrande Professionale", 45%, 2 кг, пл/л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</si>
  <si>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</si>
  <si>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</si>
  <si>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</si>
  <si>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</si>
  <si>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</si>
  <si>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</si>
  <si>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</si>
  <si>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</si>
  <si>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</si>
  <si>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</si>
  <si>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</si>
  <si>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</si>
  <si>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</si>
  <si>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</si>
  <si>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</si>
  <si>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</si>
  <si>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</si>
  <si>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</si>
  <si>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</si>
  <si>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</si>
  <si>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</si>
  <si>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</si>
  <si>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</si>
  <si>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</si>
  <si>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</si>
  <si>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</si>
  <si>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</si>
  <si>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</si>
  <si>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</si>
  <si>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</si>
  <si>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</si>
  <si>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</si>
  <si>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[1, 2, 3, 4]</t>
  </si>
  <si>
    <t xml:space="preserve">[5]</t>
  </si>
  <si>
    <t xml:space="preserve">55</t>
  </si>
  <si>
    <t xml:space="preserve">[6]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</si>
  <si>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</si>
  <si>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</si>
  <si>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</si>
  <si>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</si>
  <si>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Количество ванн</t>
  </si>
  <si>
    <t xml:space="preserve">Остатки</t>
  </si>
  <si>
    <t xml:space="preserve">Суммарно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</si>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</sst>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0.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A3D5D2"/>
        <bgColor rgb="FFCBC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U28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44406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</row>
    <row r="2" customFormat="false" ht="14.5" hidden="false" customHeight="false" outlineLevel="0" collapsed="false">
      <c r="A2" s="2" t="s">
        <v>124</v>
      </c>
      <c r="B2" s="1" t="s">
        <v>125</v>
      </c>
      <c r="F2" s="1" t="s">
        <v>126</v>
      </c>
      <c r="G2" s="1" t="s">
        <v>127</v>
      </c>
      <c r="K2" s="1" t="s">
        <v>128</v>
      </c>
      <c r="O2" s="1" t="s">
        <v>129</v>
      </c>
      <c r="P2" s="1" t="s">
        <v>130</v>
      </c>
      <c r="T2" s="1" t="s">
        <v>131</v>
      </c>
      <c r="U2" s="1" t="s">
        <v>132</v>
      </c>
      <c r="AL2" s="1" t="s">
        <v>133</v>
      </c>
      <c r="AN2" s="1" t="s">
        <v>134</v>
      </c>
      <c r="AP2" s="1" t="s">
        <v>135</v>
      </c>
      <c r="BC2" s="1" t="s">
        <v>136</v>
      </c>
      <c r="BD2" s="1" t="s">
        <v>137</v>
      </c>
      <c r="BO2" s="1" t="s">
        <v>138</v>
      </c>
      <c r="CH2" s="1" t="s">
        <v>139</v>
      </c>
      <c r="CK2" s="1" t="s">
        <v>140</v>
      </c>
      <c r="CU2" s="1" t="s">
        <v>141</v>
      </c>
      <c r="CW2" s="1" t="s">
        <v>142</v>
      </c>
      <c r="DE2" s="1" t="s">
        <v>143</v>
      </c>
      <c r="DL2" s="1" t="s">
        <v>144</v>
      </c>
      <c r="DM2" s="1" t="s">
        <v>145</v>
      </c>
      <c r="DR2" s="1" t="s">
        <v>146</v>
      </c>
      <c r="DS2" s="1" t="s">
        <v>124</v>
      </c>
    </row>
    <row r="3" customFormat="false" ht="14.5" hidden="false" customHeight="false" outlineLevel="0" collapsed="false">
      <c r="A3" s="2" t="s">
        <v>147</v>
      </c>
      <c r="B3" s="1" t="s">
        <v>125</v>
      </c>
      <c r="C3" s="1" t="s">
        <v>125</v>
      </c>
      <c r="D3" s="1" t="s">
        <v>125</v>
      </c>
      <c r="E3" s="1" t="s">
        <v>125</v>
      </c>
      <c r="F3" s="1" t="s">
        <v>148</v>
      </c>
      <c r="G3" s="1" t="s">
        <v>149</v>
      </c>
      <c r="H3" s="1" t="s">
        <v>149</v>
      </c>
      <c r="I3" s="1" t="s">
        <v>150</v>
      </c>
      <c r="J3" s="1" t="s">
        <v>138</v>
      </c>
      <c r="K3" s="1" t="s">
        <v>151</v>
      </c>
      <c r="L3" s="1" t="s">
        <v>151</v>
      </c>
      <c r="M3" s="1" t="s">
        <v>151</v>
      </c>
      <c r="N3" s="1" t="s">
        <v>151</v>
      </c>
      <c r="O3" s="1" t="s">
        <v>151</v>
      </c>
      <c r="P3" s="1" t="s">
        <v>151</v>
      </c>
      <c r="Q3" s="1" t="s">
        <v>151</v>
      </c>
      <c r="R3" s="1" t="s">
        <v>151</v>
      </c>
      <c r="S3" s="1" t="s">
        <v>151</v>
      </c>
      <c r="T3" s="1" t="s">
        <v>151</v>
      </c>
      <c r="U3" s="1" t="s">
        <v>152</v>
      </c>
      <c r="V3" s="1" t="s">
        <v>152</v>
      </c>
      <c r="W3" s="1" t="s">
        <v>152</v>
      </c>
      <c r="X3" s="1" t="s">
        <v>152</v>
      </c>
      <c r="Y3" s="1" t="s">
        <v>152</v>
      </c>
      <c r="Z3" s="1" t="s">
        <v>152</v>
      </c>
      <c r="AA3" s="1" t="s">
        <v>152</v>
      </c>
      <c r="AB3" s="1" t="s">
        <v>152</v>
      </c>
      <c r="AC3" s="1" t="s">
        <v>152</v>
      </c>
      <c r="AD3" s="1" t="s">
        <v>152</v>
      </c>
      <c r="AE3" s="1" t="s">
        <v>152</v>
      </c>
      <c r="AF3" s="1" t="s">
        <v>152</v>
      </c>
      <c r="AG3" s="1" t="s">
        <v>152</v>
      </c>
      <c r="AH3" s="1" t="s">
        <v>152</v>
      </c>
      <c r="AI3" s="1" t="s">
        <v>152</v>
      </c>
      <c r="AJ3" s="1" t="s">
        <v>152</v>
      </c>
      <c r="AK3" s="1" t="s">
        <v>152</v>
      </c>
      <c r="AL3" s="1" t="s">
        <v>153</v>
      </c>
      <c r="AM3" s="1" t="s">
        <v>153</v>
      </c>
      <c r="AN3" s="1" t="s">
        <v>134</v>
      </c>
      <c r="AO3" s="1" t="s">
        <v>134</v>
      </c>
      <c r="AP3" s="1" t="s">
        <v>154</v>
      </c>
      <c r="AQ3" s="1" t="s">
        <v>154</v>
      </c>
      <c r="AR3" s="1" t="s">
        <v>154</v>
      </c>
      <c r="AS3" s="1" t="s">
        <v>154</v>
      </c>
      <c r="AT3" s="1" t="s">
        <v>154</v>
      </c>
      <c r="AU3" s="1" t="s">
        <v>154</v>
      </c>
      <c r="AV3" s="1" t="s">
        <v>154</v>
      </c>
      <c r="AW3" s="1" t="s">
        <v>154</v>
      </c>
      <c r="AX3" s="1" t="s">
        <v>154</v>
      </c>
      <c r="AY3" s="1" t="s">
        <v>154</v>
      </c>
      <c r="AZ3" s="1" t="s">
        <v>154</v>
      </c>
      <c r="BA3" s="1" t="s">
        <v>154</v>
      </c>
      <c r="BB3" s="1" t="s">
        <v>154</v>
      </c>
      <c r="BC3" s="1" t="s">
        <v>136</v>
      </c>
      <c r="BD3" s="1" t="s">
        <v>155</v>
      </c>
      <c r="BE3" s="1" t="s">
        <v>155</v>
      </c>
      <c r="BF3" s="1" t="s">
        <v>155</v>
      </c>
      <c r="BG3" s="1" t="s">
        <v>155</v>
      </c>
      <c r="BH3" s="1" t="s">
        <v>155</v>
      </c>
      <c r="BI3" s="1" t="s">
        <v>155</v>
      </c>
      <c r="BJ3" s="1" t="s">
        <v>155</v>
      </c>
      <c r="BK3" s="1" t="s">
        <v>155</v>
      </c>
      <c r="BL3" s="1" t="s">
        <v>155</v>
      </c>
      <c r="BM3" s="1" t="s">
        <v>155</v>
      </c>
      <c r="BN3" s="1" t="s">
        <v>155</v>
      </c>
      <c r="BO3" s="1" t="s">
        <v>138</v>
      </c>
      <c r="BP3" s="1" t="s">
        <v>138</v>
      </c>
      <c r="BQ3" s="1" t="s">
        <v>138</v>
      </c>
      <c r="BR3" s="1" t="s">
        <v>138</v>
      </c>
      <c r="BS3" s="1" t="s">
        <v>138</v>
      </c>
      <c r="BT3" s="1" t="s">
        <v>138</v>
      </c>
      <c r="BU3" s="1" t="s">
        <v>138</v>
      </c>
      <c r="BV3" s="1" t="s">
        <v>138</v>
      </c>
      <c r="BW3" s="1" t="s">
        <v>138</v>
      </c>
      <c r="BX3" s="1" t="s">
        <v>138</v>
      </c>
      <c r="BY3" s="1" t="s">
        <v>138</v>
      </c>
      <c r="BZ3" s="1" t="s">
        <v>138</v>
      </c>
      <c r="CA3" s="1" t="s">
        <v>138</v>
      </c>
      <c r="CB3" s="1" t="s">
        <v>138</v>
      </c>
      <c r="CC3" s="1" t="s">
        <v>138</v>
      </c>
      <c r="CD3" s="1" t="s">
        <v>138</v>
      </c>
      <c r="CE3" s="1" t="s">
        <v>138</v>
      </c>
      <c r="CF3" s="1" t="s">
        <v>138</v>
      </c>
      <c r="CG3" s="1" t="s">
        <v>138</v>
      </c>
      <c r="CH3" s="1" t="s">
        <v>139</v>
      </c>
      <c r="CI3" s="1" t="s">
        <v>139</v>
      </c>
      <c r="CJ3" s="1" t="s">
        <v>139</v>
      </c>
      <c r="CK3" s="1" t="s">
        <v>156</v>
      </c>
      <c r="CL3" s="1" t="s">
        <v>156</v>
      </c>
      <c r="CM3" s="1" t="s">
        <v>156</v>
      </c>
      <c r="CN3" s="1" t="s">
        <v>156</v>
      </c>
      <c r="CO3" s="1" t="s">
        <v>156</v>
      </c>
      <c r="CP3" s="1" t="s">
        <v>156</v>
      </c>
      <c r="CQ3" s="1" t="s">
        <v>156</v>
      </c>
      <c r="CR3" s="1" t="s">
        <v>156</v>
      </c>
      <c r="CS3" s="1" t="s">
        <v>156</v>
      </c>
      <c r="CT3" s="1" t="s">
        <v>156</v>
      </c>
      <c r="CU3" s="1" t="s">
        <v>141</v>
      </c>
      <c r="CV3" s="1" t="s">
        <v>157</v>
      </c>
      <c r="CW3" s="1" t="s">
        <v>142</v>
      </c>
      <c r="CX3" s="1" t="s">
        <v>142</v>
      </c>
      <c r="CY3" s="1" t="s">
        <v>142</v>
      </c>
      <c r="CZ3" s="1" t="s">
        <v>142</v>
      </c>
      <c r="DA3" s="1" t="s">
        <v>142</v>
      </c>
      <c r="DB3" s="1" t="s">
        <v>142</v>
      </c>
      <c r="DC3" s="1" t="s">
        <v>142</v>
      </c>
      <c r="DD3" s="1" t="s">
        <v>142</v>
      </c>
      <c r="DE3" s="1" t="s">
        <v>143</v>
      </c>
      <c r="DF3" s="1" t="s">
        <v>143</v>
      </c>
      <c r="DG3" s="1" t="s">
        <v>143</v>
      </c>
      <c r="DH3" s="1" t="s">
        <v>143</v>
      </c>
      <c r="DI3" s="1" t="s">
        <v>143</v>
      </c>
      <c r="DJ3" s="1" t="s">
        <v>143</v>
      </c>
      <c r="DK3" s="1" t="s">
        <v>143</v>
      </c>
      <c r="DL3" s="1" t="s">
        <v>144</v>
      </c>
      <c r="DM3" s="1" t="s">
        <v>145</v>
      </c>
      <c r="DS3" s="1" t="s">
        <v>147</v>
      </c>
    </row>
    <row r="4" customFormat="false" ht="14.5" hidden="false" customHeight="false" outlineLevel="0" collapsed="false">
      <c r="A4" s="2" t="s">
        <v>158</v>
      </c>
      <c r="B4" s="1" t="s">
        <v>159</v>
      </c>
      <c r="C4" s="1" t="s">
        <v>160</v>
      </c>
      <c r="D4" s="1" t="s">
        <v>161</v>
      </c>
      <c r="E4" s="1" t="s">
        <v>162</v>
      </c>
      <c r="F4" s="1" t="s">
        <v>159</v>
      </c>
      <c r="G4" s="1" t="s">
        <v>159</v>
      </c>
      <c r="H4" s="1" t="s">
        <v>163</v>
      </c>
      <c r="I4" s="1" t="s">
        <v>164</v>
      </c>
      <c r="J4" s="1" t="s">
        <v>165</v>
      </c>
      <c r="K4" s="1" t="s">
        <v>159</v>
      </c>
      <c r="L4" s="1" t="s">
        <v>166</v>
      </c>
      <c r="M4" s="1" t="s">
        <v>160</v>
      </c>
      <c r="N4" s="1" t="s">
        <v>159</v>
      </c>
      <c r="O4" s="1" t="s">
        <v>159</v>
      </c>
      <c r="P4" s="1" t="s">
        <v>159</v>
      </c>
      <c r="Q4" s="1" t="s">
        <v>159</v>
      </c>
      <c r="R4" s="1" t="s">
        <v>162</v>
      </c>
      <c r="S4" s="1" t="s">
        <v>160</v>
      </c>
      <c r="T4" s="1" t="s">
        <v>159</v>
      </c>
      <c r="U4" s="1" t="s">
        <v>164</v>
      </c>
      <c r="V4" s="1" t="s">
        <v>164</v>
      </c>
      <c r="W4" s="1" t="s">
        <v>167</v>
      </c>
      <c r="X4" s="1" t="s">
        <v>160</v>
      </c>
      <c r="Y4" s="1" t="s">
        <v>162</v>
      </c>
      <c r="Z4" s="1" t="s">
        <v>162</v>
      </c>
      <c r="AA4" s="1" t="s">
        <v>164</v>
      </c>
      <c r="AB4" s="1" t="s">
        <v>164</v>
      </c>
      <c r="AC4" s="1" t="s">
        <v>165</v>
      </c>
      <c r="AD4" s="1" t="s">
        <v>168</v>
      </c>
      <c r="AE4" s="1" t="s">
        <v>164</v>
      </c>
      <c r="AF4" s="1" t="s">
        <v>169</v>
      </c>
      <c r="AG4" s="1" t="s">
        <v>169</v>
      </c>
      <c r="AH4" s="1" t="s">
        <v>165</v>
      </c>
      <c r="AI4" s="1" t="s">
        <v>165</v>
      </c>
      <c r="AJ4" s="1" t="s">
        <v>164</v>
      </c>
      <c r="AK4" s="1" t="s">
        <v>164</v>
      </c>
      <c r="AL4" s="1" t="s">
        <v>164</v>
      </c>
      <c r="AM4" s="1" t="s">
        <v>164</v>
      </c>
      <c r="AN4" s="1" t="s">
        <v>170</v>
      </c>
      <c r="AO4" s="1" t="s">
        <v>170</v>
      </c>
      <c r="AP4" s="1" t="s">
        <v>164</v>
      </c>
      <c r="AQ4" s="1" t="s">
        <v>164</v>
      </c>
      <c r="AR4" s="1" t="s">
        <v>165</v>
      </c>
      <c r="AS4" s="1" t="s">
        <v>165</v>
      </c>
      <c r="AT4" s="1" t="s">
        <v>171</v>
      </c>
      <c r="AU4" s="1" t="s">
        <v>162</v>
      </c>
      <c r="AV4" s="1" t="s">
        <v>172</v>
      </c>
      <c r="AW4" s="1" t="s">
        <v>168</v>
      </c>
      <c r="AX4" s="1" t="s">
        <v>173</v>
      </c>
      <c r="AY4" s="1" t="s">
        <v>174</v>
      </c>
      <c r="AZ4" s="1" t="s">
        <v>162</v>
      </c>
      <c r="BA4" s="1" t="s">
        <v>169</v>
      </c>
      <c r="BB4" s="1" t="s">
        <v>160</v>
      </c>
      <c r="BC4" s="1" t="s">
        <v>164</v>
      </c>
      <c r="BD4" s="1" t="s">
        <v>164</v>
      </c>
      <c r="BE4" s="1" t="s">
        <v>164</v>
      </c>
      <c r="BF4" s="1" t="s">
        <v>165</v>
      </c>
      <c r="BG4" s="1" t="s">
        <v>168</v>
      </c>
      <c r="BH4" s="1" t="s">
        <v>172</v>
      </c>
      <c r="BI4" s="1" t="s">
        <v>174</v>
      </c>
      <c r="BJ4" s="1" t="s">
        <v>169</v>
      </c>
      <c r="BK4" s="1" t="s">
        <v>162</v>
      </c>
      <c r="BL4" s="1" t="s">
        <v>173</v>
      </c>
      <c r="BM4" s="1" t="s">
        <v>171</v>
      </c>
      <c r="BN4" s="1" t="s">
        <v>162</v>
      </c>
      <c r="BO4" s="1" t="s">
        <v>164</v>
      </c>
      <c r="BP4" s="1" t="s">
        <v>164</v>
      </c>
      <c r="BQ4" s="1" t="s">
        <v>168</v>
      </c>
      <c r="BR4" s="1" t="s">
        <v>168</v>
      </c>
      <c r="BS4" s="1" t="s">
        <v>164</v>
      </c>
      <c r="BT4" s="1" t="s">
        <v>165</v>
      </c>
      <c r="BU4" s="1" t="s">
        <v>165</v>
      </c>
      <c r="BV4" s="1" t="s">
        <v>175</v>
      </c>
      <c r="BW4" s="1" t="s">
        <v>160</v>
      </c>
      <c r="BX4" s="1" t="s">
        <v>162</v>
      </c>
      <c r="BY4" s="1" t="s">
        <v>162</v>
      </c>
      <c r="BZ4" s="1" t="s">
        <v>162</v>
      </c>
      <c r="CA4" s="1" t="s">
        <v>176</v>
      </c>
      <c r="CB4" s="1" t="s">
        <v>167</v>
      </c>
      <c r="CC4" s="1" t="s">
        <v>167</v>
      </c>
      <c r="CD4" s="1" t="s">
        <v>167</v>
      </c>
      <c r="CE4" s="1" t="s">
        <v>167</v>
      </c>
      <c r="CF4" s="1" t="s">
        <v>169</v>
      </c>
      <c r="CG4" s="1" t="s">
        <v>167</v>
      </c>
      <c r="CH4" s="1" t="s">
        <v>164</v>
      </c>
      <c r="CI4" s="1" t="s">
        <v>164</v>
      </c>
      <c r="CJ4" s="1" t="s">
        <v>162</v>
      </c>
      <c r="CK4" s="1" t="s">
        <v>164</v>
      </c>
      <c r="CL4" s="1" t="s">
        <v>165</v>
      </c>
      <c r="CM4" s="1" t="s">
        <v>165</v>
      </c>
      <c r="CN4" s="1" t="s">
        <v>165</v>
      </c>
      <c r="CO4" s="1" t="s">
        <v>162</v>
      </c>
      <c r="CP4" s="1" t="s">
        <v>165</v>
      </c>
      <c r="CQ4" s="1" t="s">
        <v>160</v>
      </c>
      <c r="CR4" s="1" t="s">
        <v>175</v>
      </c>
      <c r="CS4" s="1" t="s">
        <v>164</v>
      </c>
      <c r="CT4" s="1" t="s">
        <v>164</v>
      </c>
      <c r="CU4" s="1" t="s">
        <v>165</v>
      </c>
      <c r="CV4" s="1" t="s">
        <v>164</v>
      </c>
      <c r="CW4" s="1" t="s">
        <v>177</v>
      </c>
      <c r="CX4" s="1" t="s">
        <v>165</v>
      </c>
      <c r="CY4" s="1" t="s">
        <v>165</v>
      </c>
      <c r="CZ4" s="1" t="s">
        <v>162</v>
      </c>
      <c r="DA4" s="1" t="s">
        <v>162</v>
      </c>
      <c r="DB4" s="1" t="s">
        <v>160</v>
      </c>
      <c r="DC4" s="1" t="s">
        <v>177</v>
      </c>
      <c r="DD4" s="1" t="s">
        <v>167</v>
      </c>
      <c r="DE4" s="1" t="s">
        <v>159</v>
      </c>
      <c r="DF4" s="1" t="s">
        <v>159</v>
      </c>
      <c r="DG4" s="1" t="s">
        <v>164</v>
      </c>
      <c r="DH4" s="1" t="s">
        <v>164</v>
      </c>
      <c r="DI4" s="1" t="s">
        <v>164</v>
      </c>
      <c r="DJ4" s="1" t="s">
        <v>178</v>
      </c>
      <c r="DK4" s="1" t="s">
        <v>178</v>
      </c>
      <c r="DS4" s="1" t="s">
        <v>158</v>
      </c>
    </row>
    <row r="5" customFormat="false" ht="14.5" hidden="false" customHeight="false" outlineLevel="0" collapsed="false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144</v>
      </c>
      <c r="DM5" s="1" t="s">
        <v>294</v>
      </c>
      <c r="DN5" s="1" t="s">
        <v>295</v>
      </c>
      <c r="DP5" s="1" t="s">
        <v>296</v>
      </c>
      <c r="DS5" s="1" t="s">
        <v>179</v>
      </c>
    </row>
    <row r="6" customFormat="false" ht="14.5" hidden="false" customHeight="false" outlineLevel="0" collapsed="false">
      <c r="A6" s="2" t="s">
        <v>297</v>
      </c>
      <c r="B6" s="1" t="s">
        <v>298</v>
      </c>
      <c r="C6" s="1" t="s">
        <v>299</v>
      </c>
      <c r="D6" s="1" t="s">
        <v>300</v>
      </c>
      <c r="E6" s="1" t="s">
        <v>301</v>
      </c>
      <c r="F6" s="1" t="s">
        <v>302</v>
      </c>
      <c r="G6" s="1" t="s">
        <v>303</v>
      </c>
      <c r="H6" s="1" t="s">
        <v>304</v>
      </c>
      <c r="I6" s="1" t="s">
        <v>305</v>
      </c>
      <c r="J6" s="1" t="s">
        <v>306</v>
      </c>
      <c r="K6" s="1" t="n">
        <v>3503984</v>
      </c>
      <c r="L6" s="1" t="s">
        <v>307</v>
      </c>
      <c r="M6" s="1" t="s">
        <v>308</v>
      </c>
      <c r="N6" s="1" t="s">
        <v>309</v>
      </c>
      <c r="O6" s="1" t="s">
        <v>310</v>
      </c>
      <c r="P6" s="1" t="s">
        <v>311</v>
      </c>
      <c r="Q6" s="1" t="s">
        <v>312</v>
      </c>
      <c r="R6" s="1" t="s">
        <v>313</v>
      </c>
      <c r="S6" s="1" t="s">
        <v>314</v>
      </c>
      <c r="T6" s="1" t="s">
        <v>315</v>
      </c>
      <c r="U6" s="1" t="s">
        <v>316</v>
      </c>
      <c r="V6" s="1" t="s">
        <v>317</v>
      </c>
      <c r="W6" s="1" t="s">
        <v>318</v>
      </c>
      <c r="X6" s="1" t="s">
        <v>319</v>
      </c>
      <c r="Y6" s="1" t="s">
        <v>320</v>
      </c>
      <c r="Z6" s="1" t="s">
        <v>321</v>
      </c>
      <c r="AA6" s="1" t="s">
        <v>322</v>
      </c>
      <c r="AB6" s="1" t="s">
        <v>323</v>
      </c>
      <c r="AC6" s="1" t="s">
        <v>324</v>
      </c>
      <c r="AD6" s="1" t="s">
        <v>325</v>
      </c>
      <c r="AE6" s="1" t="s">
        <v>326</v>
      </c>
      <c r="AF6" s="1" t="s">
        <v>327</v>
      </c>
      <c r="AG6" s="1" t="s">
        <v>328</v>
      </c>
      <c r="AH6" s="1" t="s">
        <v>329</v>
      </c>
      <c r="AI6" s="1" t="s">
        <v>330</v>
      </c>
      <c r="AJ6" s="1" t="s">
        <v>331</v>
      </c>
      <c r="AK6" s="1" t="s">
        <v>332</v>
      </c>
      <c r="AL6" s="1" t="s">
        <v>333</v>
      </c>
      <c r="AM6" s="1" t="s">
        <v>334</v>
      </c>
      <c r="AN6" s="1" t="s">
        <v>335</v>
      </c>
      <c r="AO6" s="1" t="s">
        <v>336</v>
      </c>
      <c r="AP6" s="1" t="s">
        <v>337</v>
      </c>
      <c r="AQ6" s="1" t="s">
        <v>338</v>
      </c>
      <c r="AR6" s="1" t="s">
        <v>339</v>
      </c>
      <c r="AS6" s="1" t="s">
        <v>340</v>
      </c>
      <c r="AT6" s="1" t="n">
        <v>327193010</v>
      </c>
      <c r="AU6" s="1" t="s">
        <v>341</v>
      </c>
      <c r="AV6" s="1" t="s">
        <v>342</v>
      </c>
      <c r="AW6" s="1" t="s">
        <v>343</v>
      </c>
      <c r="AX6" s="1" t="s">
        <v>344</v>
      </c>
      <c r="AY6" s="1" t="s">
        <v>345</v>
      </c>
      <c r="AZ6" s="1" t="s">
        <v>346</v>
      </c>
      <c r="BA6" s="1" t="s">
        <v>347</v>
      </c>
      <c r="BB6" s="1" t="s">
        <v>348</v>
      </c>
      <c r="BC6" s="1" t="s">
        <v>349</v>
      </c>
      <c r="BD6" s="1" t="s">
        <v>350</v>
      </c>
      <c r="BE6" s="1" t="s">
        <v>351</v>
      </c>
      <c r="BF6" s="1" t="s">
        <v>352</v>
      </c>
      <c r="BG6" s="1" t="s">
        <v>353</v>
      </c>
      <c r="BH6" s="1" t="s">
        <v>354</v>
      </c>
      <c r="BI6" s="1" t="s">
        <v>355</v>
      </c>
      <c r="BJ6" s="1" t="s">
        <v>356</v>
      </c>
      <c r="BK6" s="1" t="s">
        <v>357</v>
      </c>
      <c r="BL6" s="1" t="s">
        <v>358</v>
      </c>
      <c r="BM6" s="1" t="n">
        <v>327192013</v>
      </c>
      <c r="BN6" s="1" t="s">
        <v>359</v>
      </c>
      <c r="BO6" s="1" t="s">
        <v>360</v>
      </c>
      <c r="BP6" s="1" t="s">
        <v>361</v>
      </c>
      <c r="BQ6" s="1" t="s">
        <v>362</v>
      </c>
      <c r="BR6" s="1" t="s">
        <v>363</v>
      </c>
      <c r="BS6" s="1" t="s">
        <v>364</v>
      </c>
      <c r="BT6" s="1" t="s">
        <v>365</v>
      </c>
      <c r="BU6" s="1" t="s">
        <v>366</v>
      </c>
      <c r="BV6" s="1" t="s">
        <v>367</v>
      </c>
      <c r="BW6" s="1" t="s">
        <v>368</v>
      </c>
      <c r="BX6" s="1" t="s">
        <v>369</v>
      </c>
      <c r="BY6" s="1" t="s">
        <v>370</v>
      </c>
      <c r="BZ6" s="1" t="s">
        <v>371</v>
      </c>
      <c r="CA6" s="1" t="s">
        <v>372</v>
      </c>
      <c r="CB6" s="1" t="s">
        <v>373</v>
      </c>
      <c r="CC6" s="1" t="s">
        <v>374</v>
      </c>
      <c r="CD6" s="1" t="s">
        <v>375</v>
      </c>
      <c r="CE6" s="1" t="s">
        <v>376</v>
      </c>
      <c r="CF6" s="1" t="s">
        <v>377</v>
      </c>
      <c r="CG6" s="1" t="s">
        <v>378</v>
      </c>
      <c r="CH6" s="1" t="s">
        <v>379</v>
      </c>
      <c r="CI6" s="1" t="s">
        <v>380</v>
      </c>
      <c r="CJ6" s="1" t="s">
        <v>381</v>
      </c>
      <c r="CK6" s="1" t="s">
        <v>382</v>
      </c>
      <c r="CL6" s="1" t="s">
        <v>383</v>
      </c>
      <c r="CM6" s="1" t="s">
        <v>384</v>
      </c>
      <c r="CN6" s="1" t="s">
        <v>385</v>
      </c>
      <c r="CO6" s="1" t="s">
        <v>386</v>
      </c>
      <c r="CP6" s="1" t="s">
        <v>387</v>
      </c>
      <c r="CQ6" s="1" t="s">
        <v>388</v>
      </c>
      <c r="CR6" s="1" t="s">
        <v>389</v>
      </c>
      <c r="CS6" s="1" t="s">
        <v>390</v>
      </c>
      <c r="CT6" s="1" t="s">
        <v>391</v>
      </c>
      <c r="CU6" s="1" t="s">
        <v>392</v>
      </c>
      <c r="CV6" s="1" t="s">
        <v>393</v>
      </c>
      <c r="CW6" s="1" t="s">
        <v>394</v>
      </c>
      <c r="CX6" s="1" t="s">
        <v>395</v>
      </c>
      <c r="CY6" s="1" t="s">
        <v>396</v>
      </c>
      <c r="CZ6" s="1" t="s">
        <v>397</v>
      </c>
      <c r="DA6" s="1" t="s">
        <v>398</v>
      </c>
      <c r="DB6" s="1" t="s">
        <v>399</v>
      </c>
      <c r="DC6" s="1" t="s">
        <v>400</v>
      </c>
      <c r="DD6" s="1" t="s">
        <v>401</v>
      </c>
      <c r="DE6" s="1" t="s">
        <v>402</v>
      </c>
      <c r="DF6" s="1" t="s">
        <v>403</v>
      </c>
      <c r="DG6" s="1" t="s">
        <v>404</v>
      </c>
      <c r="DH6" s="1" t="s">
        <v>405</v>
      </c>
      <c r="DI6" s="1" t="s">
        <v>406</v>
      </c>
      <c r="DJ6" s="1" t="s">
        <v>407</v>
      </c>
      <c r="DK6" s="1" t="s">
        <v>408</v>
      </c>
      <c r="DM6" s="1" t="s">
        <v>409</v>
      </c>
      <c r="DN6" s="1" t="s">
        <v>410</v>
      </c>
      <c r="DP6" s="1" t="s">
        <v>411</v>
      </c>
      <c r="DS6" s="1" t="s">
        <v>297</v>
      </c>
    </row>
    <row r="7" customFormat="false" ht="14.5" hidden="false" customHeight="false" outlineLevel="0" collapsed="false">
      <c r="A7" s="2" t="s">
        <v>412</v>
      </c>
      <c r="B7" s="1" t="n">
        <v>2.96</v>
      </c>
      <c r="C7" s="1" t="n">
        <v>3.09</v>
      </c>
      <c r="D7" s="1" t="n">
        <v>3.09</v>
      </c>
      <c r="E7" s="1" t="n">
        <v>3.09</v>
      </c>
      <c r="F7" s="1" t="n">
        <v>2.24</v>
      </c>
      <c r="G7" s="1" t="n">
        <v>3</v>
      </c>
      <c r="H7" s="1" t="n">
        <v>3.09</v>
      </c>
      <c r="I7" s="1" t="n">
        <v>2.96</v>
      </c>
      <c r="J7" s="1" t="n">
        <v>3</v>
      </c>
      <c r="K7" s="1" t="n">
        <v>2.24</v>
      </c>
      <c r="L7" s="1" t="n">
        <v>2.45</v>
      </c>
      <c r="M7" s="1" t="n">
        <v>2.39</v>
      </c>
      <c r="N7" s="1" t="n">
        <v>2.24</v>
      </c>
      <c r="O7" s="1" t="n">
        <v>1.8</v>
      </c>
      <c r="P7" s="1" t="n">
        <v>1.2</v>
      </c>
      <c r="Q7" s="1" t="n">
        <v>1.35</v>
      </c>
      <c r="R7" s="1" t="n">
        <v>1.35</v>
      </c>
      <c r="S7" s="1" t="n">
        <v>1.38</v>
      </c>
      <c r="T7" s="1" t="n">
        <v>2.22</v>
      </c>
      <c r="U7" s="1" t="n">
        <v>2.9</v>
      </c>
      <c r="V7" s="1" t="n">
        <v>1.2</v>
      </c>
      <c r="W7" s="1" t="n">
        <v>1.35</v>
      </c>
      <c r="X7" s="1" t="n">
        <v>1.2</v>
      </c>
      <c r="Y7" s="1" t="n">
        <v>1.35</v>
      </c>
      <c r="Z7" s="1" t="n">
        <v>2.45</v>
      </c>
      <c r="AA7" s="1" t="n">
        <v>2.24</v>
      </c>
      <c r="AB7" s="1" t="n">
        <v>2.24</v>
      </c>
      <c r="AC7" s="1" t="n">
        <v>9.6</v>
      </c>
      <c r="AD7" s="1" t="n">
        <v>2.02</v>
      </c>
      <c r="AE7" s="1" t="n">
        <v>9.6</v>
      </c>
      <c r="AF7" s="1" t="n">
        <v>2.4</v>
      </c>
      <c r="AG7" s="1" t="n">
        <v>9.8</v>
      </c>
      <c r="AH7" s="1" t="n">
        <v>3.68</v>
      </c>
      <c r="AI7" s="1" t="n">
        <v>1.8</v>
      </c>
      <c r="AJ7" s="1" t="n">
        <v>6</v>
      </c>
      <c r="AK7" s="1" t="n">
        <v>1.35</v>
      </c>
      <c r="AL7" s="1" t="n">
        <v>2.08</v>
      </c>
      <c r="AM7" s="1" t="n">
        <v>1.72</v>
      </c>
      <c r="AN7" s="1" t="n">
        <v>7.38</v>
      </c>
      <c r="AO7" s="1" t="n">
        <v>7.58</v>
      </c>
      <c r="AP7" s="1" t="n">
        <v>1</v>
      </c>
      <c r="AQ7" s="1" t="n">
        <v>1</v>
      </c>
      <c r="AR7" s="1" t="n">
        <v>1</v>
      </c>
      <c r="AS7" s="1" t="n">
        <v>0.8</v>
      </c>
      <c r="AT7" s="1" t="n">
        <v>1.2</v>
      </c>
      <c r="AU7" s="1" t="n">
        <v>1.5</v>
      </c>
      <c r="AV7" s="1" t="n">
        <v>1.5</v>
      </c>
      <c r="AW7" s="1" t="n">
        <v>1.57</v>
      </c>
      <c r="AX7" s="1" t="n">
        <v>1.54</v>
      </c>
      <c r="AY7" s="1" t="n">
        <v>1.2</v>
      </c>
      <c r="AZ7" s="1" t="n">
        <v>1.93</v>
      </c>
      <c r="BA7" s="1" t="n">
        <v>2.85</v>
      </c>
      <c r="BB7" s="1" t="n">
        <v>1</v>
      </c>
      <c r="BC7" s="1" t="n">
        <v>1.6</v>
      </c>
      <c r="BD7" s="1" t="n">
        <v>1</v>
      </c>
      <c r="BE7" s="1" t="n">
        <v>1</v>
      </c>
      <c r="BF7" s="1" t="n">
        <v>0.8</v>
      </c>
      <c r="BG7" s="1" t="n">
        <v>1.57</v>
      </c>
      <c r="BH7" s="1" t="n">
        <v>1.5</v>
      </c>
      <c r="BI7" s="1" t="n">
        <v>1.2</v>
      </c>
      <c r="BJ7" s="1" t="n">
        <v>2.85</v>
      </c>
      <c r="BK7" s="1" t="n">
        <v>1.93</v>
      </c>
      <c r="BL7" s="1" t="n">
        <v>1.54</v>
      </c>
      <c r="BM7" s="1" t="n">
        <v>1.2</v>
      </c>
      <c r="BN7" s="1" t="n">
        <v>1.5</v>
      </c>
      <c r="BO7" s="1" t="n">
        <v>1.5</v>
      </c>
      <c r="BP7" s="1" t="n">
        <v>3</v>
      </c>
      <c r="BQ7" s="1" t="n">
        <v>1.42</v>
      </c>
      <c r="BR7" s="1" t="n">
        <v>1.42</v>
      </c>
      <c r="BS7" s="1" t="n">
        <v>1.8</v>
      </c>
      <c r="BT7" s="1" t="n">
        <v>3</v>
      </c>
      <c r="BU7" s="1" t="n">
        <v>1.2</v>
      </c>
      <c r="BV7" s="1" t="n">
        <v>1.2</v>
      </c>
      <c r="BW7" s="1" t="n">
        <v>1.08</v>
      </c>
      <c r="BX7" s="1" t="n">
        <v>1.5</v>
      </c>
      <c r="BY7" s="1" t="n">
        <v>1.42</v>
      </c>
      <c r="BZ7" s="1" t="n">
        <v>1.42</v>
      </c>
      <c r="CA7" s="1" t="n">
        <v>1.2</v>
      </c>
      <c r="CB7" s="1" t="n">
        <v>1.42</v>
      </c>
      <c r="CC7" s="1" t="n">
        <v>1.42</v>
      </c>
      <c r="CD7" s="1" t="n">
        <v>1.42</v>
      </c>
      <c r="CE7" s="1" t="n">
        <v>1.42</v>
      </c>
      <c r="CF7" s="1" t="n">
        <v>3.25</v>
      </c>
      <c r="CG7" s="1" t="n">
        <v>1.42</v>
      </c>
      <c r="CH7" s="1" t="n">
        <v>3</v>
      </c>
      <c r="CI7" s="1" t="n">
        <v>1.81</v>
      </c>
      <c r="CJ7" s="1" t="n">
        <v>1.72</v>
      </c>
      <c r="CK7" s="1" t="n">
        <v>3</v>
      </c>
      <c r="CL7" s="1" t="n">
        <v>1.26</v>
      </c>
      <c r="CM7" s="1" t="n">
        <v>1.26</v>
      </c>
      <c r="CN7" s="1" t="n">
        <v>1.26</v>
      </c>
      <c r="CO7" s="1" t="n">
        <v>1.42</v>
      </c>
      <c r="CP7" s="1" t="n">
        <v>1.42</v>
      </c>
      <c r="CQ7" s="1" t="n">
        <v>1.08</v>
      </c>
      <c r="CR7" s="1" t="n">
        <v>1.2</v>
      </c>
      <c r="CS7" s="1" t="n">
        <v>1.42</v>
      </c>
      <c r="CT7" s="1" t="n">
        <v>1.08</v>
      </c>
      <c r="CU7" s="1" t="n">
        <v>1.42</v>
      </c>
      <c r="CV7" s="1" t="n">
        <v>1.26</v>
      </c>
      <c r="CW7" s="1" t="s">
        <v>413</v>
      </c>
      <c r="CX7" s="1" t="n">
        <v>1.5</v>
      </c>
      <c r="CY7" s="1" t="n">
        <v>3</v>
      </c>
      <c r="CZ7" s="1" t="n">
        <v>1.5</v>
      </c>
      <c r="DA7" s="1" t="n">
        <v>1.42</v>
      </c>
      <c r="DB7" s="1" t="n">
        <v>1.5</v>
      </c>
      <c r="DC7" s="1" t="n">
        <v>3</v>
      </c>
      <c r="DD7" s="1" t="n">
        <v>1.42</v>
      </c>
      <c r="DE7" s="1" t="n">
        <v>3</v>
      </c>
      <c r="DF7" s="1" t="n">
        <v>6</v>
      </c>
      <c r="DG7" s="1" t="n">
        <v>3</v>
      </c>
      <c r="DH7" s="1" t="n">
        <v>3</v>
      </c>
      <c r="DI7" s="1" t="n">
        <v>3</v>
      </c>
      <c r="DJ7" s="1" t="n">
        <v>6</v>
      </c>
      <c r="DK7" s="1" t="n">
        <v>6</v>
      </c>
      <c r="DS7" s="1" t="s">
        <v>412</v>
      </c>
    </row>
    <row r="8" customFormat="false" ht="14.5" hidden="false" customHeight="false" outlineLevel="0" collapsed="false">
      <c r="A8" s="2" t="s">
        <v>414</v>
      </c>
      <c r="B8" s="1" t="s">
        <v>415</v>
      </c>
      <c r="BU8" s="1" t="s">
        <v>416</v>
      </c>
      <c r="DN8" s="1" t="s">
        <v>417</v>
      </c>
      <c r="DO8" s="1" t="s">
        <v>418</v>
      </c>
      <c r="DP8" s="1" t="s">
        <v>417</v>
      </c>
      <c r="DQ8" s="1" t="s">
        <v>418</v>
      </c>
      <c r="DS8" s="1" t="s">
        <v>414</v>
      </c>
    </row>
    <row r="9" customFormat="false" ht="14.5" hidden="false" customHeight="false" outlineLevel="0" collapsed="false">
      <c r="A9" s="3" t="n">
        <v>44383</v>
      </c>
      <c r="G9" s="1" t="s">
        <v>416</v>
      </c>
      <c r="I9" s="1" t="s">
        <v>416</v>
      </c>
      <c r="L9" s="1" t="s">
        <v>416</v>
      </c>
      <c r="M9" s="1" t="s">
        <v>416</v>
      </c>
      <c r="N9" s="1" t="s">
        <v>416</v>
      </c>
      <c r="O9" s="1" t="s">
        <v>416</v>
      </c>
      <c r="P9" s="1" t="s">
        <v>416</v>
      </c>
      <c r="R9" s="1" t="s">
        <v>416</v>
      </c>
      <c r="S9" s="1" t="s">
        <v>416</v>
      </c>
      <c r="T9" s="1" t="s">
        <v>416</v>
      </c>
      <c r="U9" s="1" t="s">
        <v>416</v>
      </c>
      <c r="V9" s="1" t="s">
        <v>416</v>
      </c>
      <c r="W9" s="1" t="s">
        <v>416</v>
      </c>
      <c r="X9" s="1" t="s">
        <v>416</v>
      </c>
      <c r="Y9" s="1" t="s">
        <v>416</v>
      </c>
      <c r="Z9" s="1" t="s">
        <v>416</v>
      </c>
      <c r="AA9" s="1" t="s">
        <v>416</v>
      </c>
      <c r="AB9" s="1" t="s">
        <v>416</v>
      </c>
      <c r="AC9" s="1" t="s">
        <v>416</v>
      </c>
      <c r="AD9" s="1" t="s">
        <v>416</v>
      </c>
      <c r="AG9" s="1" t="s">
        <v>416</v>
      </c>
      <c r="AH9" s="1" t="s">
        <v>416</v>
      </c>
      <c r="AI9" s="1" t="s">
        <v>416</v>
      </c>
      <c r="AJ9" s="1" t="s">
        <v>416</v>
      </c>
      <c r="AM9" s="1" t="s">
        <v>416</v>
      </c>
      <c r="AP9" s="1" t="s">
        <v>416</v>
      </c>
      <c r="AR9" s="1" t="s">
        <v>416</v>
      </c>
      <c r="AS9" s="1" t="s">
        <v>416</v>
      </c>
      <c r="AT9" s="1" t="s">
        <v>416</v>
      </c>
      <c r="AU9" s="1" t="s">
        <v>416</v>
      </c>
      <c r="AV9" s="1" t="s">
        <v>416</v>
      </c>
      <c r="AW9" s="1" t="s">
        <v>416</v>
      </c>
      <c r="AX9" s="1" t="s">
        <v>416</v>
      </c>
      <c r="AY9" s="1" t="s">
        <v>416</v>
      </c>
      <c r="AZ9" s="1" t="s">
        <v>416</v>
      </c>
      <c r="BB9" s="1" t="s">
        <v>416</v>
      </c>
      <c r="BD9" s="1" t="s">
        <v>416</v>
      </c>
      <c r="BE9" s="1" t="s">
        <v>416</v>
      </c>
      <c r="BF9" s="1" t="s">
        <v>416</v>
      </c>
      <c r="BG9" s="1" t="s">
        <v>416</v>
      </c>
      <c r="BH9" s="1" t="s">
        <v>416</v>
      </c>
      <c r="BI9" s="1" t="s">
        <v>416</v>
      </c>
      <c r="BK9" s="1" t="s">
        <v>416</v>
      </c>
      <c r="BL9" s="1" t="s">
        <v>416</v>
      </c>
      <c r="BM9" s="1" t="s">
        <v>416</v>
      </c>
      <c r="BN9" s="1" t="s">
        <v>416</v>
      </c>
      <c r="BO9" s="1" t="s">
        <v>416</v>
      </c>
      <c r="BP9" s="1" t="s">
        <v>416</v>
      </c>
      <c r="BT9" s="1" t="s">
        <v>416</v>
      </c>
      <c r="CH9" s="1" t="s">
        <v>416</v>
      </c>
      <c r="CI9" s="1" t="s">
        <v>416</v>
      </c>
      <c r="CJ9" s="1" t="s">
        <v>416</v>
      </c>
      <c r="CK9" s="1" t="s">
        <v>416</v>
      </c>
      <c r="CQ9" s="1" t="s">
        <v>416</v>
      </c>
      <c r="CR9" s="1" t="s">
        <v>416</v>
      </c>
      <c r="CT9" s="1" t="s">
        <v>416</v>
      </c>
      <c r="CY9" s="1" t="s">
        <v>416</v>
      </c>
      <c r="CZ9" s="1" t="s">
        <v>416</v>
      </c>
      <c r="DB9" s="1" t="s">
        <v>416</v>
      </c>
      <c r="DE9" s="1" t="s">
        <v>416</v>
      </c>
      <c r="DH9" s="1" t="s">
        <v>416</v>
      </c>
      <c r="DK9" s="1" t="s">
        <v>416</v>
      </c>
      <c r="DR9" s="1" t="n">
        <v>0</v>
      </c>
      <c r="DS9" s="4" t="n">
        <v>44383</v>
      </c>
    </row>
    <row r="10" customFormat="false" ht="14.5" hidden="false" customHeight="false" outlineLevel="0" collapsed="false">
      <c r="A10" s="3" t="n">
        <v>44384</v>
      </c>
      <c r="B10" s="1" t="s">
        <v>416</v>
      </c>
      <c r="C10" s="1" t="s">
        <v>416</v>
      </c>
      <c r="D10" s="1" t="s">
        <v>416</v>
      </c>
      <c r="E10" s="1" t="s">
        <v>416</v>
      </c>
      <c r="F10" s="1" t="s">
        <v>416</v>
      </c>
      <c r="G10" s="1" t="s">
        <v>416</v>
      </c>
      <c r="H10" s="1" t="s">
        <v>416</v>
      </c>
      <c r="I10" s="1" t="s">
        <v>416</v>
      </c>
      <c r="J10" s="1" t="s">
        <v>416</v>
      </c>
      <c r="N10" s="1" t="s">
        <v>416</v>
      </c>
      <c r="O10" s="1" t="s">
        <v>416</v>
      </c>
      <c r="P10" s="1" t="s">
        <v>416</v>
      </c>
      <c r="U10" s="1" t="s">
        <v>416</v>
      </c>
      <c r="V10" s="1" t="s">
        <v>416</v>
      </c>
      <c r="Z10" s="1" t="s">
        <v>416</v>
      </c>
      <c r="AD10" s="1" t="s">
        <v>416</v>
      </c>
      <c r="AH10" s="1" t="s">
        <v>416</v>
      </c>
      <c r="AI10" s="1" t="s">
        <v>416</v>
      </c>
      <c r="AM10" s="1" t="s">
        <v>416</v>
      </c>
      <c r="AP10" s="1" t="s">
        <v>416</v>
      </c>
      <c r="AR10" s="1" t="s">
        <v>416</v>
      </c>
      <c r="AS10" s="1" t="s">
        <v>416</v>
      </c>
      <c r="AT10" s="1" t="s">
        <v>416</v>
      </c>
      <c r="AU10" s="1" t="s">
        <v>416</v>
      </c>
      <c r="AV10" s="1" t="s">
        <v>416</v>
      </c>
      <c r="AW10" s="1" t="s">
        <v>416</v>
      </c>
      <c r="AX10" s="1" t="s">
        <v>416</v>
      </c>
      <c r="AY10" s="1" t="s">
        <v>416</v>
      </c>
      <c r="AZ10" s="1" t="s">
        <v>416</v>
      </c>
      <c r="BC10" s="1" t="s">
        <v>416</v>
      </c>
      <c r="BE10" s="1" t="s">
        <v>416</v>
      </c>
      <c r="BF10" s="1" t="s">
        <v>416</v>
      </c>
      <c r="BG10" s="1" t="s">
        <v>416</v>
      </c>
      <c r="BH10" s="1" t="s">
        <v>416</v>
      </c>
      <c r="BK10" s="1" t="s">
        <v>416</v>
      </c>
      <c r="BM10" s="1" t="s">
        <v>416</v>
      </c>
      <c r="BN10" s="1" t="s">
        <v>416</v>
      </c>
      <c r="BQ10" s="1" t="s">
        <v>416</v>
      </c>
      <c r="BS10" s="1" t="s">
        <v>416</v>
      </c>
      <c r="BT10" s="1" t="s">
        <v>416</v>
      </c>
      <c r="BU10" s="1" t="s">
        <v>416</v>
      </c>
      <c r="BV10" s="1" t="s">
        <v>416</v>
      </c>
      <c r="BW10" s="1" t="s">
        <v>416</v>
      </c>
      <c r="BX10" s="1" t="s">
        <v>416</v>
      </c>
      <c r="BY10" s="1" t="s">
        <v>416</v>
      </c>
      <c r="BZ10" s="1" t="s">
        <v>416</v>
      </c>
      <c r="CB10" s="1" t="s">
        <v>416</v>
      </c>
      <c r="CC10" s="1" t="s">
        <v>416</v>
      </c>
      <c r="CG10" s="1" t="s">
        <v>416</v>
      </c>
      <c r="CW10" s="1" t="s">
        <v>416</v>
      </c>
      <c r="CX10" s="1" t="s">
        <v>416</v>
      </c>
      <c r="CY10" s="1" t="s">
        <v>416</v>
      </c>
      <c r="DA10" s="1" t="s">
        <v>416</v>
      </c>
      <c r="DC10" s="1" t="s">
        <v>416</v>
      </c>
      <c r="DD10" s="1" t="s">
        <v>416</v>
      </c>
      <c r="DR10" s="1" t="n">
        <v>0</v>
      </c>
      <c r="DS10" s="4" t="n">
        <v>44384</v>
      </c>
    </row>
    <row r="11" customFormat="false" ht="14.5" hidden="false" customHeight="false" outlineLevel="0" collapsed="false">
      <c r="A11" s="3" t="n">
        <v>44385</v>
      </c>
      <c r="DR11" s="1" t="n">
        <v>0</v>
      </c>
      <c r="DS11" s="4" t="n">
        <v>44385</v>
      </c>
    </row>
    <row r="12" customFormat="false" ht="14.5" hidden="false" customHeight="false" outlineLevel="0" collapsed="false">
      <c r="A12" s="3" t="n">
        <v>44386</v>
      </c>
      <c r="B12" s="1" t="s">
        <v>416</v>
      </c>
      <c r="C12" s="1" t="s">
        <v>416</v>
      </c>
      <c r="D12" s="1" t="s">
        <v>416</v>
      </c>
      <c r="E12" s="1" t="s">
        <v>416</v>
      </c>
      <c r="K12" s="1" t="s">
        <v>416</v>
      </c>
      <c r="L12" s="1" t="s">
        <v>416</v>
      </c>
      <c r="M12" s="1" t="s">
        <v>416</v>
      </c>
      <c r="N12" s="1" t="s">
        <v>416</v>
      </c>
      <c r="O12" s="1" t="s">
        <v>416</v>
      </c>
      <c r="Q12" s="1" t="s">
        <v>416</v>
      </c>
      <c r="S12" s="1" t="s">
        <v>416</v>
      </c>
      <c r="T12" s="1" t="s">
        <v>416</v>
      </c>
      <c r="U12" s="1" t="s">
        <v>416</v>
      </c>
      <c r="AC12" s="1" t="s">
        <v>416</v>
      </c>
      <c r="AD12" s="1" t="s">
        <v>416</v>
      </c>
      <c r="AF12" s="1" t="s">
        <v>416</v>
      </c>
      <c r="AH12" s="1" t="s">
        <v>416</v>
      </c>
      <c r="AJ12" s="1" t="s">
        <v>416</v>
      </c>
      <c r="AM12" s="1" t="s">
        <v>416</v>
      </c>
      <c r="BQ12" s="1" t="s">
        <v>416</v>
      </c>
      <c r="BT12" s="1" t="s">
        <v>416</v>
      </c>
      <c r="BU12" s="1" t="s">
        <v>416</v>
      </c>
      <c r="BW12" s="1" t="s">
        <v>416</v>
      </c>
      <c r="CH12" s="1" t="s">
        <v>416</v>
      </c>
      <c r="CI12" s="1" t="s">
        <v>416</v>
      </c>
      <c r="CJ12" s="1" t="s">
        <v>416</v>
      </c>
      <c r="CK12" s="1" t="s">
        <v>416</v>
      </c>
      <c r="CO12" s="1" t="s">
        <v>416</v>
      </c>
      <c r="CQ12" s="1" t="s">
        <v>416</v>
      </c>
      <c r="CS12" s="1" t="s">
        <v>416</v>
      </c>
      <c r="CT12" s="1" t="s">
        <v>416</v>
      </c>
      <c r="CU12" s="1" t="s">
        <v>416</v>
      </c>
      <c r="DR12" s="1" t="n">
        <v>0</v>
      </c>
      <c r="DS12" s="4" t="n">
        <v>44386</v>
      </c>
    </row>
    <row r="13" customFormat="false" ht="14.5" hidden="false" customHeight="false" outlineLevel="0" collapsed="false">
      <c r="A13" s="3" t="n">
        <v>44387</v>
      </c>
      <c r="F13" s="1" t="s">
        <v>416</v>
      </c>
      <c r="G13" s="1" t="s">
        <v>416</v>
      </c>
      <c r="I13" s="1" t="s">
        <v>416</v>
      </c>
      <c r="J13" s="1" t="s">
        <v>416</v>
      </c>
      <c r="N13" s="1" t="s">
        <v>416</v>
      </c>
      <c r="P13" s="1" t="s">
        <v>416</v>
      </c>
      <c r="R13" s="1" t="s">
        <v>416</v>
      </c>
      <c r="V13" s="1" t="s">
        <v>416</v>
      </c>
      <c r="W13" s="1" t="s">
        <v>416</v>
      </c>
      <c r="X13" s="1" t="s">
        <v>416</v>
      </c>
      <c r="AL13" s="1" t="s">
        <v>416</v>
      </c>
      <c r="AP13" s="1" t="s">
        <v>416</v>
      </c>
      <c r="AR13" s="1" t="s">
        <v>416</v>
      </c>
      <c r="AS13" s="1" t="s">
        <v>416</v>
      </c>
      <c r="AT13" s="1" t="s">
        <v>416</v>
      </c>
      <c r="AU13" s="1" t="s">
        <v>416</v>
      </c>
      <c r="AV13" s="1" t="s">
        <v>416</v>
      </c>
      <c r="AW13" s="1" t="s">
        <v>416</v>
      </c>
      <c r="AX13" s="1" t="s">
        <v>416</v>
      </c>
      <c r="AY13" s="1" t="s">
        <v>416</v>
      </c>
      <c r="AZ13" s="1" t="s">
        <v>416</v>
      </c>
      <c r="BB13" s="1" t="s">
        <v>416</v>
      </c>
      <c r="BC13" s="1" t="s">
        <v>416</v>
      </c>
      <c r="BD13" s="1" t="s">
        <v>419</v>
      </c>
      <c r="BE13" s="1" t="s">
        <v>416</v>
      </c>
      <c r="BF13" s="1" t="s">
        <v>416</v>
      </c>
      <c r="BG13" s="1" t="s">
        <v>416</v>
      </c>
      <c r="BH13" s="1" t="s">
        <v>416</v>
      </c>
      <c r="BI13" s="1" t="s">
        <v>416</v>
      </c>
      <c r="BK13" s="1" t="s">
        <v>416</v>
      </c>
      <c r="BL13" s="1" t="s">
        <v>416</v>
      </c>
      <c r="BM13" s="1" t="s">
        <v>416</v>
      </c>
      <c r="BN13" s="1" t="s">
        <v>416</v>
      </c>
      <c r="BO13" s="1" t="s">
        <v>416</v>
      </c>
      <c r="BS13" s="1" t="s">
        <v>416</v>
      </c>
      <c r="BT13" s="1" t="s">
        <v>416</v>
      </c>
      <c r="BU13" s="1" t="s">
        <v>416</v>
      </c>
      <c r="BV13" s="1" t="s">
        <v>416</v>
      </c>
      <c r="BX13" s="1" t="s">
        <v>416</v>
      </c>
      <c r="CB13" s="1" t="s">
        <v>416</v>
      </c>
      <c r="CC13" s="1" t="s">
        <v>416</v>
      </c>
      <c r="CK13" s="1" t="s">
        <v>416</v>
      </c>
      <c r="CS13" s="1" t="s">
        <v>416</v>
      </c>
      <c r="CT13" s="1" t="s">
        <v>416</v>
      </c>
      <c r="CX13" s="1" t="s">
        <v>416</v>
      </c>
      <c r="CY13" s="1" t="s">
        <v>416</v>
      </c>
      <c r="DD13" s="1" t="s">
        <v>416</v>
      </c>
      <c r="DJ13" s="1" t="s">
        <v>416</v>
      </c>
      <c r="DK13" s="1" t="s">
        <v>416</v>
      </c>
      <c r="DR13" s="1" t="n">
        <v>0</v>
      </c>
      <c r="DS13" s="4" t="n">
        <v>44387</v>
      </c>
    </row>
    <row r="14" customFormat="false" ht="14.5" hidden="false" customHeight="false" outlineLevel="0" collapsed="false">
      <c r="A14" s="3" t="n">
        <v>44388</v>
      </c>
      <c r="B14" s="1" t="s">
        <v>416</v>
      </c>
      <c r="N14" s="1" t="s">
        <v>416</v>
      </c>
      <c r="O14" s="1" t="s">
        <v>416</v>
      </c>
      <c r="P14" s="1" t="s">
        <v>416</v>
      </c>
      <c r="U14" s="1" t="s">
        <v>416</v>
      </c>
      <c r="AC14" s="1" t="s">
        <v>416</v>
      </c>
      <c r="AD14" s="1" t="s">
        <v>416</v>
      </c>
      <c r="AE14" s="1" t="s">
        <v>416</v>
      </c>
      <c r="AG14" s="1" t="s">
        <v>416</v>
      </c>
      <c r="AI14" s="1" t="s">
        <v>416</v>
      </c>
      <c r="AJ14" s="1" t="s">
        <v>416</v>
      </c>
      <c r="AM14" s="1" t="s">
        <v>416</v>
      </c>
      <c r="AQ14" s="1" t="s">
        <v>416</v>
      </c>
      <c r="AR14" s="1" t="s">
        <v>416</v>
      </c>
      <c r="AS14" s="1" t="s">
        <v>416</v>
      </c>
      <c r="AU14" s="1" t="s">
        <v>416</v>
      </c>
      <c r="AW14" s="1" t="s">
        <v>416</v>
      </c>
      <c r="BF14" s="1" t="s">
        <v>416</v>
      </c>
      <c r="BG14" s="1" t="s">
        <v>416</v>
      </c>
      <c r="BT14" s="1" t="s">
        <v>416</v>
      </c>
      <c r="BU14" s="1" t="s">
        <v>416</v>
      </c>
      <c r="DF14" s="1" t="s">
        <v>416</v>
      </c>
      <c r="DG14" s="1" t="n">
        <v>180</v>
      </c>
      <c r="DR14" s="1" t="n">
        <v>180</v>
      </c>
      <c r="DS14" s="4" t="n">
        <v>44388</v>
      </c>
    </row>
    <row r="15" customFormat="false" ht="14.5" hidden="false" customHeight="false" outlineLevel="0" collapsed="false">
      <c r="A15" s="3" t="n">
        <v>44389</v>
      </c>
      <c r="DR15" s="1" t="n">
        <v>0</v>
      </c>
      <c r="DS15" s="4" t="n">
        <v>44389</v>
      </c>
    </row>
    <row r="16" customFormat="false" ht="14.5" hidden="false" customHeight="false" outlineLevel="0" collapsed="false">
      <c r="A16" s="3" t="n">
        <v>44390</v>
      </c>
      <c r="B16" s="1" t="s">
        <v>416</v>
      </c>
      <c r="C16" s="1" t="s">
        <v>416</v>
      </c>
      <c r="D16" s="1" t="s">
        <v>416</v>
      </c>
      <c r="E16" s="1" t="s">
        <v>416</v>
      </c>
      <c r="G16" s="1" t="s">
        <v>416</v>
      </c>
      <c r="L16" s="1" t="s">
        <v>416</v>
      </c>
      <c r="M16" s="1" t="s">
        <v>416</v>
      </c>
      <c r="N16" s="1" t="s">
        <v>416</v>
      </c>
      <c r="S16" s="1" t="s">
        <v>416</v>
      </c>
      <c r="T16" s="1" t="s">
        <v>416</v>
      </c>
      <c r="X16" s="1" t="s">
        <v>416</v>
      </c>
      <c r="Z16" s="1" t="s">
        <v>416</v>
      </c>
      <c r="AA16" s="1" t="s">
        <v>416</v>
      </c>
      <c r="AB16" s="1" t="s">
        <v>416</v>
      </c>
      <c r="AC16" s="1" t="s">
        <v>416</v>
      </c>
      <c r="AD16" s="1" t="s">
        <v>416</v>
      </c>
      <c r="AF16" s="1" t="s">
        <v>416</v>
      </c>
      <c r="AJ16" s="1" t="s">
        <v>416</v>
      </c>
      <c r="AM16" s="1" t="s">
        <v>416</v>
      </c>
      <c r="AP16" s="1" t="s">
        <v>416</v>
      </c>
      <c r="AQ16" s="1" t="s">
        <v>416</v>
      </c>
      <c r="AR16" s="1" t="s">
        <v>416</v>
      </c>
      <c r="AT16" s="1" t="s">
        <v>416</v>
      </c>
      <c r="AU16" s="1" t="s">
        <v>416</v>
      </c>
      <c r="AV16" s="1" t="s">
        <v>416</v>
      </c>
      <c r="AW16" s="1" t="s">
        <v>416</v>
      </c>
      <c r="AX16" s="1" t="s">
        <v>416</v>
      </c>
      <c r="AY16" s="1" t="s">
        <v>416</v>
      </c>
      <c r="AZ16" s="1" t="s">
        <v>416</v>
      </c>
      <c r="BB16" s="1" t="s">
        <v>416</v>
      </c>
      <c r="BC16" s="1" t="s">
        <v>416</v>
      </c>
      <c r="BD16" s="1" t="s">
        <v>416</v>
      </c>
      <c r="BE16" s="1" t="s">
        <v>416</v>
      </c>
      <c r="BF16" s="1" t="s">
        <v>416</v>
      </c>
      <c r="BG16" s="1" t="s">
        <v>416</v>
      </c>
      <c r="BH16" s="1" t="s">
        <v>416</v>
      </c>
      <c r="BI16" s="1" t="s">
        <v>416</v>
      </c>
      <c r="BK16" s="1" t="s">
        <v>416</v>
      </c>
      <c r="BL16" s="1" t="s">
        <v>416</v>
      </c>
      <c r="BM16" s="1" t="s">
        <v>416</v>
      </c>
      <c r="BN16" s="1" t="s">
        <v>416</v>
      </c>
      <c r="BO16" s="1" t="s">
        <v>416</v>
      </c>
      <c r="BS16" s="1" t="s">
        <v>416</v>
      </c>
      <c r="BT16" s="1" t="s">
        <v>416</v>
      </c>
      <c r="BU16" s="1" t="s">
        <v>416</v>
      </c>
      <c r="BV16" s="1" t="s">
        <v>416</v>
      </c>
      <c r="BW16" s="1" t="s">
        <v>416</v>
      </c>
      <c r="CC16" s="1" t="s">
        <v>416</v>
      </c>
      <c r="CG16" s="1" t="s">
        <v>416</v>
      </c>
      <c r="CH16" s="1" t="s">
        <v>416</v>
      </c>
      <c r="CI16" s="1" t="s">
        <v>416</v>
      </c>
      <c r="CJ16" s="1" t="s">
        <v>416</v>
      </c>
      <c r="CK16" s="1" t="s">
        <v>416</v>
      </c>
      <c r="CL16" s="1" t="s">
        <v>416</v>
      </c>
      <c r="CM16" s="1" t="s">
        <v>416</v>
      </c>
      <c r="CP16" s="1" t="s">
        <v>416</v>
      </c>
      <c r="CQ16" s="1" t="s">
        <v>416</v>
      </c>
      <c r="CT16" s="1" t="s">
        <v>416</v>
      </c>
      <c r="CY16" s="1" t="s">
        <v>416</v>
      </c>
      <c r="DB16" s="1" t="s">
        <v>416</v>
      </c>
      <c r="DC16" s="1" t="s">
        <v>416</v>
      </c>
      <c r="DF16" s="1" t="s">
        <v>416</v>
      </c>
      <c r="DK16" s="1" t="s">
        <v>416</v>
      </c>
      <c r="DR16" s="1" t="n">
        <v>0</v>
      </c>
      <c r="DS16" s="4" t="n">
        <v>44390</v>
      </c>
    </row>
    <row r="17" customFormat="false" ht="14.5" hidden="false" customHeight="false" outlineLevel="0" collapsed="false">
      <c r="A17" s="3" t="n">
        <v>44391</v>
      </c>
      <c r="B17" s="1" t="s">
        <v>416</v>
      </c>
      <c r="D17" s="1" t="s">
        <v>416</v>
      </c>
      <c r="E17" s="1" t="s">
        <v>416</v>
      </c>
      <c r="F17" s="1" t="s">
        <v>416</v>
      </c>
      <c r="I17" s="1" t="s">
        <v>416</v>
      </c>
      <c r="J17" s="1" t="s">
        <v>416</v>
      </c>
      <c r="K17" s="1" t="s">
        <v>416</v>
      </c>
      <c r="N17" s="1" t="s">
        <v>416</v>
      </c>
      <c r="P17" s="1" t="s">
        <v>416</v>
      </c>
      <c r="R17" s="1" t="s">
        <v>416</v>
      </c>
      <c r="T17" s="1" t="s">
        <v>416</v>
      </c>
      <c r="U17" s="1" t="s">
        <v>416</v>
      </c>
      <c r="V17" s="1" t="s">
        <v>416</v>
      </c>
      <c r="W17" s="1" t="s">
        <v>416</v>
      </c>
      <c r="X17" s="1" t="s">
        <v>416</v>
      </c>
      <c r="Y17" s="1" t="s">
        <v>416</v>
      </c>
      <c r="Z17" s="1" t="s">
        <v>416</v>
      </c>
      <c r="AC17" s="1" t="s">
        <v>416</v>
      </c>
      <c r="AD17" s="1" t="s">
        <v>416</v>
      </c>
      <c r="AE17" s="1" t="s">
        <v>416</v>
      </c>
      <c r="AI17" s="1" t="s">
        <v>416</v>
      </c>
      <c r="AJ17" s="1" t="s">
        <v>416</v>
      </c>
      <c r="AM17" s="1" t="s">
        <v>416</v>
      </c>
      <c r="AP17" s="1" t="s">
        <v>416</v>
      </c>
      <c r="AQ17" s="1" t="s">
        <v>416</v>
      </c>
      <c r="AS17" s="1" t="s">
        <v>416</v>
      </c>
      <c r="AT17" s="1" t="s">
        <v>416</v>
      </c>
      <c r="AU17" s="1" t="s">
        <v>416</v>
      </c>
      <c r="AV17" s="1" t="s">
        <v>416</v>
      </c>
      <c r="AW17" s="1" t="s">
        <v>416</v>
      </c>
      <c r="AX17" s="1" t="s">
        <v>416</v>
      </c>
      <c r="AY17" s="1" t="s">
        <v>416</v>
      </c>
      <c r="AZ17" s="1" t="s">
        <v>416</v>
      </c>
      <c r="BB17" s="1" t="s">
        <v>416</v>
      </c>
      <c r="BC17" s="1" t="s">
        <v>416</v>
      </c>
      <c r="BD17" s="1" t="s">
        <v>416</v>
      </c>
      <c r="BE17" s="1" t="s">
        <v>416</v>
      </c>
      <c r="BF17" s="1" t="s">
        <v>416</v>
      </c>
      <c r="BG17" s="1" t="s">
        <v>416</v>
      </c>
      <c r="BH17" s="1" t="s">
        <v>416</v>
      </c>
      <c r="BI17" s="1" t="s">
        <v>416</v>
      </c>
      <c r="BK17" s="1" t="s">
        <v>416</v>
      </c>
      <c r="BL17" s="1" t="s">
        <v>416</v>
      </c>
      <c r="BM17" s="1" t="s">
        <v>416</v>
      </c>
      <c r="BN17" s="1" t="s">
        <v>416</v>
      </c>
      <c r="BO17" s="1" t="s">
        <v>416</v>
      </c>
      <c r="BQ17" s="1" t="s">
        <v>416</v>
      </c>
      <c r="BS17" s="1" t="s">
        <v>416</v>
      </c>
      <c r="BT17" s="1" t="s">
        <v>416</v>
      </c>
      <c r="BU17" s="1" t="s">
        <v>416</v>
      </c>
      <c r="BX17" s="1" t="s">
        <v>416</v>
      </c>
      <c r="BZ17" s="1" t="s">
        <v>416</v>
      </c>
      <c r="CB17" s="1" t="s">
        <v>416</v>
      </c>
      <c r="CC17" s="1" t="s">
        <v>416</v>
      </c>
      <c r="CE17" s="1" t="s">
        <v>416</v>
      </c>
      <c r="CG17" s="1" t="s">
        <v>416</v>
      </c>
      <c r="CN17" s="1" t="s">
        <v>416</v>
      </c>
      <c r="CP17" s="1" t="s">
        <v>416</v>
      </c>
      <c r="CQ17" s="1" t="s">
        <v>416</v>
      </c>
      <c r="CX17" s="1" t="s">
        <v>416</v>
      </c>
      <c r="DD17" s="1" t="s">
        <v>416</v>
      </c>
      <c r="DI17" s="1" t="n">
        <v>207</v>
      </c>
      <c r="DJ17" s="1" t="s">
        <v>416</v>
      </c>
      <c r="DR17" s="1" t="n">
        <v>207</v>
      </c>
      <c r="DS17" s="4" t="n">
        <v>44391</v>
      </c>
    </row>
    <row r="18" customFormat="false" ht="14.5" hidden="false" customHeight="false" outlineLevel="0" collapsed="false">
      <c r="A18" s="3" t="n">
        <v>44392</v>
      </c>
      <c r="AJ18" s="1" t="s">
        <v>416</v>
      </c>
      <c r="CU18" s="1" t="s">
        <v>416</v>
      </c>
      <c r="CV18" s="1" t="n">
        <v>150.08</v>
      </c>
      <c r="DR18" s="1" t="n">
        <v>150.08</v>
      </c>
      <c r="DS18" s="4" t="n">
        <v>44392</v>
      </c>
    </row>
    <row r="19" customFormat="false" ht="14.5" hidden="false" customHeight="false" outlineLevel="0" collapsed="false">
      <c r="A19" s="3" t="n">
        <v>44393</v>
      </c>
      <c r="B19" s="1" t="s">
        <v>416</v>
      </c>
      <c r="C19" s="1" t="s">
        <v>416</v>
      </c>
      <c r="D19" s="1" t="s">
        <v>416</v>
      </c>
      <c r="E19" s="1" t="s">
        <v>416</v>
      </c>
      <c r="L19" s="1" t="s">
        <v>416</v>
      </c>
      <c r="M19" s="1" t="s">
        <v>416</v>
      </c>
      <c r="N19" s="1" t="s">
        <v>416</v>
      </c>
      <c r="O19" s="1" t="s">
        <v>416</v>
      </c>
      <c r="Q19" s="1" t="s">
        <v>416</v>
      </c>
      <c r="S19" s="1" t="s">
        <v>416</v>
      </c>
      <c r="U19" s="1" t="s">
        <v>416</v>
      </c>
      <c r="AC19" s="1" t="s">
        <v>416</v>
      </c>
      <c r="AD19" s="1" t="s">
        <v>416</v>
      </c>
      <c r="AG19" s="1" t="s">
        <v>416</v>
      </c>
      <c r="AH19" s="1" t="s">
        <v>416</v>
      </c>
      <c r="AI19" s="1" t="s">
        <v>416</v>
      </c>
      <c r="AJ19" s="1" t="s">
        <v>416</v>
      </c>
      <c r="AK19" s="1" t="s">
        <v>416</v>
      </c>
      <c r="AM19" s="1" t="s">
        <v>416</v>
      </c>
      <c r="AU19" s="1" t="s">
        <v>416</v>
      </c>
      <c r="AV19" s="1" t="s">
        <v>416</v>
      </c>
      <c r="BS19" s="1" t="s">
        <v>416</v>
      </c>
      <c r="BT19" s="1" t="s">
        <v>416</v>
      </c>
      <c r="BU19" s="1" t="s">
        <v>416</v>
      </c>
      <c r="BW19" s="1" t="s">
        <v>416</v>
      </c>
      <c r="BX19" s="1" t="s">
        <v>416</v>
      </c>
      <c r="BY19" s="1" t="s">
        <v>416</v>
      </c>
      <c r="CB19" s="1" t="s">
        <v>416</v>
      </c>
      <c r="CC19" s="1" t="s">
        <v>416</v>
      </c>
      <c r="CG19" s="1" t="s">
        <v>416</v>
      </c>
      <c r="CK19" s="1" t="s">
        <v>416</v>
      </c>
      <c r="CO19" s="1" t="s">
        <v>416</v>
      </c>
      <c r="CQ19" s="1" t="s">
        <v>416</v>
      </c>
      <c r="CR19" s="1" t="s">
        <v>416</v>
      </c>
      <c r="CV19" s="1" t="s">
        <v>416</v>
      </c>
      <c r="CW19" s="1" t="s">
        <v>416</v>
      </c>
      <c r="CX19" s="1" t="s">
        <v>416</v>
      </c>
      <c r="DA19" s="1" t="s">
        <v>416</v>
      </c>
      <c r="DB19" s="1" t="s">
        <v>416</v>
      </c>
      <c r="DD19" s="1" t="s">
        <v>416</v>
      </c>
      <c r="DE19" s="1" t="s">
        <v>416</v>
      </c>
      <c r="DF19" s="1" t="s">
        <v>416</v>
      </c>
      <c r="DR19" s="1" t="n">
        <v>0</v>
      </c>
      <c r="DS19" s="4" t="n">
        <v>44393</v>
      </c>
    </row>
    <row r="20" customFormat="false" ht="14.5" hidden="false" customHeight="false" outlineLevel="0" collapsed="false">
      <c r="A20" s="3" t="n">
        <v>44394</v>
      </c>
      <c r="F20" s="1" t="s">
        <v>416</v>
      </c>
      <c r="G20" s="1" t="s">
        <v>416</v>
      </c>
      <c r="I20" s="1" t="s">
        <v>416</v>
      </c>
      <c r="J20" s="1" t="s">
        <v>416</v>
      </c>
      <c r="N20" s="1" t="s">
        <v>416</v>
      </c>
      <c r="P20" s="1" t="s">
        <v>416</v>
      </c>
      <c r="R20" s="1" t="s">
        <v>416</v>
      </c>
      <c r="V20" s="1" t="s">
        <v>416</v>
      </c>
      <c r="W20" s="1" t="s">
        <v>416</v>
      </c>
      <c r="X20" s="1" t="s">
        <v>416</v>
      </c>
      <c r="Y20" s="1" t="s">
        <v>416</v>
      </c>
      <c r="AA20" s="1" t="s">
        <v>416</v>
      </c>
      <c r="AB20" s="1" t="s">
        <v>416</v>
      </c>
      <c r="AP20" s="1" t="s">
        <v>416</v>
      </c>
      <c r="AQ20" s="1" t="s">
        <v>416</v>
      </c>
      <c r="AR20" s="1" t="s">
        <v>416</v>
      </c>
      <c r="AS20" s="1" t="s">
        <v>416</v>
      </c>
      <c r="AT20" s="1" t="s">
        <v>416</v>
      </c>
      <c r="AU20" s="1" t="s">
        <v>416</v>
      </c>
      <c r="AV20" s="1" t="s">
        <v>416</v>
      </c>
      <c r="AW20" s="1" t="s">
        <v>416</v>
      </c>
      <c r="AX20" s="1" t="s">
        <v>416</v>
      </c>
      <c r="AY20" s="1" t="s">
        <v>416</v>
      </c>
      <c r="AZ20" s="1" t="s">
        <v>416</v>
      </c>
      <c r="BB20" s="1" t="s">
        <v>416</v>
      </c>
      <c r="BC20" s="1" t="s">
        <v>416</v>
      </c>
      <c r="BD20" s="1" t="s">
        <v>416</v>
      </c>
      <c r="BE20" s="1" t="s">
        <v>416</v>
      </c>
      <c r="BF20" s="1" t="s">
        <v>416</v>
      </c>
      <c r="BH20" s="1" t="s">
        <v>416</v>
      </c>
      <c r="BI20" s="1" t="s">
        <v>416</v>
      </c>
      <c r="BK20" s="1" t="s">
        <v>416</v>
      </c>
      <c r="BL20" s="1" t="s">
        <v>416</v>
      </c>
      <c r="BM20" s="1" t="s">
        <v>416</v>
      </c>
      <c r="BN20" s="1" t="s">
        <v>416</v>
      </c>
      <c r="BO20" s="1" t="s">
        <v>416</v>
      </c>
      <c r="BQ20" s="1" t="s">
        <v>416</v>
      </c>
      <c r="BT20" s="1" t="s">
        <v>416</v>
      </c>
      <c r="BU20" s="1" t="s">
        <v>416</v>
      </c>
      <c r="CA20" s="1" t="s">
        <v>416</v>
      </c>
      <c r="CH20" s="1" t="s">
        <v>416</v>
      </c>
      <c r="CI20" s="1" t="s">
        <v>416</v>
      </c>
      <c r="CL20" s="1" t="s">
        <v>416</v>
      </c>
      <c r="CM20" s="1" t="s">
        <v>416</v>
      </c>
      <c r="CN20" s="1" t="s">
        <v>416</v>
      </c>
      <c r="CT20" s="1" t="s">
        <v>416</v>
      </c>
      <c r="CY20" s="1" t="s">
        <v>416</v>
      </c>
      <c r="DA20" s="1" t="s">
        <v>416</v>
      </c>
      <c r="DB20" s="1" t="s">
        <v>416</v>
      </c>
      <c r="DD20" s="1" t="s">
        <v>416</v>
      </c>
      <c r="DR20" s="1" t="n">
        <v>0</v>
      </c>
      <c r="DS20" s="4" t="n">
        <v>44394</v>
      </c>
    </row>
    <row r="21" customFormat="false" ht="14.5" hidden="false" customHeight="false" outlineLevel="0" collapsed="false">
      <c r="A21" s="3" t="n">
        <v>44395</v>
      </c>
      <c r="O21" s="1" t="s">
        <v>416</v>
      </c>
      <c r="T21" s="1" t="s">
        <v>416</v>
      </c>
      <c r="U21" s="1" t="s">
        <v>416</v>
      </c>
      <c r="AC21" s="1" t="s">
        <v>416</v>
      </c>
      <c r="AD21" s="1" t="s">
        <v>416</v>
      </c>
      <c r="AH21" s="1" t="s">
        <v>416</v>
      </c>
      <c r="AI21" s="1" t="s">
        <v>416</v>
      </c>
      <c r="AJ21" s="1" t="s">
        <v>416</v>
      </c>
      <c r="AM21" s="1" t="s">
        <v>416</v>
      </c>
      <c r="AP21" s="1" t="s">
        <v>416</v>
      </c>
      <c r="AQ21" s="1" t="s">
        <v>416</v>
      </c>
      <c r="AR21" s="1" t="s">
        <v>416</v>
      </c>
      <c r="AS21" s="1" t="s">
        <v>416</v>
      </c>
      <c r="AU21" s="1" t="s">
        <v>416</v>
      </c>
      <c r="AV21" s="1" t="s">
        <v>416</v>
      </c>
      <c r="AW21" s="1" t="s">
        <v>416</v>
      </c>
      <c r="AX21" s="1" t="s">
        <v>416</v>
      </c>
      <c r="BD21" s="1" t="s">
        <v>416</v>
      </c>
      <c r="BF21" s="1" t="s">
        <v>416</v>
      </c>
      <c r="BG21" s="1" t="s">
        <v>416</v>
      </c>
      <c r="BL21" s="1" t="s">
        <v>416</v>
      </c>
      <c r="BT21" s="1" t="s">
        <v>416</v>
      </c>
      <c r="CB21" s="1" t="s">
        <v>416</v>
      </c>
      <c r="CC21" s="1" t="s">
        <v>416</v>
      </c>
      <c r="DK21" s="1" t="s">
        <v>416</v>
      </c>
      <c r="DR21" s="1" t="n">
        <v>0</v>
      </c>
      <c r="DS21" s="4" t="n">
        <v>44395</v>
      </c>
    </row>
    <row r="22" customFormat="false" ht="14.5" hidden="false" customHeight="false" outlineLevel="0" collapsed="false">
      <c r="A22" s="3" t="n">
        <v>44396</v>
      </c>
      <c r="BU22" s="1" t="s">
        <v>416</v>
      </c>
      <c r="CC22" s="1" t="s">
        <v>416</v>
      </c>
      <c r="CE22" s="1" t="s">
        <v>416</v>
      </c>
      <c r="CG22" s="1" t="s">
        <v>416</v>
      </c>
      <c r="CX22" s="1" t="s">
        <v>416</v>
      </c>
      <c r="CY22" s="1" t="s">
        <v>416</v>
      </c>
      <c r="DB22" s="1" t="s">
        <v>416</v>
      </c>
      <c r="DR22" s="1" t="n">
        <v>0</v>
      </c>
      <c r="DS22" s="4" t="n">
        <v>44396</v>
      </c>
    </row>
    <row r="23" customFormat="false" ht="14.5" hidden="false" customHeight="false" outlineLevel="0" collapsed="false">
      <c r="A23" s="3" t="n">
        <v>44397</v>
      </c>
      <c r="B23" s="1" t="s">
        <v>416</v>
      </c>
      <c r="C23" s="1" t="s">
        <v>416</v>
      </c>
      <c r="D23" s="1" t="s">
        <v>416</v>
      </c>
      <c r="E23" s="1" t="s">
        <v>416</v>
      </c>
      <c r="F23" s="1" t="s">
        <v>416</v>
      </c>
      <c r="G23" s="1" t="s">
        <v>416</v>
      </c>
      <c r="L23" s="1" t="s">
        <v>416</v>
      </c>
      <c r="M23" s="1" t="s">
        <v>416</v>
      </c>
      <c r="N23" s="1" t="s">
        <v>416</v>
      </c>
      <c r="S23" s="1" t="s">
        <v>416</v>
      </c>
      <c r="T23" s="1" t="s">
        <v>416</v>
      </c>
      <c r="U23" s="1" t="s">
        <v>416</v>
      </c>
      <c r="X23" s="1" t="s">
        <v>416</v>
      </c>
      <c r="Z23" s="1" t="s">
        <v>416</v>
      </c>
      <c r="AC23" s="1" t="s">
        <v>416</v>
      </c>
      <c r="AE23" s="1" t="s">
        <v>416</v>
      </c>
      <c r="AF23" s="1" t="s">
        <v>416</v>
      </c>
      <c r="AG23" s="1" t="s">
        <v>416</v>
      </c>
      <c r="AH23" s="1" t="s">
        <v>416</v>
      </c>
      <c r="AI23" s="1" t="s">
        <v>416</v>
      </c>
      <c r="AJ23" s="1" t="s">
        <v>416</v>
      </c>
      <c r="AL23" s="1" t="s">
        <v>416</v>
      </c>
      <c r="AM23" s="1" t="s">
        <v>416</v>
      </c>
      <c r="AP23" s="1" t="s">
        <v>416</v>
      </c>
      <c r="AQ23" s="1" t="s">
        <v>416</v>
      </c>
      <c r="AR23" s="1" t="s">
        <v>416</v>
      </c>
      <c r="AS23" s="1" t="s">
        <v>416</v>
      </c>
      <c r="AT23" s="1" t="s">
        <v>416</v>
      </c>
      <c r="AU23" s="1" t="s">
        <v>416</v>
      </c>
      <c r="AV23" s="1" t="s">
        <v>416</v>
      </c>
      <c r="AW23" s="1" t="s">
        <v>416</v>
      </c>
      <c r="AX23" s="1" t="s">
        <v>416</v>
      </c>
      <c r="AY23" s="1" t="s">
        <v>416</v>
      </c>
      <c r="AZ23" s="1" t="s">
        <v>416</v>
      </c>
      <c r="BB23" s="1" t="s">
        <v>416</v>
      </c>
      <c r="BC23" s="1" t="s">
        <v>416</v>
      </c>
      <c r="BD23" s="1" t="s">
        <v>416</v>
      </c>
      <c r="BE23" s="1" t="s">
        <v>416</v>
      </c>
      <c r="BF23" s="1" t="s">
        <v>416</v>
      </c>
      <c r="BG23" s="1" t="s">
        <v>416</v>
      </c>
      <c r="BH23" s="1" t="s">
        <v>416</v>
      </c>
      <c r="BI23" s="1" t="s">
        <v>416</v>
      </c>
      <c r="BK23" s="1" t="s">
        <v>416</v>
      </c>
      <c r="BL23" s="1" t="s">
        <v>416</v>
      </c>
      <c r="BM23" s="1" t="s">
        <v>416</v>
      </c>
      <c r="BN23" s="1" t="s">
        <v>416</v>
      </c>
      <c r="BS23" s="1" t="s">
        <v>416</v>
      </c>
      <c r="BT23" s="1" t="s">
        <v>416</v>
      </c>
      <c r="BW23" s="1" t="s">
        <v>416</v>
      </c>
      <c r="BX23" s="1" t="s">
        <v>416</v>
      </c>
      <c r="CH23" s="1" t="s">
        <v>416</v>
      </c>
      <c r="CI23" s="1" t="s">
        <v>416</v>
      </c>
      <c r="CJ23" s="1" t="s">
        <v>416</v>
      </c>
      <c r="CK23" s="1" t="s">
        <v>416</v>
      </c>
      <c r="CN23" s="1" t="s">
        <v>416</v>
      </c>
      <c r="CQ23" s="1" t="s">
        <v>416</v>
      </c>
      <c r="CU23" s="1" t="s">
        <v>416</v>
      </c>
      <c r="DE23" s="1" t="s">
        <v>416</v>
      </c>
      <c r="DF23" s="1" t="s">
        <v>416</v>
      </c>
      <c r="DJ23" s="1" t="n">
        <v>120</v>
      </c>
      <c r="DR23" s="1" t="n">
        <v>120</v>
      </c>
      <c r="DS23" s="4" t="n">
        <v>44397</v>
      </c>
    </row>
    <row r="24" customFormat="false" ht="14.5" hidden="false" customHeight="false" outlineLevel="0" collapsed="false">
      <c r="A24" s="3" t="n">
        <v>44398</v>
      </c>
      <c r="B24" s="1" t="s">
        <v>416</v>
      </c>
      <c r="D24" s="1" t="s">
        <v>416</v>
      </c>
      <c r="E24" s="1" t="s">
        <v>416</v>
      </c>
      <c r="F24" s="1" t="s">
        <v>416</v>
      </c>
      <c r="J24" s="1" t="s">
        <v>416</v>
      </c>
      <c r="K24" s="1" t="s">
        <v>416</v>
      </c>
      <c r="N24" s="1" t="s">
        <v>416</v>
      </c>
      <c r="P24" s="1" t="s">
        <v>416</v>
      </c>
      <c r="R24" s="1" t="s">
        <v>416</v>
      </c>
      <c r="U24" s="1" t="s">
        <v>416</v>
      </c>
      <c r="V24" s="1" t="s">
        <v>416</v>
      </c>
      <c r="AA24" s="1" t="s">
        <v>416</v>
      </c>
      <c r="AC24" s="1" t="s">
        <v>416</v>
      </c>
      <c r="AH24" s="1" t="s">
        <v>416</v>
      </c>
      <c r="AI24" s="1" t="s">
        <v>416</v>
      </c>
      <c r="AJ24" s="1" t="s">
        <v>416</v>
      </c>
      <c r="AM24" s="1" t="s">
        <v>416</v>
      </c>
      <c r="AP24" s="1" t="s">
        <v>416</v>
      </c>
      <c r="AQ24" s="1" t="s">
        <v>416</v>
      </c>
      <c r="AS24" s="1" t="s">
        <v>416</v>
      </c>
      <c r="AT24" s="1" t="s">
        <v>416</v>
      </c>
      <c r="AU24" s="1" t="s">
        <v>415</v>
      </c>
      <c r="AX24" s="1" t="s">
        <v>416</v>
      </c>
      <c r="AY24" s="1" t="s">
        <v>416</v>
      </c>
      <c r="AZ24" s="1" t="s">
        <v>416</v>
      </c>
      <c r="BC24" s="1" t="s">
        <v>416</v>
      </c>
      <c r="BE24" s="1" t="s">
        <v>416</v>
      </c>
      <c r="BG24" s="1" t="s">
        <v>416</v>
      </c>
      <c r="BH24" s="1" t="s">
        <v>416</v>
      </c>
      <c r="BI24" s="1" t="s">
        <v>416</v>
      </c>
      <c r="BK24" s="1" t="s">
        <v>416</v>
      </c>
      <c r="BL24" s="1" t="s">
        <v>416</v>
      </c>
      <c r="BM24" s="1" t="s">
        <v>416</v>
      </c>
      <c r="BN24" s="1" t="s">
        <v>416</v>
      </c>
      <c r="BO24" s="1" t="s">
        <v>416</v>
      </c>
      <c r="BS24" s="1" t="s">
        <v>416</v>
      </c>
      <c r="BT24" s="1" t="s">
        <v>416</v>
      </c>
      <c r="CB24" s="1" t="s">
        <v>416</v>
      </c>
      <c r="CC24" s="1" t="s">
        <v>416</v>
      </c>
      <c r="CX24" s="1" t="s">
        <v>416</v>
      </c>
      <c r="DE24" s="1" t="s">
        <v>416</v>
      </c>
      <c r="DF24" s="1" t="n">
        <v>66</v>
      </c>
      <c r="DJ24" s="1" t="n">
        <v>414</v>
      </c>
      <c r="DR24" s="1" t="n">
        <v>480</v>
      </c>
      <c r="DS24" s="4" t="n">
        <v>44398</v>
      </c>
    </row>
    <row r="25" customFormat="false" ht="14.5" hidden="false" customHeight="false" outlineLevel="0" collapsed="false">
      <c r="A25" s="3" t="n">
        <v>44399</v>
      </c>
      <c r="DR25" s="1" t="n">
        <v>0</v>
      </c>
      <c r="DS25" s="4" t="n">
        <v>44399</v>
      </c>
    </row>
    <row r="26" customFormat="false" ht="14.5" hidden="false" customHeight="false" outlineLevel="0" collapsed="false">
      <c r="A26" s="3" t="n">
        <v>44400</v>
      </c>
      <c r="C26" s="1" t="s">
        <v>416</v>
      </c>
      <c r="D26" s="1" t="s">
        <v>416</v>
      </c>
      <c r="E26" s="1" t="s">
        <v>416</v>
      </c>
      <c r="K26" s="1" t="n">
        <v>24.64</v>
      </c>
      <c r="M26" s="1" t="s">
        <v>416</v>
      </c>
      <c r="Q26" s="1" t="n">
        <v>136.8</v>
      </c>
      <c r="S26" s="1" t="s">
        <v>416</v>
      </c>
      <c r="U26" s="1" t="s">
        <v>416</v>
      </c>
      <c r="AA26" s="1" t="s">
        <v>416</v>
      </c>
      <c r="AQ26" s="1" t="s">
        <v>416</v>
      </c>
      <c r="AR26" s="1" t="s">
        <v>416</v>
      </c>
      <c r="AU26" s="1" t="s">
        <v>416</v>
      </c>
      <c r="AV26" s="1" t="s">
        <v>416</v>
      </c>
      <c r="AZ26" s="1" t="s">
        <v>416</v>
      </c>
      <c r="BE26" s="1" t="s">
        <v>416</v>
      </c>
      <c r="BK26" s="1" t="s">
        <v>416</v>
      </c>
      <c r="BS26" s="1" t="s">
        <v>416</v>
      </c>
      <c r="BT26" s="1" t="s">
        <v>416</v>
      </c>
      <c r="BU26" s="1" t="s">
        <v>416</v>
      </c>
      <c r="BW26" s="1" t="s">
        <v>416</v>
      </c>
      <c r="BX26" s="1" t="s">
        <v>416</v>
      </c>
      <c r="BY26" s="1" t="n">
        <v>102</v>
      </c>
      <c r="CB26" s="1" t="n">
        <v>69.6</v>
      </c>
      <c r="CC26" s="1" t="s">
        <v>416</v>
      </c>
      <c r="CE26" s="1" t="n">
        <v>98.4</v>
      </c>
      <c r="CG26" s="1" t="n">
        <v>362.4</v>
      </c>
      <c r="CH26" s="1" t="s">
        <v>416</v>
      </c>
      <c r="CI26" s="1" t="n">
        <v>21</v>
      </c>
      <c r="CJ26" s="1" t="s">
        <v>416</v>
      </c>
      <c r="CK26" s="1" t="s">
        <v>416</v>
      </c>
      <c r="CO26" s="1" t="n">
        <v>39.6</v>
      </c>
      <c r="CQ26" s="1" t="s">
        <v>416</v>
      </c>
      <c r="CS26" s="1" t="s">
        <v>416</v>
      </c>
      <c r="CT26" s="1" t="n">
        <v>54</v>
      </c>
      <c r="DB26" s="1" t="s">
        <v>416</v>
      </c>
      <c r="DC26" s="1" t="s">
        <v>416</v>
      </c>
      <c r="DD26" s="1" t="s">
        <v>416</v>
      </c>
      <c r="DE26" s="1" t="n">
        <v>399</v>
      </c>
      <c r="DK26" s="1" t="s">
        <v>416</v>
      </c>
      <c r="DR26" s="1" t="n">
        <v>1307.44</v>
      </c>
      <c r="DS26" s="4" t="n">
        <v>44400</v>
      </c>
    </row>
    <row r="27" customFormat="false" ht="14.5" hidden="false" customHeight="false" outlineLevel="0" collapsed="false">
      <c r="A27" s="3" t="n">
        <v>44401</v>
      </c>
      <c r="B27" s="1" t="s">
        <v>416</v>
      </c>
      <c r="F27" s="1" t="s">
        <v>416</v>
      </c>
      <c r="G27" s="1" t="s">
        <v>416</v>
      </c>
      <c r="J27" s="1" t="s">
        <v>416</v>
      </c>
      <c r="L27" s="1" t="s">
        <v>416</v>
      </c>
      <c r="O27" s="1" t="s">
        <v>416</v>
      </c>
      <c r="P27" s="1" t="s">
        <v>416</v>
      </c>
      <c r="R27" s="1" t="s">
        <v>416</v>
      </c>
      <c r="V27" s="1" t="s">
        <v>416</v>
      </c>
      <c r="W27" s="1" t="s">
        <v>416</v>
      </c>
      <c r="X27" s="1" t="s">
        <v>416</v>
      </c>
      <c r="AD27" s="1" t="n">
        <v>77.4</v>
      </c>
      <c r="AG27" s="1" t="s">
        <v>416</v>
      </c>
      <c r="AM27" s="1" t="s">
        <v>416</v>
      </c>
      <c r="AP27" s="1" t="s">
        <v>416</v>
      </c>
      <c r="AS27" s="1" t="s">
        <v>416</v>
      </c>
      <c r="AT27" s="1" t="s">
        <v>416</v>
      </c>
      <c r="AW27" s="1" t="s">
        <v>416</v>
      </c>
      <c r="AX27" s="1" t="s">
        <v>416</v>
      </c>
      <c r="AZ27" s="1" t="s">
        <v>416</v>
      </c>
      <c r="BB27" s="1" t="s">
        <v>416</v>
      </c>
      <c r="BC27" s="1" t="s">
        <v>416</v>
      </c>
      <c r="BH27" s="1" t="s">
        <v>416</v>
      </c>
      <c r="BI27" s="1" t="s">
        <v>416</v>
      </c>
      <c r="BK27" s="1" t="s">
        <v>416</v>
      </c>
      <c r="BL27" s="1" t="s">
        <v>416</v>
      </c>
      <c r="BM27" s="1" t="s">
        <v>416</v>
      </c>
      <c r="BO27" s="1" t="s">
        <v>416</v>
      </c>
      <c r="BP27" s="1" t="n">
        <v>27</v>
      </c>
      <c r="BQ27" s="1" t="n">
        <v>160.8</v>
      </c>
      <c r="BS27" s="1" t="s">
        <v>416</v>
      </c>
      <c r="BT27" s="1" t="s">
        <v>416</v>
      </c>
      <c r="BU27" s="1" t="s">
        <v>416</v>
      </c>
      <c r="BV27" s="1" t="s">
        <v>416</v>
      </c>
      <c r="CF27" s="1" t="n">
        <v>39</v>
      </c>
      <c r="CP27" s="1" t="n">
        <v>201.6</v>
      </c>
      <c r="DR27" s="1" t="n">
        <v>505.8</v>
      </c>
      <c r="DS27" s="4" t="n">
        <v>44401</v>
      </c>
    </row>
    <row r="28" customFormat="false" ht="14.5" hidden="false" customHeight="false" outlineLevel="0" collapsed="false">
      <c r="A28" s="3" t="n">
        <v>44402</v>
      </c>
      <c r="N28" s="1" t="s">
        <v>416</v>
      </c>
      <c r="T28" s="1" t="s">
        <v>416</v>
      </c>
      <c r="U28" s="1" t="s">
        <v>416</v>
      </c>
      <c r="AC28" s="1" t="s">
        <v>416</v>
      </c>
      <c r="AH28" s="1" t="s">
        <v>416</v>
      </c>
      <c r="AI28" s="1" t="s">
        <v>416</v>
      </c>
      <c r="AP28" s="1" t="s">
        <v>416</v>
      </c>
      <c r="AQ28" s="1" t="s">
        <v>416</v>
      </c>
      <c r="AR28" s="1" t="s">
        <v>416</v>
      </c>
      <c r="AS28" s="1" t="s">
        <v>416</v>
      </c>
      <c r="BD28" s="1" t="s">
        <v>416</v>
      </c>
      <c r="BF28" s="1" t="s">
        <v>416</v>
      </c>
      <c r="BG28" s="1" t="s">
        <v>416</v>
      </c>
      <c r="BT28" s="1" t="n">
        <v>5919</v>
      </c>
      <c r="CA28" s="1" t="n">
        <v>238.8</v>
      </c>
      <c r="CD28" s="1" t="n">
        <v>175.2</v>
      </c>
      <c r="CW28" s="1" t="s">
        <v>416</v>
      </c>
      <c r="CX28" s="1" t="s">
        <v>416</v>
      </c>
      <c r="CY28" s="1" t="s">
        <v>416</v>
      </c>
      <c r="DC28" s="1" t="s">
        <v>416</v>
      </c>
      <c r="DR28" s="1" t="n">
        <v>6333</v>
      </c>
      <c r="DS28" s="4" t="n">
        <v>44402</v>
      </c>
    </row>
    <row r="29" customFormat="false" ht="14.5" hidden="false" customHeight="false" outlineLevel="0" collapsed="false">
      <c r="A29" s="3" t="n">
        <v>44403</v>
      </c>
      <c r="DF29" s="1" t="n">
        <v>510</v>
      </c>
      <c r="DK29" s="1" t="n">
        <v>306</v>
      </c>
      <c r="DR29" s="1" t="n">
        <v>816</v>
      </c>
      <c r="DS29" s="4" t="n">
        <v>44403</v>
      </c>
    </row>
    <row r="30" customFormat="false" ht="14.5" hidden="false" customHeight="false" outlineLevel="0" collapsed="false">
      <c r="A30" s="3" t="n">
        <v>44404</v>
      </c>
      <c r="B30" s="1" t="s">
        <v>416</v>
      </c>
      <c r="C30" s="1" t="s">
        <v>416</v>
      </c>
      <c r="D30" s="1" t="s">
        <v>416</v>
      </c>
      <c r="E30" s="1" t="s">
        <v>416</v>
      </c>
      <c r="F30" s="1" t="s">
        <v>416</v>
      </c>
      <c r="G30" s="1" t="n">
        <v>97.68</v>
      </c>
      <c r="I30" s="1" t="n">
        <v>2.96</v>
      </c>
      <c r="L30" s="1" t="n">
        <v>212.8</v>
      </c>
      <c r="M30" s="1" t="s">
        <v>416</v>
      </c>
      <c r="N30" s="1" t="s">
        <v>416</v>
      </c>
      <c r="P30" s="1" t="n">
        <v>152.4</v>
      </c>
      <c r="R30" s="1" t="n">
        <v>57.6</v>
      </c>
      <c r="S30" s="1" t="n">
        <v>1.2</v>
      </c>
      <c r="T30" s="1" t="n">
        <v>259.74</v>
      </c>
      <c r="U30" s="1" t="s">
        <v>416</v>
      </c>
      <c r="V30" s="1" t="n">
        <v>1.2</v>
      </c>
      <c r="W30" s="1" t="n">
        <v>74.4</v>
      </c>
      <c r="X30" s="1" t="n">
        <v>1.2</v>
      </c>
      <c r="Y30" s="1" t="n">
        <v>57.6</v>
      </c>
      <c r="Z30" s="1" t="n">
        <v>22.4</v>
      </c>
      <c r="AA30" s="1" t="n">
        <v>524.16</v>
      </c>
      <c r="AB30" s="1" t="n">
        <v>244.16</v>
      </c>
      <c r="AC30" s="1" t="s">
        <v>416</v>
      </c>
      <c r="AE30" s="1" t="n">
        <v>182.4</v>
      </c>
      <c r="AF30" s="1" t="n">
        <v>79.92</v>
      </c>
      <c r="AG30" s="1" t="s">
        <v>416</v>
      </c>
      <c r="AH30" s="1" t="s">
        <v>416</v>
      </c>
      <c r="AI30" s="1" t="s">
        <v>416</v>
      </c>
      <c r="AJ30" s="1" t="s">
        <v>416</v>
      </c>
      <c r="AL30" s="1" t="n">
        <v>264.16</v>
      </c>
      <c r="AM30" s="1" t="s">
        <v>416</v>
      </c>
      <c r="AP30" s="1" t="s">
        <v>416</v>
      </c>
      <c r="AQ30" s="1" t="s">
        <v>416</v>
      </c>
      <c r="AR30" s="1" t="n">
        <v>23</v>
      </c>
      <c r="AS30" s="1" t="s">
        <v>416</v>
      </c>
      <c r="AT30" s="1" t="s">
        <v>416</v>
      </c>
      <c r="AU30" s="1" t="s">
        <v>416</v>
      </c>
      <c r="AV30" s="1" t="s">
        <v>416</v>
      </c>
      <c r="AW30" s="1" t="s">
        <v>416</v>
      </c>
      <c r="AX30" s="1" t="s">
        <v>416</v>
      </c>
      <c r="AY30" s="1" t="s">
        <v>416</v>
      </c>
      <c r="AZ30" s="1" t="s">
        <v>416</v>
      </c>
      <c r="BB30" s="1" t="s">
        <v>416</v>
      </c>
      <c r="BC30" s="1" t="s">
        <v>416</v>
      </c>
      <c r="BD30" s="1" t="s">
        <v>416</v>
      </c>
      <c r="BE30" s="1" t="s">
        <v>416</v>
      </c>
      <c r="BF30" s="1" t="s">
        <v>416</v>
      </c>
      <c r="BG30" s="1" t="s">
        <v>416</v>
      </c>
      <c r="BH30" s="1" t="s">
        <v>416</v>
      </c>
      <c r="BI30" s="1" t="s">
        <v>416</v>
      </c>
      <c r="BK30" s="1" t="s">
        <v>416</v>
      </c>
      <c r="BL30" s="1" t="n">
        <v>0.8</v>
      </c>
      <c r="BM30" s="1" t="s">
        <v>416</v>
      </c>
      <c r="BN30" s="1" t="s">
        <v>416</v>
      </c>
      <c r="BO30" s="1" t="n">
        <v>7.5</v>
      </c>
      <c r="BT30" s="1" t="n">
        <v>5937</v>
      </c>
      <c r="BU30" s="1" t="s">
        <v>416</v>
      </c>
      <c r="BV30" s="1" t="n">
        <v>64.8</v>
      </c>
      <c r="BW30" s="1" t="n">
        <v>476.28</v>
      </c>
      <c r="BX30" s="1" t="n">
        <v>51</v>
      </c>
      <c r="BZ30" s="1" t="n">
        <v>75.6</v>
      </c>
      <c r="CG30" s="1" t="n">
        <v>46.8</v>
      </c>
      <c r="CL30" s="1" t="n">
        <v>82.88</v>
      </c>
      <c r="CM30" s="1" t="n">
        <v>129.92</v>
      </c>
      <c r="CN30" s="1" t="n">
        <v>73.92</v>
      </c>
      <c r="CQ30" s="1" t="n">
        <v>344.52</v>
      </c>
      <c r="CR30" s="1" t="n">
        <v>56.4</v>
      </c>
      <c r="CX30" s="1" t="s">
        <v>416</v>
      </c>
      <c r="CY30" s="1" t="s">
        <v>416</v>
      </c>
      <c r="DB30" s="1" t="n">
        <v>37.5</v>
      </c>
      <c r="DC30" s="1" t="s">
        <v>416</v>
      </c>
      <c r="DE30" s="1" t="s">
        <v>416</v>
      </c>
      <c r="DF30" s="1" t="n">
        <v>282</v>
      </c>
      <c r="DH30" s="1" t="n">
        <v>168</v>
      </c>
      <c r="DK30" s="1" t="n">
        <v>420</v>
      </c>
      <c r="DR30" s="1" t="n">
        <v>10513.9</v>
      </c>
      <c r="DS30" s="4" t="n">
        <v>44404</v>
      </c>
    </row>
    <row r="31" customFormat="false" ht="14.5" hidden="false" customHeight="false" outlineLevel="0" collapsed="false">
      <c r="A31" s="3" t="n">
        <v>44405</v>
      </c>
      <c r="B31" s="1" t="n">
        <v>71.04</v>
      </c>
      <c r="D31" s="1" t="s">
        <v>416</v>
      </c>
      <c r="E31" s="1" t="s">
        <v>416</v>
      </c>
      <c r="F31" s="1" t="n">
        <v>15.68</v>
      </c>
      <c r="J31" s="1" t="n">
        <v>65.12</v>
      </c>
      <c r="N31" s="1" t="n">
        <v>1671.04</v>
      </c>
      <c r="O31" s="1" t="s">
        <v>416</v>
      </c>
      <c r="U31" s="1" t="n">
        <v>55.2</v>
      </c>
      <c r="AC31" s="1" t="n">
        <v>576</v>
      </c>
      <c r="AH31" s="1" t="n">
        <v>58.88</v>
      </c>
      <c r="AI31" s="1" t="n">
        <v>82.8</v>
      </c>
      <c r="AJ31" s="1" t="n">
        <v>66</v>
      </c>
      <c r="AM31" s="1" t="n">
        <v>3.2</v>
      </c>
      <c r="AP31" s="1" t="s">
        <v>416</v>
      </c>
      <c r="AQ31" s="1" t="n">
        <v>6</v>
      </c>
      <c r="AS31" s="1" t="n">
        <v>4.8</v>
      </c>
      <c r="AT31" s="1" t="n">
        <v>2.4</v>
      </c>
      <c r="AU31" s="1" t="n">
        <v>6</v>
      </c>
      <c r="AV31" s="1" t="n">
        <v>1.5</v>
      </c>
      <c r="AW31" s="1" t="s">
        <v>416</v>
      </c>
      <c r="AX31" s="1" t="n">
        <v>0.8</v>
      </c>
      <c r="AY31" s="1" t="s">
        <v>416</v>
      </c>
      <c r="AZ31" s="1" t="s">
        <v>416</v>
      </c>
      <c r="BC31" s="1" t="s">
        <v>416</v>
      </c>
      <c r="BD31" s="1" t="n">
        <v>2</v>
      </c>
      <c r="BE31" s="1" t="n">
        <v>28</v>
      </c>
      <c r="BF31" s="1" t="n">
        <v>434.4</v>
      </c>
      <c r="BG31" s="1" t="s">
        <v>416</v>
      </c>
      <c r="BH31" s="1" t="s">
        <v>416</v>
      </c>
      <c r="BI31" s="1" t="s">
        <v>416</v>
      </c>
      <c r="BK31" s="1" t="s">
        <v>416</v>
      </c>
      <c r="BL31" s="1" t="n">
        <v>246.4</v>
      </c>
      <c r="BM31" s="1" t="s">
        <v>416</v>
      </c>
      <c r="BN31" s="1" t="s">
        <v>416</v>
      </c>
      <c r="BO31" s="1" t="n">
        <v>609</v>
      </c>
      <c r="BP31" s="1" t="n">
        <v>309</v>
      </c>
      <c r="BS31" s="1" t="n">
        <v>7.2</v>
      </c>
      <c r="BT31" s="1" t="n">
        <v>3588</v>
      </c>
      <c r="BU31" s="1" t="n">
        <v>2806.8</v>
      </c>
      <c r="CC31" s="1" t="n">
        <v>271.2</v>
      </c>
      <c r="CH31" s="1" t="n">
        <v>99</v>
      </c>
      <c r="CI31" s="1" t="n">
        <v>51</v>
      </c>
      <c r="CJ31" s="1" t="n">
        <v>33</v>
      </c>
      <c r="CK31" s="1" t="n">
        <v>132</v>
      </c>
      <c r="CS31" s="1" t="n">
        <v>208.8</v>
      </c>
      <c r="CT31" s="1" t="n">
        <v>201.96</v>
      </c>
      <c r="CU31" s="1" t="n">
        <v>214.8</v>
      </c>
      <c r="CW31" s="1" t="n">
        <v>36</v>
      </c>
      <c r="CX31" s="1" t="n">
        <v>201</v>
      </c>
      <c r="CY31" s="1" t="n">
        <v>318</v>
      </c>
      <c r="DA31" s="1" t="n">
        <v>99.6</v>
      </c>
      <c r="DC31" s="1" t="n">
        <v>51</v>
      </c>
      <c r="DD31" s="1" t="n">
        <v>182.4</v>
      </c>
      <c r="DR31" s="1" t="n">
        <v>12817.02</v>
      </c>
      <c r="DS31" s="4" t="n">
        <v>44405</v>
      </c>
    </row>
    <row r="32" customFormat="false" ht="14.5" hidden="false" customHeight="false" outlineLevel="0" collapsed="false">
      <c r="A32" s="3" t="n">
        <v>44406</v>
      </c>
      <c r="DR32" s="1" t="n">
        <v>0</v>
      </c>
      <c r="DS32" s="4" t="n">
        <v>44406</v>
      </c>
    </row>
    <row r="33" customFormat="false" ht="14.5" hidden="false" customHeight="false" outlineLevel="0" collapsed="false">
      <c r="A33" s="3" t="n">
        <v>44407</v>
      </c>
      <c r="DR33" s="1" t="n">
        <v>0</v>
      </c>
      <c r="DS33" s="4" t="n">
        <v>44407</v>
      </c>
    </row>
    <row r="34" customFormat="false" ht="14.5" hidden="false" customHeight="false" outlineLevel="0" collapsed="false">
      <c r="A34" s="3" t="n">
        <v>44408</v>
      </c>
      <c r="DR34" s="1" t="n">
        <v>0</v>
      </c>
      <c r="DS34" s="4" t="n">
        <v>44408</v>
      </c>
    </row>
    <row r="35" customFormat="false" ht="14.5" hidden="false" customHeight="false" outlineLevel="0" collapsed="false">
      <c r="A35" s="3" t="n">
        <v>44409</v>
      </c>
      <c r="DR35" s="1" t="n">
        <v>0</v>
      </c>
      <c r="DS35" s="4" t="n">
        <v>44409</v>
      </c>
    </row>
    <row r="36" customFormat="false" ht="14.5" hidden="false" customHeight="false" outlineLevel="0" collapsed="false">
      <c r="A36" s="3" t="n">
        <v>44410</v>
      </c>
      <c r="DR36" s="1" t="n">
        <v>0</v>
      </c>
      <c r="DS36" s="4" t="n">
        <v>44410</v>
      </c>
    </row>
    <row r="37" customFormat="false" ht="14.5" hidden="false" customHeight="false" outlineLevel="0" collapsed="false">
      <c r="A37" s="3" t="n">
        <v>44411</v>
      </c>
      <c r="DR37" s="1" t="n">
        <v>0</v>
      </c>
      <c r="DS37" s="4" t="n">
        <v>44411</v>
      </c>
    </row>
    <row r="38" customFormat="false" ht="14.5" hidden="false" customHeight="false" outlineLevel="0" collapsed="false">
      <c r="A38" s="3" t="n">
        <v>44412</v>
      </c>
      <c r="DR38" s="1" t="n">
        <v>0</v>
      </c>
      <c r="DS38" s="4" t="n">
        <v>44412</v>
      </c>
    </row>
    <row r="39" customFormat="false" ht="14.5" hidden="false" customHeight="false" outlineLevel="0" collapsed="false">
      <c r="A39" s="3" t="n">
        <v>44413</v>
      </c>
      <c r="DR39" s="1" t="n">
        <v>0</v>
      </c>
      <c r="DS39" s="4" t="n">
        <v>44413</v>
      </c>
    </row>
    <row r="40" customFormat="false" ht="14.5" hidden="false" customHeight="false" outlineLevel="0" collapsed="false">
      <c r="A40" s="3" t="n">
        <v>44414</v>
      </c>
      <c r="DR40" s="1" t="n">
        <v>0</v>
      </c>
      <c r="DS40" s="4" t="n">
        <v>44414</v>
      </c>
    </row>
    <row r="41" customFormat="false" ht="14.5" hidden="false" customHeight="false" outlineLevel="0" collapsed="false">
      <c r="A41" s="3" t="n">
        <v>44415</v>
      </c>
      <c r="DR41" s="1" t="n">
        <v>0</v>
      </c>
      <c r="DS41" s="4" t="n">
        <v>44415</v>
      </c>
    </row>
    <row r="42" customFormat="false" ht="14.5" hidden="false" customHeight="false" outlineLevel="0" collapsed="false">
      <c r="A42" s="3" t="n">
        <v>44416</v>
      </c>
      <c r="DR42" s="1" t="n">
        <v>0</v>
      </c>
      <c r="DS42" s="4" t="n">
        <v>44416</v>
      </c>
    </row>
    <row r="43" customFormat="false" ht="14.5" hidden="false" customHeight="false" outlineLevel="0" collapsed="false">
      <c r="A43" s="3" t="n">
        <v>44417</v>
      </c>
      <c r="DR43" s="1" t="n">
        <v>0</v>
      </c>
      <c r="DS43" s="4" t="n">
        <v>44417</v>
      </c>
    </row>
    <row r="44" customFormat="false" ht="14.5" hidden="false" customHeight="false" outlineLevel="0" collapsed="false">
      <c r="A44" s="3" t="n">
        <v>44418</v>
      </c>
      <c r="DR44" s="1" t="n">
        <v>0</v>
      </c>
      <c r="DS44" s="4" t="n">
        <v>44418</v>
      </c>
    </row>
    <row r="45" customFormat="false" ht="14.5" hidden="false" customHeight="false" outlineLevel="0" collapsed="false">
      <c r="A45" s="3" t="n">
        <v>44419</v>
      </c>
      <c r="DR45" s="1" t="n">
        <v>0</v>
      </c>
      <c r="DS45" s="4" t="n">
        <v>44419</v>
      </c>
    </row>
    <row r="46" customFormat="false" ht="14.5" hidden="false" customHeight="false" outlineLevel="0" collapsed="false">
      <c r="A46" s="3" t="n">
        <v>44420</v>
      </c>
      <c r="DR46" s="1" t="n">
        <v>0</v>
      </c>
      <c r="DS46" s="4" t="n">
        <v>44420</v>
      </c>
    </row>
    <row r="47" customFormat="false" ht="14.5" hidden="false" customHeight="false" outlineLevel="0" collapsed="false">
      <c r="A47" s="3" t="n">
        <v>44421</v>
      </c>
      <c r="DR47" s="1" t="n">
        <v>0</v>
      </c>
      <c r="DS47" s="4" t="n">
        <v>44421</v>
      </c>
    </row>
    <row r="48" customFormat="false" ht="14.5" hidden="false" customHeight="false" outlineLevel="0" collapsed="false">
      <c r="A48" s="3" t="n">
        <v>44422</v>
      </c>
      <c r="DR48" s="1" t="n">
        <v>0</v>
      </c>
      <c r="DS48" s="4" t="n">
        <v>44422</v>
      </c>
    </row>
    <row r="49" customFormat="false" ht="14.5" hidden="false" customHeight="false" outlineLevel="0" collapsed="false">
      <c r="A49" s="3" t="n">
        <v>44423</v>
      </c>
      <c r="DR49" s="1" t="n">
        <v>0</v>
      </c>
      <c r="DS49" s="4" t="n">
        <v>44423</v>
      </c>
    </row>
    <row r="50" customFormat="false" ht="14.5" hidden="false" customHeight="false" outlineLevel="0" collapsed="false">
      <c r="A50" s="3" t="n">
        <v>44424</v>
      </c>
      <c r="DR50" s="1" t="n">
        <v>0</v>
      </c>
      <c r="DS50" s="4" t="n">
        <v>44424</v>
      </c>
    </row>
    <row r="51" customFormat="false" ht="14.5" hidden="false" customHeight="false" outlineLevel="0" collapsed="false">
      <c r="A51" s="3" t="n">
        <v>44425</v>
      </c>
      <c r="DR51" s="1" t="n">
        <v>0</v>
      </c>
      <c r="DS51" s="4" t="n">
        <v>44425</v>
      </c>
    </row>
    <row r="52" customFormat="false" ht="14.5" hidden="false" customHeight="false" outlineLevel="0" collapsed="false">
      <c r="A52" s="3" t="n">
        <v>44426</v>
      </c>
      <c r="DR52" s="1" t="n">
        <v>0</v>
      </c>
      <c r="DS52" s="4" t="n">
        <v>44426</v>
      </c>
    </row>
    <row r="53" customFormat="false" ht="14.5" hidden="false" customHeight="false" outlineLevel="0" collapsed="false">
      <c r="A53" s="3" t="n">
        <v>44427</v>
      </c>
      <c r="DR53" s="1" t="n">
        <v>0</v>
      </c>
      <c r="DS53" s="4" t="n">
        <v>44427</v>
      </c>
    </row>
    <row r="54" customFormat="false" ht="14.5" hidden="false" customHeight="false" outlineLevel="0" collapsed="false">
      <c r="A54" s="3" t="n">
        <v>44428</v>
      </c>
      <c r="DR54" s="1" t="n">
        <v>0</v>
      </c>
      <c r="DS54" s="4" t="n">
        <v>44428</v>
      </c>
    </row>
    <row r="55" customFormat="false" ht="14.5" hidden="false" customHeight="false" outlineLevel="0" collapsed="false">
      <c r="A55" s="3" t="n">
        <v>44429</v>
      </c>
      <c r="DR55" s="1" t="n">
        <v>0</v>
      </c>
      <c r="DS55" s="4" t="n">
        <v>44429</v>
      </c>
    </row>
    <row r="56" customFormat="false" ht="14.5" hidden="false" customHeight="false" outlineLevel="0" collapsed="false">
      <c r="A56" s="3" t="n">
        <v>44430</v>
      </c>
      <c r="DR56" s="1" t="n">
        <v>0</v>
      </c>
      <c r="DS56" s="4" t="n">
        <v>44430</v>
      </c>
    </row>
    <row r="57" customFormat="false" ht="14.5" hidden="false" customHeight="false" outlineLevel="0" collapsed="false">
      <c r="A57" s="3" t="n">
        <v>44431</v>
      </c>
      <c r="DR57" s="1" t="n">
        <v>0</v>
      </c>
      <c r="DS57" s="4" t="n">
        <v>44431</v>
      </c>
    </row>
    <row r="58" customFormat="false" ht="14.5" hidden="false" customHeight="false" outlineLevel="0" collapsed="false">
      <c r="A58" s="3" t="n">
        <v>44432</v>
      </c>
      <c r="DR58" s="1" t="n">
        <v>0</v>
      </c>
      <c r="DS58" s="4" t="n">
        <v>44432</v>
      </c>
    </row>
    <row r="59" customFormat="false" ht="14.5" hidden="false" customHeight="false" outlineLevel="0" collapsed="false">
      <c r="A59" s="3" t="n">
        <v>44433</v>
      </c>
      <c r="DR59" s="1" t="n">
        <v>0</v>
      </c>
      <c r="DS59" s="4" t="n">
        <v>44433</v>
      </c>
    </row>
    <row r="60" customFormat="false" ht="14.5" hidden="false" customHeight="false" outlineLevel="0" collapsed="false">
      <c r="A60" s="3" t="n">
        <v>44434</v>
      </c>
      <c r="DR60" s="1" t="n">
        <v>0</v>
      </c>
      <c r="DS60" s="4" t="n">
        <v>44434</v>
      </c>
    </row>
    <row r="61" customFormat="false" ht="14.5" hidden="false" customHeight="false" outlineLevel="0" collapsed="false">
      <c r="A61" s="3" t="n">
        <v>44435</v>
      </c>
      <c r="DR61" s="1" t="n">
        <v>0</v>
      </c>
      <c r="DS61" s="4" t="n">
        <v>44435</v>
      </c>
    </row>
    <row r="62" customFormat="false" ht="14.5" hidden="false" customHeight="false" outlineLevel="0" collapsed="false">
      <c r="A62" s="3" t="n">
        <v>44436</v>
      </c>
      <c r="DR62" s="1" t="n">
        <v>0</v>
      </c>
      <c r="DS62" s="4" t="n">
        <v>44436</v>
      </c>
    </row>
    <row r="63" customFormat="false" ht="14.5" hidden="false" customHeight="false" outlineLevel="0" collapsed="false">
      <c r="A63" s="3" t="n">
        <v>44437</v>
      </c>
      <c r="DR63" s="1" t="n">
        <v>0</v>
      </c>
      <c r="DS63" s="4" t="n">
        <v>44437</v>
      </c>
    </row>
    <row r="64" customFormat="false" ht="14.5" hidden="false" customHeight="false" outlineLevel="0" collapsed="false">
      <c r="A64" s="3" t="n">
        <v>44438</v>
      </c>
      <c r="DR64" s="1" t="n">
        <v>0</v>
      </c>
      <c r="DS64" s="4" t="n">
        <v>44438</v>
      </c>
    </row>
    <row r="65" customFormat="false" ht="14.5" hidden="false" customHeight="false" outlineLevel="0" collapsed="false">
      <c r="A65" s="3" t="n">
        <v>44439</v>
      </c>
      <c r="DR65" s="1" t="n">
        <v>0</v>
      </c>
      <c r="DS65" s="4" t="n">
        <v>44439</v>
      </c>
    </row>
    <row r="66" customFormat="false" ht="14.5" hidden="false" customHeight="false" outlineLevel="0" collapsed="false">
      <c r="A66" s="3" t="n">
        <v>44440</v>
      </c>
      <c r="DR66" s="1" t="n">
        <v>0</v>
      </c>
      <c r="DS66" s="4" t="n">
        <v>44440</v>
      </c>
    </row>
    <row r="67" customFormat="false" ht="14.5" hidden="false" customHeight="false" outlineLevel="0" collapsed="false">
      <c r="A67" s="3" t="n">
        <v>44441</v>
      </c>
      <c r="DR67" s="1" t="n">
        <v>0</v>
      </c>
      <c r="DS67" s="4" t="n">
        <v>44441</v>
      </c>
    </row>
    <row r="68" customFormat="false" ht="14.5" hidden="false" customHeight="false" outlineLevel="0" collapsed="false">
      <c r="A68" s="3" t="n">
        <v>44442</v>
      </c>
      <c r="DR68" s="1" t="n">
        <v>0</v>
      </c>
      <c r="DS68" s="4" t="n">
        <v>44442</v>
      </c>
    </row>
    <row r="69" customFormat="false" ht="14.5" hidden="false" customHeight="false" outlineLevel="0" collapsed="false">
      <c r="A69" s="3" t="n">
        <v>44443</v>
      </c>
      <c r="DR69" s="1" t="n">
        <v>0</v>
      </c>
      <c r="DS69" s="4" t="n">
        <v>44443</v>
      </c>
    </row>
    <row r="70" customFormat="false" ht="14.5" hidden="false" customHeight="false" outlineLevel="0" collapsed="false">
      <c r="A70" s="3" t="n">
        <v>44444</v>
      </c>
      <c r="DR70" s="1" t="n">
        <v>0</v>
      </c>
      <c r="DS70" s="4" t="n">
        <v>44444</v>
      </c>
    </row>
    <row r="71" customFormat="false" ht="14.5" hidden="false" customHeight="false" outlineLevel="0" collapsed="false">
      <c r="A71" s="3" t="n">
        <v>44445</v>
      </c>
      <c r="DR71" s="1" t="n">
        <v>0</v>
      </c>
      <c r="DS71" s="4" t="n">
        <v>44445</v>
      </c>
    </row>
    <row r="72" customFormat="false" ht="14.5" hidden="false" customHeight="false" outlineLevel="0" collapsed="false">
      <c r="A72" s="3" t="n">
        <v>44446</v>
      </c>
      <c r="DR72" s="1" t="n">
        <v>0</v>
      </c>
      <c r="DS72" s="4" t="n">
        <v>44446</v>
      </c>
    </row>
    <row r="73" customFormat="false" ht="14.5" hidden="false" customHeight="false" outlineLevel="0" collapsed="false">
      <c r="A73" s="3" t="n">
        <v>44447</v>
      </c>
      <c r="DR73" s="1" t="n">
        <v>0</v>
      </c>
      <c r="DS73" s="4" t="n">
        <v>44447</v>
      </c>
    </row>
    <row r="74" customFormat="false" ht="14.5" hidden="false" customHeight="false" outlineLevel="0" collapsed="false">
      <c r="A74" s="3" t="n">
        <v>44448</v>
      </c>
      <c r="DR74" s="1" t="n">
        <v>0</v>
      </c>
      <c r="DS74" s="4" t="n">
        <v>44448</v>
      </c>
    </row>
    <row r="75" customFormat="false" ht="14.5" hidden="false" customHeight="false" outlineLevel="0" collapsed="false">
      <c r="A75" s="3" t="n">
        <v>44449</v>
      </c>
      <c r="DR75" s="1" t="n">
        <v>0</v>
      </c>
      <c r="DS75" s="4" t="n">
        <v>44449</v>
      </c>
    </row>
    <row r="76" customFormat="false" ht="14.5" hidden="false" customHeight="false" outlineLevel="0" collapsed="false">
      <c r="A76" s="3" t="n">
        <v>44450</v>
      </c>
      <c r="DR76" s="1" t="n">
        <v>0</v>
      </c>
      <c r="DS76" s="4" t="n">
        <v>44450</v>
      </c>
    </row>
    <row r="77" customFormat="false" ht="14.5" hidden="false" customHeight="false" outlineLevel="0" collapsed="false">
      <c r="A77" s="3" t="n">
        <v>44451</v>
      </c>
      <c r="DR77" s="1" t="n">
        <v>0</v>
      </c>
      <c r="DS77" s="4" t="n">
        <v>44451</v>
      </c>
    </row>
    <row r="78" customFormat="false" ht="14.5" hidden="false" customHeight="false" outlineLevel="0" collapsed="false">
      <c r="A78" s="3" t="n">
        <v>44452</v>
      </c>
      <c r="DR78" s="1" t="n">
        <v>0</v>
      </c>
      <c r="DS78" s="4" t="n">
        <v>44452</v>
      </c>
    </row>
    <row r="79" customFormat="false" ht="14.5" hidden="false" customHeight="false" outlineLevel="0" collapsed="false">
      <c r="A79" s="2"/>
    </row>
    <row r="80" customFormat="false" ht="14.5" hidden="false" customHeight="false" outlineLevel="0" collapsed="false">
      <c r="A80" s="2" t="s">
        <v>420</v>
      </c>
      <c r="B80" s="1" t="n">
        <v>71.04</v>
      </c>
      <c r="C80" s="1" t="n">
        <v>0</v>
      </c>
      <c r="D80" s="1" t="n">
        <v>0</v>
      </c>
      <c r="E80" s="1" t="n">
        <v>0</v>
      </c>
      <c r="F80" s="1" t="n">
        <v>15.68</v>
      </c>
      <c r="G80" s="1" t="n">
        <v>97.68</v>
      </c>
      <c r="H80" s="1" t="n">
        <v>0</v>
      </c>
      <c r="I80" s="1" t="n">
        <v>2.96</v>
      </c>
      <c r="J80" s="1" t="n">
        <v>65.12</v>
      </c>
      <c r="K80" s="1" t="n">
        <v>24.64</v>
      </c>
      <c r="L80" s="1" t="n">
        <v>212.8</v>
      </c>
      <c r="M80" s="1" t="n">
        <v>0</v>
      </c>
      <c r="N80" s="1" t="n">
        <v>1671.04</v>
      </c>
      <c r="O80" s="1" t="n">
        <v>0</v>
      </c>
      <c r="P80" s="1" t="n">
        <v>152.4</v>
      </c>
      <c r="Q80" s="1" t="n">
        <v>136.8</v>
      </c>
      <c r="R80" s="1" t="n">
        <v>57.6</v>
      </c>
      <c r="S80" s="1" t="n">
        <v>1.2</v>
      </c>
      <c r="T80" s="1" t="n">
        <v>259.74</v>
      </c>
      <c r="U80" s="1" t="n">
        <v>55.2</v>
      </c>
      <c r="V80" s="1" t="n">
        <v>1.2</v>
      </c>
      <c r="W80" s="1" t="n">
        <v>74.4</v>
      </c>
      <c r="X80" s="1" t="n">
        <v>1.2</v>
      </c>
      <c r="Y80" s="1" t="n">
        <v>57.6</v>
      </c>
      <c r="Z80" s="1" t="n">
        <v>22.4</v>
      </c>
      <c r="AA80" s="1" t="n">
        <v>524.16</v>
      </c>
      <c r="AB80" s="1" t="n">
        <v>244.16</v>
      </c>
      <c r="AC80" s="1" t="n">
        <v>576</v>
      </c>
      <c r="AD80" s="1" t="n">
        <v>77.4</v>
      </c>
      <c r="AE80" s="1" t="n">
        <v>182.4</v>
      </c>
      <c r="AF80" s="1" t="n">
        <v>79.92</v>
      </c>
      <c r="AG80" s="1" t="n">
        <v>0</v>
      </c>
      <c r="AH80" s="1" t="n">
        <v>58.88</v>
      </c>
      <c r="AI80" s="1" t="n">
        <v>82.8</v>
      </c>
      <c r="AJ80" s="1" t="n">
        <v>66</v>
      </c>
      <c r="AK80" s="1" t="n">
        <v>0</v>
      </c>
      <c r="AL80" s="1" t="n">
        <v>264.16</v>
      </c>
      <c r="AM80" s="1" t="n">
        <v>3.2</v>
      </c>
      <c r="AN80" s="1" t="n">
        <v>0</v>
      </c>
      <c r="AO80" s="1" t="n">
        <v>0</v>
      </c>
      <c r="AP80" s="1" t="n">
        <v>0</v>
      </c>
      <c r="AQ80" s="1" t="n">
        <v>6</v>
      </c>
      <c r="AR80" s="1" t="n">
        <v>23</v>
      </c>
      <c r="AS80" s="1" t="n">
        <v>4.8</v>
      </c>
      <c r="AT80" s="1" t="n">
        <v>2.4</v>
      </c>
      <c r="AU80" s="1" t="n">
        <v>6</v>
      </c>
      <c r="AV80" s="1" t="n">
        <v>1.5</v>
      </c>
      <c r="AW80" s="1" t="n">
        <v>0</v>
      </c>
      <c r="AX80" s="1" t="n">
        <v>0.8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2</v>
      </c>
      <c r="BE80" s="1" t="n">
        <v>28</v>
      </c>
      <c r="BF80" s="1" t="n">
        <v>434.4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247.2</v>
      </c>
      <c r="BM80" s="1" t="n">
        <v>0</v>
      </c>
      <c r="BN80" s="1" t="n">
        <v>0</v>
      </c>
      <c r="BO80" s="1" t="n">
        <v>616.5</v>
      </c>
      <c r="BP80" s="1" t="n">
        <v>336</v>
      </c>
      <c r="BQ80" s="1" t="n">
        <v>160.8</v>
      </c>
      <c r="BR80" s="1" t="n">
        <v>0</v>
      </c>
      <c r="BS80" s="1" t="n">
        <v>7.2</v>
      </c>
      <c r="BT80" s="1" t="n">
        <v>15444</v>
      </c>
      <c r="BU80" s="1" t="n">
        <v>2806.8</v>
      </c>
      <c r="BV80" s="1" t="n">
        <v>64.8</v>
      </c>
      <c r="BW80" s="1" t="n">
        <v>476.28</v>
      </c>
      <c r="BX80" s="1" t="n">
        <v>51</v>
      </c>
      <c r="BY80" s="1" t="n">
        <v>102</v>
      </c>
      <c r="BZ80" s="1" t="n">
        <v>75.6</v>
      </c>
      <c r="CA80" s="1" t="n">
        <v>238.8</v>
      </c>
      <c r="CB80" s="1" t="n">
        <v>69.6</v>
      </c>
      <c r="CC80" s="1" t="n">
        <v>271.2</v>
      </c>
      <c r="CD80" s="1" t="n">
        <v>175.2</v>
      </c>
      <c r="CE80" s="1" t="n">
        <v>98.4</v>
      </c>
      <c r="CF80" s="1" t="n">
        <v>39</v>
      </c>
      <c r="CG80" s="1" t="n">
        <v>409.2</v>
      </c>
      <c r="CH80" s="1" t="n">
        <v>99</v>
      </c>
      <c r="CI80" s="1" t="n">
        <v>72</v>
      </c>
      <c r="CJ80" s="1" t="n">
        <v>33</v>
      </c>
      <c r="CK80" s="1" t="n">
        <v>132</v>
      </c>
      <c r="CL80" s="1" t="n">
        <v>82.88</v>
      </c>
      <c r="CM80" s="1" t="n">
        <v>129.92</v>
      </c>
      <c r="CN80" s="1" t="n">
        <v>73.92</v>
      </c>
      <c r="CO80" s="1" t="n">
        <v>39.6</v>
      </c>
      <c r="CP80" s="1" t="n">
        <v>201.6</v>
      </c>
      <c r="CQ80" s="1" t="n">
        <v>344.52</v>
      </c>
      <c r="CR80" s="1" t="n">
        <v>56.4</v>
      </c>
      <c r="CS80" s="1" t="n">
        <v>208.8</v>
      </c>
      <c r="CT80" s="1" t="n">
        <v>255.96</v>
      </c>
      <c r="CU80" s="1" t="n">
        <v>214.8</v>
      </c>
      <c r="CV80" s="1" t="n">
        <v>150.08</v>
      </c>
      <c r="CW80" s="1" t="n">
        <v>36</v>
      </c>
      <c r="CX80" s="1" t="n">
        <v>201</v>
      </c>
      <c r="CY80" s="1" t="n">
        <v>318</v>
      </c>
      <c r="CZ80" s="1" t="n">
        <v>0</v>
      </c>
      <c r="DA80" s="1" t="n">
        <v>99.6</v>
      </c>
      <c r="DB80" s="1" t="n">
        <v>37.5</v>
      </c>
      <c r="DC80" s="1" t="n">
        <v>51</v>
      </c>
      <c r="DD80" s="1" t="n">
        <v>182.4</v>
      </c>
      <c r="DE80" s="1" t="n">
        <v>399</v>
      </c>
      <c r="DF80" s="1" t="n">
        <v>858</v>
      </c>
      <c r="DG80" s="1" t="n">
        <v>180</v>
      </c>
      <c r="DH80" s="1" t="n">
        <v>168</v>
      </c>
      <c r="DI80" s="1" t="n">
        <v>207</v>
      </c>
      <c r="DJ80" s="1" t="n">
        <v>534</v>
      </c>
      <c r="DK80" s="1" t="n">
        <v>726</v>
      </c>
      <c r="DL80" s="1" t="n">
        <v>0</v>
      </c>
      <c r="DR80" s="1" t="n">
        <v>33430.24</v>
      </c>
      <c r="DS80" s="1" t="s">
        <v>420</v>
      </c>
    </row>
    <row r="81" customFormat="false" ht="14.5" hidden="false" customHeight="false" outlineLevel="0" collapsed="false">
      <c r="A81" s="2" t="s">
        <v>421</v>
      </c>
      <c r="B81" s="1" t="n">
        <v>71.04</v>
      </c>
      <c r="C81" s="1" t="n">
        <v>0</v>
      </c>
      <c r="D81" s="1" t="n">
        <v>0</v>
      </c>
      <c r="E81" s="1" t="n">
        <v>0</v>
      </c>
      <c r="F81" s="1" t="n">
        <v>15.68</v>
      </c>
      <c r="G81" s="1" t="n">
        <v>97.68</v>
      </c>
      <c r="H81" s="1" t="n">
        <v>0</v>
      </c>
      <c r="I81" s="1" t="n">
        <v>2.96</v>
      </c>
      <c r="J81" s="1" t="n">
        <v>65.12</v>
      </c>
      <c r="K81" s="1" t="n">
        <v>24.64</v>
      </c>
      <c r="L81" s="1" t="n">
        <v>212.8</v>
      </c>
      <c r="M81" s="1" t="n">
        <v>0</v>
      </c>
      <c r="N81" s="1" t="n">
        <v>1671.04</v>
      </c>
      <c r="O81" s="1" t="n">
        <v>0</v>
      </c>
      <c r="P81" s="1" t="n">
        <v>152.4</v>
      </c>
      <c r="Q81" s="1" t="n">
        <v>136.8</v>
      </c>
      <c r="R81" s="1" t="n">
        <v>57.6</v>
      </c>
      <c r="S81" s="1" t="n">
        <v>1.2</v>
      </c>
      <c r="T81" s="1" t="n">
        <v>259.74</v>
      </c>
      <c r="U81" s="1" t="n">
        <v>55.2</v>
      </c>
      <c r="V81" s="1" t="n">
        <v>1.2</v>
      </c>
      <c r="W81" s="1" t="n">
        <v>74.4</v>
      </c>
      <c r="X81" s="1" t="n">
        <v>1.2</v>
      </c>
      <c r="Y81" s="1" t="n">
        <v>57.6</v>
      </c>
      <c r="Z81" s="1" t="n">
        <v>22.4</v>
      </c>
      <c r="AA81" s="1" t="n">
        <v>524.16</v>
      </c>
      <c r="AB81" s="1" t="n">
        <v>244.16</v>
      </c>
      <c r="AC81" s="1" t="n">
        <v>576</v>
      </c>
      <c r="AD81" s="1" t="n">
        <v>77.4</v>
      </c>
      <c r="AE81" s="1" t="n">
        <v>182.4</v>
      </c>
      <c r="AF81" s="1" t="n">
        <v>79.92</v>
      </c>
      <c r="AG81" s="1" t="n">
        <v>0</v>
      </c>
      <c r="AH81" s="1" t="n">
        <v>58.88</v>
      </c>
      <c r="AI81" s="1" t="n">
        <v>82.8</v>
      </c>
      <c r="AJ81" s="1" t="n">
        <v>66</v>
      </c>
      <c r="AK81" s="1" t="n">
        <v>0</v>
      </c>
      <c r="AL81" s="1" t="n">
        <v>264.16</v>
      </c>
      <c r="AM81" s="1" t="n">
        <v>3.2</v>
      </c>
      <c r="AN81" s="1" t="n">
        <v>0</v>
      </c>
      <c r="AO81" s="1" t="n">
        <v>0</v>
      </c>
      <c r="AP81" s="1" t="n">
        <v>0</v>
      </c>
      <c r="AQ81" s="1" t="n">
        <v>6</v>
      </c>
      <c r="AR81" s="1" t="n">
        <v>23</v>
      </c>
      <c r="AS81" s="1" t="n">
        <v>4.8</v>
      </c>
      <c r="AT81" s="1" t="n">
        <v>2.4</v>
      </c>
      <c r="AU81" s="1" t="n">
        <v>6</v>
      </c>
      <c r="AV81" s="1" t="n">
        <v>1.5</v>
      </c>
      <c r="AW81" s="1" t="n">
        <v>0</v>
      </c>
      <c r="AX81" s="1" t="n">
        <v>0.8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2</v>
      </c>
      <c r="BE81" s="1" t="n">
        <v>28</v>
      </c>
      <c r="BF81" s="1" t="n">
        <v>434.4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247.2</v>
      </c>
      <c r="BM81" s="1" t="n">
        <v>0</v>
      </c>
      <c r="BN81" s="1" t="n">
        <v>0</v>
      </c>
      <c r="BO81" s="1" t="n">
        <v>616.5</v>
      </c>
      <c r="BP81" s="1" t="n">
        <v>336</v>
      </c>
      <c r="BQ81" s="1" t="n">
        <v>160.8</v>
      </c>
      <c r="BR81" s="1" t="n">
        <v>0</v>
      </c>
      <c r="BS81" s="1" t="n">
        <v>7.2</v>
      </c>
      <c r="BT81" s="1" t="n">
        <v>15444</v>
      </c>
      <c r="BU81" s="1" t="n">
        <v>2806.8</v>
      </c>
      <c r="BV81" s="1" t="n">
        <v>64.8</v>
      </c>
      <c r="BW81" s="1" t="n">
        <v>476.28</v>
      </c>
      <c r="BX81" s="1" t="n">
        <v>51</v>
      </c>
      <c r="BY81" s="1" t="n">
        <v>102</v>
      </c>
      <c r="BZ81" s="1" t="n">
        <v>75.6</v>
      </c>
      <c r="CA81" s="1" t="n">
        <v>238.8</v>
      </c>
      <c r="CB81" s="1" t="n">
        <v>69.6</v>
      </c>
      <c r="CC81" s="1" t="n">
        <v>271.2</v>
      </c>
      <c r="CD81" s="1" t="n">
        <v>175.2</v>
      </c>
      <c r="CE81" s="1" t="n">
        <v>98.4</v>
      </c>
      <c r="CF81" s="1" t="n">
        <v>39</v>
      </c>
      <c r="CG81" s="1" t="n">
        <v>409.2</v>
      </c>
      <c r="CH81" s="1" t="n">
        <v>99</v>
      </c>
      <c r="CI81" s="1" t="n">
        <v>72</v>
      </c>
      <c r="CJ81" s="1" t="n">
        <v>33</v>
      </c>
      <c r="CK81" s="1" t="n">
        <v>132</v>
      </c>
      <c r="CL81" s="1" t="n">
        <v>82.88</v>
      </c>
      <c r="CM81" s="1" t="n">
        <v>129.92</v>
      </c>
      <c r="CN81" s="1" t="n">
        <v>73.92</v>
      </c>
      <c r="CO81" s="1" t="n">
        <v>39.6</v>
      </c>
      <c r="CP81" s="1" t="n">
        <v>201.6</v>
      </c>
      <c r="CQ81" s="1" t="n">
        <v>344.52</v>
      </c>
      <c r="CR81" s="1" t="n">
        <v>56.4</v>
      </c>
      <c r="CS81" s="1" t="n">
        <v>208.8</v>
      </c>
      <c r="CT81" s="1" t="n">
        <v>255.96</v>
      </c>
      <c r="CU81" s="1" t="n">
        <v>214.8</v>
      </c>
      <c r="CV81" s="1" t="n">
        <v>150.08</v>
      </c>
      <c r="CW81" s="1" t="n">
        <v>36</v>
      </c>
      <c r="CX81" s="1" t="n">
        <v>201</v>
      </c>
      <c r="CY81" s="1" t="n">
        <v>318</v>
      </c>
      <c r="CZ81" s="1" t="n">
        <v>0</v>
      </c>
      <c r="DA81" s="1" t="n">
        <v>99.6</v>
      </c>
      <c r="DB81" s="1" t="n">
        <v>37.5</v>
      </c>
      <c r="DC81" s="1" t="n">
        <v>51</v>
      </c>
      <c r="DD81" s="1" t="n">
        <v>182.4</v>
      </c>
      <c r="DE81" s="1" t="n">
        <v>399</v>
      </c>
      <c r="DF81" s="1" t="n">
        <v>858</v>
      </c>
      <c r="DG81" s="1" t="n">
        <v>180</v>
      </c>
      <c r="DH81" s="1" t="n">
        <v>168</v>
      </c>
      <c r="DI81" s="1" t="n">
        <v>207</v>
      </c>
      <c r="DJ81" s="1" t="n">
        <v>534</v>
      </c>
      <c r="DK81" s="1" t="n">
        <v>726</v>
      </c>
      <c r="DL81" s="1" t="n">
        <v>0</v>
      </c>
      <c r="DM81" s="1" t="n">
        <v>0</v>
      </c>
      <c r="DN81" s="1" t="n">
        <v>0</v>
      </c>
      <c r="DO81" s="1" t="n">
        <v>0</v>
      </c>
      <c r="DP81" s="1" t="n">
        <v>0</v>
      </c>
      <c r="DQ81" s="1" t="n">
        <v>0</v>
      </c>
      <c r="DR81" s="1" t="n">
        <v>33430.24</v>
      </c>
      <c r="DS81" s="1" t="s">
        <v>421</v>
      </c>
    </row>
    <row r="82" customFormat="false" ht="14.5" hidden="false" customHeight="false" outlineLevel="0" collapsed="false">
      <c r="A82" s="2" t="s">
        <v>422</v>
      </c>
      <c r="DR82" s="1" t="n">
        <v>0</v>
      </c>
      <c r="DS82" s="1" t="s">
        <v>422</v>
      </c>
    </row>
    <row r="83" customFormat="false" ht="14.5" hidden="false" customHeight="false" outlineLevel="0" collapsed="false">
      <c r="A83" s="2"/>
      <c r="DR83" s="1" t="n">
        <v>0</v>
      </c>
    </row>
    <row r="84" customFormat="false" ht="14.5" hidden="false" customHeight="false" outlineLevel="0" collapsed="false">
      <c r="A84" s="2"/>
      <c r="DR84" s="1" t="n">
        <v>0</v>
      </c>
    </row>
    <row r="85" customFormat="false" ht="14.5" hidden="false" customHeight="false" outlineLevel="0" collapsed="false">
      <c r="A85" s="2" t="s">
        <v>423</v>
      </c>
      <c r="DR85" s="1" t="n">
        <v>0</v>
      </c>
      <c r="DS85" s="1" t="s">
        <v>423</v>
      </c>
    </row>
    <row r="86" customFormat="false" ht="14.5" hidden="false" customHeight="false" outlineLevel="0" collapsed="false">
      <c r="A86" s="2" t="s">
        <v>424</v>
      </c>
      <c r="DM86" s="1" t="n">
        <v>0</v>
      </c>
      <c r="DN86" s="1" t="n">
        <v>0</v>
      </c>
      <c r="DP86" s="1" t="n">
        <v>0</v>
      </c>
      <c r="DR86" s="1" t="n">
        <v>0</v>
      </c>
      <c r="DS86" s="1" t="s">
        <v>424</v>
      </c>
    </row>
    <row r="87" customFormat="false" ht="14.5" hidden="false" customHeight="false" outlineLevel="0" collapsed="false">
      <c r="A87" s="2"/>
    </row>
    <row r="88" customFormat="false" ht="14.5" hidden="false" customHeight="false" outlineLevel="0" collapsed="false">
      <c r="A88" s="2" t="s">
        <v>425</v>
      </c>
      <c r="B88" s="1" t="n">
        <v>0</v>
      </c>
      <c r="C88" s="1" t="n">
        <v>0</v>
      </c>
      <c r="E88" s="1" t="n">
        <v>0</v>
      </c>
      <c r="F88" s="1" t="n">
        <v>0</v>
      </c>
      <c r="G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0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1" t="n">
        <v>0</v>
      </c>
      <c r="DM88" s="1" t="n">
        <v>0</v>
      </c>
      <c r="DQ88" s="1" t="n">
        <v>0</v>
      </c>
      <c r="DR88" s="1" t="n">
        <v>0</v>
      </c>
      <c r="DS88" s="1" t="s">
        <v>425</v>
      </c>
    </row>
    <row r="89" customFormat="false" ht="14.5" hidden="false" customHeight="false" outlineLevel="0" collapsed="false">
      <c r="A89" s="2" t="s">
        <v>421</v>
      </c>
      <c r="DR89" s="1" t="n">
        <v>0</v>
      </c>
      <c r="DS89" s="1" t="s">
        <v>426</v>
      </c>
    </row>
    <row r="90" customFormat="false" ht="14.5" hidden="false" customHeight="false" outlineLevel="0" collapsed="false">
      <c r="A90" s="2" t="s">
        <v>422</v>
      </c>
      <c r="DR90" s="1" t="n">
        <v>0</v>
      </c>
      <c r="DS90" s="1" t="s">
        <v>427</v>
      </c>
    </row>
    <row r="91" customFormat="false" ht="14.5" hidden="false" customHeight="false" outlineLevel="0" collapsed="false">
      <c r="A91" s="2"/>
      <c r="DR91" s="1" t="n">
        <v>0</v>
      </c>
    </row>
    <row r="92" customFormat="false" ht="14.5" hidden="false" customHeight="false" outlineLevel="0" collapsed="false">
      <c r="A92" s="2"/>
      <c r="DR92" s="1" t="n">
        <v>0</v>
      </c>
    </row>
    <row r="93" customFormat="false" ht="14.5" hidden="false" customHeight="false" outlineLevel="0" collapsed="false">
      <c r="A93" s="2" t="s">
        <v>423</v>
      </c>
      <c r="DR93" s="1" t="n">
        <v>0</v>
      </c>
      <c r="DS93" s="1" t="s">
        <v>428</v>
      </c>
    </row>
    <row r="94" customFormat="false" ht="14.5" hidden="false" customHeight="false" outlineLevel="0" collapsed="false">
      <c r="A94" s="2" t="s">
        <v>424</v>
      </c>
      <c r="DR94" s="1" t="n">
        <v>0</v>
      </c>
      <c r="DS94" s="1" t="s">
        <v>429</v>
      </c>
    </row>
    <row r="95" customFormat="false" ht="14.5" hidden="false" customHeight="false" outlineLevel="0" collapsed="false">
      <c r="A95" s="2"/>
    </row>
    <row r="96" customFormat="false" ht="14.5" hidden="false" customHeight="false" outlineLevel="0" collapsed="false">
      <c r="A96" s="2" t="s">
        <v>430</v>
      </c>
      <c r="B96" s="1" t="n">
        <v>0</v>
      </c>
      <c r="C96" s="1" t="n">
        <v>0</v>
      </c>
      <c r="E96" s="1" t="n">
        <v>0</v>
      </c>
      <c r="F96" s="1" t="n">
        <v>0</v>
      </c>
      <c r="G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>
        <v>0</v>
      </c>
      <c r="DJ96" s="1" t="n">
        <v>0</v>
      </c>
      <c r="DK96" s="1" t="n">
        <v>0</v>
      </c>
      <c r="DL96" s="1" t="n">
        <v>0</v>
      </c>
      <c r="DM96" s="1" t="n">
        <v>0</v>
      </c>
      <c r="DQ96" s="1" t="n">
        <v>0</v>
      </c>
      <c r="DR96" s="1" t="n">
        <v>0</v>
      </c>
      <c r="DS96" s="1" t="s">
        <v>430</v>
      </c>
    </row>
    <row r="97" customFormat="false" ht="14.5" hidden="false" customHeight="false" outlineLevel="0" collapsed="false">
      <c r="A97" s="2" t="s">
        <v>421</v>
      </c>
      <c r="DR97" s="1" t="n">
        <v>0</v>
      </c>
      <c r="DS97" s="1" t="s">
        <v>426</v>
      </c>
    </row>
    <row r="98" customFormat="false" ht="14.5" hidden="false" customHeight="false" outlineLevel="0" collapsed="false">
      <c r="A98" s="2" t="s">
        <v>422</v>
      </c>
      <c r="DR98" s="1" t="n">
        <v>0</v>
      </c>
      <c r="DS98" s="1" t="s">
        <v>427</v>
      </c>
    </row>
    <row r="99" customFormat="false" ht="14.5" hidden="false" customHeight="false" outlineLevel="0" collapsed="false">
      <c r="A99" s="2" t="n">
        <v>0</v>
      </c>
      <c r="DR99" s="1" t="n">
        <v>0</v>
      </c>
      <c r="DS99" s="1" t="n">
        <v>0</v>
      </c>
    </row>
    <row r="100" customFormat="false" ht="14.5" hidden="false" customHeight="false" outlineLevel="0" collapsed="false">
      <c r="A100" s="2" t="n">
        <v>0</v>
      </c>
      <c r="DR100" s="1" t="n">
        <v>0</v>
      </c>
      <c r="DS100" s="1" t="n">
        <v>0</v>
      </c>
    </row>
    <row r="101" customFormat="false" ht="14.5" hidden="false" customHeight="false" outlineLevel="0" collapsed="false">
      <c r="A101" s="2" t="s">
        <v>423</v>
      </c>
      <c r="DS101" s="1" t="s">
        <v>428</v>
      </c>
    </row>
    <row r="102" customFormat="false" ht="14.5" hidden="false" customHeight="false" outlineLevel="0" collapsed="false">
      <c r="A102" s="2" t="s">
        <v>424</v>
      </c>
      <c r="DR102" s="1" t="n">
        <v>0</v>
      </c>
      <c r="DS102" s="1" t="s">
        <v>429</v>
      </c>
    </row>
    <row r="103" customFormat="false" ht="14.5" hidden="false" customHeight="false" outlineLevel="0" collapsed="false">
      <c r="A103" s="2"/>
    </row>
    <row r="104" customFormat="false" ht="14.5" hidden="false" customHeight="false" outlineLevel="0" collapsed="false">
      <c r="A104" s="2" t="s">
        <v>431</v>
      </c>
      <c r="B104" s="1" t="n">
        <v>71.04</v>
      </c>
      <c r="C104" s="1" t="n">
        <v>0</v>
      </c>
      <c r="E104" s="1" t="n">
        <v>0</v>
      </c>
      <c r="F104" s="1" t="n">
        <v>15.68</v>
      </c>
      <c r="G104" s="1" t="n">
        <v>97.68</v>
      </c>
      <c r="I104" s="1" t="n">
        <v>2.96</v>
      </c>
      <c r="J104" s="1" t="n">
        <v>65.12</v>
      </c>
      <c r="K104" s="1" t="n">
        <v>24.64</v>
      </c>
      <c r="L104" s="1" t="n">
        <v>212.8</v>
      </c>
      <c r="M104" s="1" t="n">
        <v>0</v>
      </c>
      <c r="N104" s="1" t="n">
        <v>1671.04</v>
      </c>
      <c r="O104" s="1" t="n">
        <v>0</v>
      </c>
      <c r="P104" s="1" t="n">
        <v>152.4</v>
      </c>
      <c r="Q104" s="1" t="n">
        <v>136.8</v>
      </c>
      <c r="R104" s="1" t="n">
        <v>57.6</v>
      </c>
      <c r="S104" s="1" t="n">
        <v>1.2</v>
      </c>
      <c r="T104" s="1" t="n">
        <v>259.74</v>
      </c>
      <c r="U104" s="1" t="n">
        <v>55.2</v>
      </c>
      <c r="V104" s="1" t="n">
        <v>1.2</v>
      </c>
      <c r="W104" s="1" t="n">
        <v>74.4</v>
      </c>
      <c r="X104" s="1" t="n">
        <v>1.2</v>
      </c>
      <c r="Y104" s="1" t="n">
        <v>57.6</v>
      </c>
      <c r="Z104" s="1" t="n">
        <v>22.4</v>
      </c>
      <c r="AA104" s="1" t="n">
        <v>524.16</v>
      </c>
      <c r="AB104" s="1" t="n">
        <v>244.16</v>
      </c>
      <c r="AC104" s="1" t="n">
        <v>576</v>
      </c>
      <c r="AD104" s="1" t="n">
        <v>77.4</v>
      </c>
      <c r="AE104" s="1" t="n">
        <v>182.4</v>
      </c>
      <c r="AF104" s="1" t="n">
        <v>79.92</v>
      </c>
      <c r="AG104" s="1" t="n">
        <v>0</v>
      </c>
      <c r="AH104" s="1" t="n">
        <v>58.88</v>
      </c>
      <c r="AI104" s="1" t="n">
        <v>82.8</v>
      </c>
      <c r="AJ104" s="1" t="n">
        <v>66</v>
      </c>
      <c r="AK104" s="1" t="n">
        <v>0</v>
      </c>
      <c r="AL104" s="1" t="n">
        <v>264.16</v>
      </c>
      <c r="AM104" s="1" t="n">
        <v>3.2</v>
      </c>
      <c r="AP104" s="1" t="n">
        <v>0</v>
      </c>
      <c r="AQ104" s="1" t="n">
        <v>6</v>
      </c>
      <c r="AR104" s="1" t="n">
        <v>23</v>
      </c>
      <c r="AS104" s="1" t="n">
        <v>4.8</v>
      </c>
      <c r="AT104" s="1" t="n">
        <v>2.4</v>
      </c>
      <c r="AU104" s="1" t="n">
        <v>6</v>
      </c>
      <c r="AV104" s="1" t="n">
        <v>1.5</v>
      </c>
      <c r="AW104" s="1" t="n">
        <v>0</v>
      </c>
      <c r="AX104" s="1" t="n">
        <v>0.8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2</v>
      </c>
      <c r="BE104" s="1" t="n">
        <v>28</v>
      </c>
      <c r="BF104" s="1" t="n">
        <v>434.4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247.2</v>
      </c>
      <c r="BM104" s="1" t="n">
        <v>0</v>
      </c>
      <c r="BN104" s="1" t="n">
        <v>0</v>
      </c>
      <c r="BO104" s="1" t="n">
        <v>616.5</v>
      </c>
      <c r="BP104" s="1" t="n">
        <v>336</v>
      </c>
      <c r="BQ104" s="1" t="n">
        <v>160.8</v>
      </c>
      <c r="BR104" s="1" t="n">
        <v>0</v>
      </c>
      <c r="BS104" s="1" t="n">
        <v>7.2</v>
      </c>
      <c r="BT104" s="1" t="n">
        <v>15444</v>
      </c>
      <c r="BU104" s="1" t="n">
        <v>2806.8</v>
      </c>
      <c r="BV104" s="1" t="n">
        <v>64.8</v>
      </c>
      <c r="BW104" s="1" t="n">
        <v>476.28</v>
      </c>
      <c r="BX104" s="1" t="n">
        <v>51</v>
      </c>
      <c r="BY104" s="1" t="n">
        <v>102</v>
      </c>
      <c r="BZ104" s="1" t="n">
        <v>75.6</v>
      </c>
      <c r="CA104" s="1" t="n">
        <v>238.8</v>
      </c>
      <c r="CB104" s="1" t="n">
        <v>69.6</v>
      </c>
      <c r="CC104" s="1" t="n">
        <v>271.2</v>
      </c>
      <c r="CE104" s="1" t="n">
        <v>98.4</v>
      </c>
      <c r="CF104" s="1" t="n">
        <v>39</v>
      </c>
      <c r="CG104" s="1" t="n">
        <v>409.2</v>
      </c>
      <c r="CH104" s="1" t="n">
        <v>99</v>
      </c>
      <c r="CI104" s="1" t="n">
        <v>72</v>
      </c>
      <c r="CJ104" s="1" t="n">
        <v>33</v>
      </c>
      <c r="CK104" s="1" t="n">
        <v>132</v>
      </c>
      <c r="CL104" s="1" t="n">
        <v>82.88</v>
      </c>
      <c r="CM104" s="1" t="n">
        <v>129.92</v>
      </c>
      <c r="CN104" s="1" t="n">
        <v>73.92</v>
      </c>
      <c r="CO104" s="1" t="n">
        <v>39.6</v>
      </c>
      <c r="CP104" s="1" t="n">
        <v>201.6</v>
      </c>
      <c r="CQ104" s="1" t="n">
        <v>344.52</v>
      </c>
      <c r="CR104" s="1" t="n">
        <v>56.4</v>
      </c>
      <c r="CS104" s="1" t="n">
        <v>208.8</v>
      </c>
      <c r="CT104" s="1" t="n">
        <v>255.96</v>
      </c>
      <c r="CU104" s="1" t="n">
        <v>214.8</v>
      </c>
      <c r="CV104" s="1" t="n">
        <v>150.08</v>
      </c>
      <c r="CW104" s="1" t="n">
        <v>36</v>
      </c>
      <c r="CX104" s="1" t="n">
        <v>201</v>
      </c>
      <c r="CY104" s="1" t="n">
        <v>318</v>
      </c>
      <c r="CZ104" s="1" t="n">
        <v>0</v>
      </c>
      <c r="DA104" s="1" t="n">
        <v>99.6</v>
      </c>
      <c r="DB104" s="1" t="n">
        <v>37.5</v>
      </c>
      <c r="DC104" s="1" t="n">
        <v>51</v>
      </c>
      <c r="DD104" s="1" t="n">
        <v>182.4</v>
      </c>
      <c r="DE104" s="1" t="n">
        <v>399</v>
      </c>
      <c r="DF104" s="1" t="n">
        <v>858</v>
      </c>
      <c r="DG104" s="1" t="n">
        <v>180</v>
      </c>
      <c r="DH104" s="1" t="n">
        <v>168</v>
      </c>
      <c r="DI104" s="1" t="n">
        <v>207</v>
      </c>
      <c r="DJ104" s="1" t="n">
        <v>534</v>
      </c>
      <c r="DK104" s="1" t="n">
        <v>726</v>
      </c>
      <c r="DL104" s="1" t="n">
        <v>0</v>
      </c>
      <c r="DM104" s="1" t="n">
        <v>0</v>
      </c>
      <c r="DQ104" s="1" t="n">
        <v>0</v>
      </c>
      <c r="DR104" s="1" t="n">
        <v>33255.04</v>
      </c>
      <c r="DS104" s="1" t="s">
        <v>431</v>
      </c>
    </row>
    <row r="105" customFormat="false" ht="14.5" hidden="false" customHeight="false" outlineLevel="0" collapsed="false">
      <c r="A105" s="2" t="s">
        <v>421</v>
      </c>
      <c r="B105" s="1" t="n">
        <v>71.04</v>
      </c>
      <c r="C105" s="1" t="n">
        <v>0</v>
      </c>
      <c r="E105" s="1" t="n">
        <v>0</v>
      </c>
      <c r="F105" s="1" t="n">
        <v>15.68</v>
      </c>
      <c r="G105" s="1" t="n">
        <v>97.68</v>
      </c>
      <c r="I105" s="1" t="n">
        <v>2.96</v>
      </c>
      <c r="J105" s="1" t="n">
        <v>65.12</v>
      </c>
      <c r="K105" s="1" t="n">
        <v>24.64</v>
      </c>
      <c r="L105" s="1" t="n">
        <v>212.8</v>
      </c>
      <c r="M105" s="1" t="n">
        <v>0</v>
      </c>
      <c r="N105" s="1" t="n">
        <v>1671.04</v>
      </c>
      <c r="O105" s="1" t="n">
        <v>0</v>
      </c>
      <c r="P105" s="1" t="n">
        <v>152.4</v>
      </c>
      <c r="Q105" s="1" t="n">
        <v>136.8</v>
      </c>
      <c r="R105" s="1" t="n">
        <v>57.6</v>
      </c>
      <c r="S105" s="1" t="n">
        <v>1.2</v>
      </c>
      <c r="T105" s="1" t="n">
        <v>259.74</v>
      </c>
      <c r="U105" s="1" t="n">
        <v>55.2</v>
      </c>
      <c r="V105" s="1" t="n">
        <v>1.2</v>
      </c>
      <c r="W105" s="1" t="n">
        <v>74.4</v>
      </c>
      <c r="X105" s="1" t="n">
        <v>1.2</v>
      </c>
      <c r="Y105" s="1" t="n">
        <v>57.6</v>
      </c>
      <c r="Z105" s="1" t="n">
        <v>22.4</v>
      </c>
      <c r="AA105" s="1" t="n">
        <v>524.16</v>
      </c>
      <c r="AB105" s="1" t="n">
        <v>244.16</v>
      </c>
      <c r="AC105" s="1" t="n">
        <v>576</v>
      </c>
      <c r="AD105" s="1" t="n">
        <v>77.4</v>
      </c>
      <c r="AE105" s="1" t="n">
        <v>182.4</v>
      </c>
      <c r="AF105" s="1" t="n">
        <v>79.92</v>
      </c>
      <c r="AG105" s="1" t="n">
        <v>0</v>
      </c>
      <c r="AH105" s="1" t="n">
        <v>58.88</v>
      </c>
      <c r="AI105" s="1" t="n">
        <v>82.8</v>
      </c>
      <c r="AJ105" s="1" t="n">
        <v>66</v>
      </c>
      <c r="AK105" s="1" t="n">
        <v>0</v>
      </c>
      <c r="AL105" s="1" t="n">
        <v>264.16</v>
      </c>
      <c r="AM105" s="1" t="n">
        <v>3.2</v>
      </c>
      <c r="AP105" s="1" t="n">
        <v>0</v>
      </c>
      <c r="AQ105" s="1" t="n">
        <v>6</v>
      </c>
      <c r="AR105" s="1" t="n">
        <v>23</v>
      </c>
      <c r="AS105" s="1" t="n">
        <v>4.8</v>
      </c>
      <c r="AT105" s="1" t="n">
        <v>2.4</v>
      </c>
      <c r="AU105" s="1" t="n">
        <v>6</v>
      </c>
      <c r="AV105" s="1" t="n">
        <v>1.5</v>
      </c>
      <c r="AW105" s="1" t="n">
        <v>0</v>
      </c>
      <c r="AX105" s="1" t="n">
        <v>0.8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2</v>
      </c>
      <c r="BE105" s="1" t="n">
        <v>28</v>
      </c>
      <c r="BF105" s="1" t="n">
        <v>434.4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247.2</v>
      </c>
      <c r="BM105" s="1" t="n">
        <v>0</v>
      </c>
      <c r="BN105" s="1" t="n">
        <v>0</v>
      </c>
      <c r="BO105" s="1" t="n">
        <v>616.5</v>
      </c>
      <c r="BP105" s="1" t="n">
        <v>336</v>
      </c>
      <c r="BQ105" s="1" t="n">
        <v>160.8</v>
      </c>
      <c r="BR105" s="1" t="n">
        <v>0</v>
      </c>
      <c r="BS105" s="1" t="n">
        <v>7.2</v>
      </c>
      <c r="BT105" s="1" t="n">
        <v>15444</v>
      </c>
      <c r="BU105" s="1" t="n">
        <v>2806.8</v>
      </c>
      <c r="BV105" s="1" t="n">
        <v>64.8</v>
      </c>
      <c r="BW105" s="1" t="n">
        <v>476.28</v>
      </c>
      <c r="BX105" s="1" t="n">
        <v>51</v>
      </c>
      <c r="BY105" s="1" t="n">
        <v>102</v>
      </c>
      <c r="BZ105" s="1" t="n">
        <v>75.6</v>
      </c>
      <c r="CA105" s="1" t="n">
        <v>238.8</v>
      </c>
      <c r="CB105" s="1" t="n">
        <v>69.6</v>
      </c>
      <c r="CC105" s="1" t="n">
        <v>271.2</v>
      </c>
      <c r="CE105" s="1" t="n">
        <v>98.4</v>
      </c>
      <c r="CF105" s="1" t="n">
        <v>39</v>
      </c>
      <c r="CG105" s="1" t="n">
        <v>409.2</v>
      </c>
      <c r="CH105" s="1" t="n">
        <v>99</v>
      </c>
      <c r="CI105" s="1" t="n">
        <v>72</v>
      </c>
      <c r="CJ105" s="1" t="n">
        <v>33</v>
      </c>
      <c r="CK105" s="1" t="n">
        <v>132</v>
      </c>
      <c r="CL105" s="1" t="n">
        <v>82.88</v>
      </c>
      <c r="CM105" s="1" t="n">
        <v>129.92</v>
      </c>
      <c r="CN105" s="1" t="n">
        <v>73.92</v>
      </c>
      <c r="CO105" s="1" t="n">
        <v>39.6</v>
      </c>
      <c r="CP105" s="1" t="n">
        <v>201.6</v>
      </c>
      <c r="CQ105" s="1" t="n">
        <v>344.52</v>
      </c>
      <c r="CR105" s="1" t="n">
        <v>56.4</v>
      </c>
      <c r="CS105" s="1" t="n">
        <v>208.8</v>
      </c>
      <c r="CT105" s="1" t="n">
        <v>255.96</v>
      </c>
      <c r="CU105" s="1" t="n">
        <v>214.8</v>
      </c>
      <c r="CV105" s="1" t="n">
        <v>150.08</v>
      </c>
      <c r="CW105" s="1" t="n">
        <v>36</v>
      </c>
      <c r="CX105" s="1" t="n">
        <v>201</v>
      </c>
      <c r="CY105" s="1" t="n">
        <v>318</v>
      </c>
      <c r="CZ105" s="1" t="n">
        <v>0</v>
      </c>
      <c r="DA105" s="1" t="n">
        <v>99.6</v>
      </c>
      <c r="DB105" s="1" t="n">
        <v>37.5</v>
      </c>
      <c r="DC105" s="1" t="n">
        <v>51</v>
      </c>
      <c r="DD105" s="1" t="n">
        <v>182.4</v>
      </c>
      <c r="DE105" s="1" t="n">
        <v>399</v>
      </c>
      <c r="DF105" s="1" t="n">
        <v>858</v>
      </c>
      <c r="DG105" s="1" t="n">
        <v>180</v>
      </c>
      <c r="DH105" s="1" t="n">
        <v>168</v>
      </c>
      <c r="DI105" s="1" t="n">
        <v>207</v>
      </c>
      <c r="DJ105" s="1" t="n">
        <v>534</v>
      </c>
      <c r="DK105" s="1" t="n">
        <v>726</v>
      </c>
      <c r="DL105" s="1" t="n">
        <v>0</v>
      </c>
      <c r="DM105" s="1" t="n">
        <v>0</v>
      </c>
      <c r="DQ105" s="1" t="n">
        <v>0</v>
      </c>
      <c r="DR105" s="1" t="n">
        <v>33255.04</v>
      </c>
      <c r="DS105" s="1" t="s">
        <v>426</v>
      </c>
    </row>
    <row r="106" customFormat="false" ht="14.5" hidden="false" customHeight="false" outlineLevel="0" collapsed="false">
      <c r="A106" s="2" t="s">
        <v>422</v>
      </c>
      <c r="B106" s="1" t="n">
        <v>0</v>
      </c>
      <c r="C106" s="1" t="n">
        <v>0</v>
      </c>
      <c r="E106" s="1" t="n">
        <v>0</v>
      </c>
      <c r="F106" s="1" t="n">
        <v>0</v>
      </c>
      <c r="G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0</v>
      </c>
      <c r="DJ106" s="1" t="n">
        <v>0</v>
      </c>
      <c r="DK106" s="1" t="n">
        <v>0</v>
      </c>
      <c r="DL106" s="1" t="n">
        <v>0</v>
      </c>
      <c r="DM106" s="1" t="n">
        <v>0</v>
      </c>
      <c r="DQ106" s="1" t="n">
        <v>0</v>
      </c>
      <c r="DR106" s="1" t="n">
        <v>0</v>
      </c>
      <c r="DS106" s="1" t="s">
        <v>427</v>
      </c>
    </row>
    <row r="107" customFormat="false" ht="14.5" hidden="false" customHeight="false" outlineLevel="0" collapsed="false">
      <c r="A107" s="2" t="n">
        <v>0</v>
      </c>
      <c r="B107" s="1" t="n">
        <v>0</v>
      </c>
      <c r="C107" s="1" t="n">
        <v>0</v>
      </c>
      <c r="E107" s="1" t="n">
        <v>0</v>
      </c>
      <c r="F107" s="1" t="n">
        <v>0</v>
      </c>
      <c r="G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0</v>
      </c>
      <c r="DI107" s="1" t="n">
        <v>0</v>
      </c>
      <c r="DJ107" s="1" t="n">
        <v>0</v>
      </c>
      <c r="DK107" s="1" t="n">
        <v>0</v>
      </c>
      <c r="DL107" s="1" t="n">
        <v>0</v>
      </c>
      <c r="DM107" s="1" t="n">
        <v>0</v>
      </c>
      <c r="DQ107" s="1" t="n">
        <v>0</v>
      </c>
      <c r="DR107" s="1" t="n">
        <v>0</v>
      </c>
      <c r="DS107" s="1" t="n">
        <v>0</v>
      </c>
    </row>
    <row r="108" customFormat="false" ht="14.5" hidden="false" customHeight="false" outlineLevel="0" collapsed="false">
      <c r="A108" s="2" t="n">
        <v>0</v>
      </c>
      <c r="B108" s="1" t="n">
        <v>0</v>
      </c>
      <c r="C108" s="1" t="n">
        <v>0</v>
      </c>
      <c r="E108" s="1" t="n">
        <v>0</v>
      </c>
      <c r="F108" s="1" t="n">
        <v>0</v>
      </c>
      <c r="G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Q108" s="1" t="n">
        <v>0</v>
      </c>
      <c r="DR108" s="1" t="n">
        <v>0</v>
      </c>
      <c r="DS108" s="1" t="n">
        <v>0</v>
      </c>
    </row>
    <row r="109" customFormat="false" ht="14.5" hidden="false" customHeight="false" outlineLevel="0" collapsed="false">
      <c r="A109" s="2" t="s">
        <v>423</v>
      </c>
      <c r="B109" s="1" t="n">
        <v>0</v>
      </c>
      <c r="C109" s="1" t="n">
        <v>0</v>
      </c>
      <c r="E109" s="1" t="n">
        <v>0</v>
      </c>
      <c r="F109" s="1" t="n">
        <v>0</v>
      </c>
      <c r="G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0</v>
      </c>
      <c r="DJ109" s="1" t="n">
        <v>0</v>
      </c>
      <c r="DK109" s="1" t="n">
        <v>0</v>
      </c>
      <c r="DL109" s="1" t="n">
        <v>0</v>
      </c>
      <c r="DM109" s="1" t="n">
        <v>0</v>
      </c>
      <c r="DQ109" s="1" t="n">
        <v>0</v>
      </c>
      <c r="DR109" s="1" t="n">
        <v>0</v>
      </c>
      <c r="DS109" s="1" t="s">
        <v>428</v>
      </c>
    </row>
    <row r="110" customFormat="false" ht="14.5" hidden="false" customHeight="false" outlineLevel="0" collapsed="false">
      <c r="A110" s="2" t="s">
        <v>424</v>
      </c>
      <c r="B110" s="1" t="n">
        <v>0</v>
      </c>
      <c r="C110" s="1" t="n">
        <v>0</v>
      </c>
      <c r="E110" s="1" t="n">
        <v>0</v>
      </c>
      <c r="F110" s="1" t="n">
        <v>0</v>
      </c>
      <c r="G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0</v>
      </c>
      <c r="AM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Q110" s="1" t="n">
        <v>0</v>
      </c>
      <c r="DR110" s="1" t="n">
        <v>0</v>
      </c>
      <c r="DS110" s="1" t="s">
        <v>429</v>
      </c>
    </row>
    <row r="111" customFormat="false" ht="14.5" hidden="false" customHeight="false" outlineLevel="0" collapsed="false">
      <c r="A111" s="2"/>
    </row>
    <row r="112" customFormat="false" ht="14.5" hidden="false" customHeight="false" outlineLevel="0" collapsed="false">
      <c r="A112" s="2" t="s">
        <v>432</v>
      </c>
      <c r="B112" s="1" t="n">
        <v>24</v>
      </c>
      <c r="C112" s="1" t="n">
        <v>0</v>
      </c>
      <c r="D112" s="1" t="n">
        <v>0</v>
      </c>
      <c r="E112" s="1" t="n">
        <v>0</v>
      </c>
      <c r="F112" s="1" t="n">
        <v>7</v>
      </c>
      <c r="G112" s="1" t="n">
        <v>32.56</v>
      </c>
      <c r="H112" s="1" t="n">
        <v>0</v>
      </c>
      <c r="I112" s="1" t="n">
        <v>1</v>
      </c>
      <c r="J112" s="1" t="n">
        <v>21.7066666666667</v>
      </c>
      <c r="K112" s="1" t="n">
        <v>11</v>
      </c>
      <c r="L112" s="1" t="n">
        <v>86.8571428571429</v>
      </c>
      <c r="M112" s="1" t="n">
        <v>0</v>
      </c>
      <c r="N112" s="1" t="n">
        <v>746</v>
      </c>
      <c r="O112" s="1" t="n">
        <v>0</v>
      </c>
      <c r="P112" s="1" t="n">
        <v>127</v>
      </c>
      <c r="Q112" s="1" t="n">
        <v>101.333333333333</v>
      </c>
      <c r="R112" s="1" t="n">
        <v>42.6666666666667</v>
      </c>
      <c r="S112" s="1" t="n">
        <v>0.869565217391304</v>
      </c>
      <c r="T112" s="1" t="n">
        <v>117</v>
      </c>
      <c r="U112" s="1" t="n">
        <v>19.0344827586207</v>
      </c>
      <c r="V112" s="1" t="n">
        <v>1</v>
      </c>
      <c r="W112" s="1" t="n">
        <v>55.1111111111111</v>
      </c>
      <c r="X112" s="1" t="n">
        <v>1</v>
      </c>
      <c r="Y112" s="1" t="n">
        <v>42.6666666666667</v>
      </c>
      <c r="Z112" s="1" t="n">
        <v>9.14285714285714</v>
      </c>
      <c r="AA112" s="1" t="n">
        <v>234</v>
      </c>
      <c r="AB112" s="1" t="n">
        <v>109</v>
      </c>
      <c r="AC112" s="1" t="n">
        <v>60</v>
      </c>
      <c r="AD112" s="1" t="n">
        <v>38.3168316831683</v>
      </c>
      <c r="AE112" s="1" t="n">
        <v>19</v>
      </c>
      <c r="AF112" s="1" t="n">
        <v>33.3</v>
      </c>
      <c r="AG112" s="1" t="n">
        <v>0</v>
      </c>
      <c r="AH112" s="1" t="n">
        <v>16</v>
      </c>
      <c r="AI112" s="1" t="n">
        <v>46</v>
      </c>
      <c r="AJ112" s="1" t="n">
        <v>11</v>
      </c>
      <c r="AK112" s="1" t="n">
        <v>0</v>
      </c>
      <c r="AL112" s="1" t="n">
        <v>127</v>
      </c>
      <c r="AM112" s="1" t="n">
        <v>1.86046511627907</v>
      </c>
      <c r="AN112" s="1" t="n">
        <v>0</v>
      </c>
      <c r="AO112" s="1" t="n">
        <v>0</v>
      </c>
      <c r="AP112" s="1" t="n">
        <v>0</v>
      </c>
      <c r="AQ112" s="1" t="n">
        <v>6</v>
      </c>
      <c r="AR112" s="1" t="n">
        <v>23</v>
      </c>
      <c r="AS112" s="1" t="n">
        <v>6</v>
      </c>
      <c r="AT112" s="1" t="n">
        <v>2</v>
      </c>
      <c r="AU112" s="1" t="n">
        <v>4</v>
      </c>
      <c r="AV112" s="1" t="n">
        <v>1</v>
      </c>
      <c r="AW112" s="1" t="n">
        <v>0</v>
      </c>
      <c r="AX112" s="1" t="n">
        <v>0.51948051948052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2</v>
      </c>
      <c r="BE112" s="1" t="n">
        <v>28</v>
      </c>
      <c r="BF112" s="1" t="n">
        <v>543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160.519480519481</v>
      </c>
      <c r="BM112" s="1" t="n">
        <v>0</v>
      </c>
      <c r="BN112" s="1" t="n">
        <v>0</v>
      </c>
      <c r="BO112" s="1" t="n">
        <v>411</v>
      </c>
      <c r="BP112" s="1" t="n">
        <v>112</v>
      </c>
      <c r="BQ112" s="1" t="n">
        <v>113.239436619718</v>
      </c>
      <c r="BR112" s="1" t="n">
        <v>0</v>
      </c>
      <c r="BS112" s="1" t="n">
        <v>4</v>
      </c>
      <c r="BT112" s="1" t="n">
        <v>5148</v>
      </c>
      <c r="BU112" s="1" t="n">
        <v>2339</v>
      </c>
      <c r="BV112" s="1" t="n">
        <v>54</v>
      </c>
      <c r="BW112" s="1" t="n">
        <v>441</v>
      </c>
      <c r="BX112" s="1" t="n">
        <v>34</v>
      </c>
      <c r="BY112" s="1" t="n">
        <v>71.830985915493</v>
      </c>
      <c r="BZ112" s="1" t="n">
        <v>53.2394366197183</v>
      </c>
      <c r="CA112" s="1" t="n">
        <v>199</v>
      </c>
      <c r="CB112" s="1" t="n">
        <v>49.0140845070423</v>
      </c>
      <c r="CC112" s="1" t="n">
        <v>190.985915492958</v>
      </c>
      <c r="CD112" s="1" t="n">
        <v>0</v>
      </c>
      <c r="CE112" s="1" t="n">
        <v>69.2957746478873</v>
      </c>
      <c r="CF112" s="1" t="n">
        <v>12</v>
      </c>
      <c r="CG112" s="1" t="n">
        <v>288.169014084507</v>
      </c>
      <c r="CH112" s="1" t="n">
        <v>33</v>
      </c>
      <c r="CI112" s="1" t="n">
        <v>39.7790055248619</v>
      </c>
      <c r="CJ112" s="1" t="n">
        <v>19.1860465116279</v>
      </c>
      <c r="CK112" s="1" t="n">
        <v>44</v>
      </c>
      <c r="CL112" s="1" t="n">
        <v>65.7777777777778</v>
      </c>
      <c r="CM112" s="1" t="n">
        <v>103.111111111111</v>
      </c>
      <c r="CN112" s="1" t="n">
        <v>58.6666666666667</v>
      </c>
      <c r="CO112" s="1" t="n">
        <v>27.887323943662</v>
      </c>
      <c r="CP112" s="1" t="n">
        <v>141.971830985915</v>
      </c>
      <c r="CQ112" s="1" t="n">
        <v>319</v>
      </c>
      <c r="CR112" s="1" t="n">
        <v>47</v>
      </c>
      <c r="CS112" s="1" t="n">
        <v>147.042253521127</v>
      </c>
      <c r="CT112" s="1" t="n">
        <v>237</v>
      </c>
      <c r="CU112" s="1" t="n">
        <v>151.267605633803</v>
      </c>
      <c r="CV112" s="1" t="n">
        <v>119.111111111111</v>
      </c>
      <c r="CW112" s="1" t="n">
        <v>24</v>
      </c>
      <c r="CX112" s="1" t="n">
        <v>134</v>
      </c>
      <c r="CY112" s="1" t="n">
        <v>106</v>
      </c>
      <c r="CZ112" s="1" t="n">
        <v>0</v>
      </c>
      <c r="DA112" s="1" t="n">
        <v>70.1408450704225</v>
      </c>
      <c r="DB112" s="1" t="n">
        <v>25</v>
      </c>
      <c r="DC112" s="1" t="n">
        <v>17</v>
      </c>
      <c r="DD112" s="1" t="n">
        <v>128.450704225352</v>
      </c>
      <c r="DE112" s="1" t="n">
        <v>133</v>
      </c>
      <c r="DF112" s="1" t="n">
        <v>143</v>
      </c>
      <c r="DG112" s="1" t="n">
        <v>60</v>
      </c>
      <c r="DH112" s="1" t="n">
        <v>56</v>
      </c>
      <c r="DI112" s="1" t="n">
        <v>69</v>
      </c>
      <c r="DJ112" s="1" t="n">
        <v>89</v>
      </c>
      <c r="DK112" s="1" t="n">
        <v>121</v>
      </c>
      <c r="DL112" s="1" t="n">
        <v>0</v>
      </c>
      <c r="DM112" s="1" t="n">
        <v>0</v>
      </c>
      <c r="DN112" s="1" t="n">
        <v>0</v>
      </c>
      <c r="DO112" s="1" t="n">
        <v>0</v>
      </c>
      <c r="DP112" s="1" t="n">
        <v>0</v>
      </c>
      <c r="DQ112" s="1" t="n">
        <v>0</v>
      </c>
      <c r="DR112" s="1" t="n">
        <v>15237.6316802296</v>
      </c>
      <c r="DS112" s="1" t="s">
        <v>432</v>
      </c>
    </row>
    <row r="113" customFormat="false" ht="14.5" hidden="false" customHeight="false" outlineLevel="0" collapsed="false">
      <c r="A113" s="2"/>
    </row>
    <row r="114" customFormat="false" ht="14.5" hidden="false" customHeight="false" outlineLevel="0" collapsed="false">
      <c r="A114" s="2" t="s">
        <v>433</v>
      </c>
      <c r="B114" s="1" t="n">
        <v>746.32180952381</v>
      </c>
      <c r="C114" s="1" t="n">
        <v>0</v>
      </c>
      <c r="D114" s="1" t="n">
        <v>0</v>
      </c>
      <c r="E114" s="1" t="n">
        <v>107.546666666667</v>
      </c>
      <c r="F114" s="1" t="n">
        <v>434.2</v>
      </c>
      <c r="G114" s="1" t="n">
        <v>273.412380952381</v>
      </c>
      <c r="H114" s="1" t="n">
        <v>0</v>
      </c>
      <c r="I114" s="1" t="n">
        <v>83.4438095238095</v>
      </c>
      <c r="J114" s="1" t="n">
        <v>151.7</v>
      </c>
      <c r="K114" s="1" t="n">
        <v>965.973333333333</v>
      </c>
      <c r="L114" s="1" t="n">
        <v>0</v>
      </c>
      <c r="M114" s="1" t="n">
        <v>97.1352380952381</v>
      </c>
      <c r="N114" s="1" t="n">
        <v>6283.93333333333</v>
      </c>
      <c r="O114" s="1" t="n">
        <v>106.847619047619</v>
      </c>
      <c r="P114" s="1" t="n">
        <v>528.371428571429</v>
      </c>
      <c r="Q114" s="1" t="n">
        <v>285.32</v>
      </c>
      <c r="R114" s="1" t="n">
        <v>23.8857142857143</v>
      </c>
      <c r="S114" s="1" t="n">
        <v>0</v>
      </c>
      <c r="T114" s="1" t="n">
        <v>780.012857142857</v>
      </c>
      <c r="U114" s="1" t="n">
        <v>0</v>
      </c>
      <c r="V114" s="1" t="n">
        <v>467.348571428571</v>
      </c>
      <c r="W114" s="1" t="n">
        <v>113.325714285714</v>
      </c>
      <c r="X114" s="1" t="n">
        <v>403.828571428571</v>
      </c>
      <c r="Y114" s="1" t="n">
        <v>63.6571428571429</v>
      </c>
      <c r="Z114" s="1" t="n">
        <v>214.4</v>
      </c>
      <c r="AA114" s="1" t="n">
        <v>996.506666666667</v>
      </c>
      <c r="AB114" s="1" t="n">
        <v>113.173333333333</v>
      </c>
      <c r="AC114" s="1" t="n">
        <v>2261.48571428571</v>
      </c>
      <c r="AD114" s="1" t="n">
        <v>166.457142857143</v>
      </c>
      <c r="AE114" s="1" t="n">
        <v>618.057142857143</v>
      </c>
      <c r="AF114" s="1" t="n">
        <v>0</v>
      </c>
      <c r="AG114" s="1" t="n">
        <v>0</v>
      </c>
      <c r="AH114" s="1" t="n">
        <v>318.013333333333</v>
      </c>
      <c r="AI114" s="1" t="n">
        <v>4743.82857142857</v>
      </c>
      <c r="AJ114" s="1" t="n">
        <v>723.285714285714</v>
      </c>
      <c r="AK114" s="1" t="n">
        <v>13.0285714285714</v>
      </c>
      <c r="AL114" s="1" t="n">
        <v>284.031428571429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1839.57142857143</v>
      </c>
      <c r="BP114" s="1" t="n">
        <v>325.714285714286</v>
      </c>
      <c r="BQ114" s="1" t="n">
        <v>638.571428571429</v>
      </c>
      <c r="BR114" s="1" t="n">
        <v>0</v>
      </c>
      <c r="BS114" s="1" t="n">
        <v>0</v>
      </c>
      <c r="BT114" s="1" t="n">
        <v>7586.57142857143</v>
      </c>
      <c r="BU114" s="1" t="n">
        <v>8830.45714285714</v>
      </c>
      <c r="BV114" s="1" t="n">
        <v>200.914285714286</v>
      </c>
      <c r="BW114" s="1" t="n">
        <v>2217.70285714286</v>
      </c>
      <c r="BX114" s="1" t="n">
        <v>641.785714285714</v>
      </c>
      <c r="BY114" s="1" t="n">
        <v>116.228571428571</v>
      </c>
      <c r="BZ114" s="1" t="n">
        <v>107.314285714286</v>
      </c>
      <c r="CA114" s="1" t="n">
        <v>401.142857142857</v>
      </c>
      <c r="CB114" s="1" t="n">
        <v>7287.77142857143</v>
      </c>
      <c r="CC114" s="1" t="n">
        <v>424.857142857143</v>
      </c>
      <c r="CD114" s="1" t="n">
        <v>0</v>
      </c>
      <c r="CE114" s="1" t="n">
        <v>0</v>
      </c>
      <c r="CF114" s="1" t="n">
        <v>0</v>
      </c>
      <c r="CG114" s="1" t="n">
        <v>263.428571428571</v>
      </c>
      <c r="CH114" s="1" t="n">
        <v>111.738095238095</v>
      </c>
      <c r="CI114" s="1" t="n">
        <v>0</v>
      </c>
      <c r="CJ114" s="1" t="n">
        <v>35.8571428571428</v>
      </c>
      <c r="CK114" s="1" t="n">
        <v>2134.78571428571</v>
      </c>
      <c r="CL114" s="1" t="n">
        <v>0</v>
      </c>
      <c r="CM114" s="1" t="n">
        <v>0</v>
      </c>
      <c r="CN114" s="1" t="n">
        <v>0</v>
      </c>
      <c r="CO114" s="1" t="n">
        <v>126.857142857143</v>
      </c>
      <c r="CP114" s="1" t="n">
        <v>0</v>
      </c>
      <c r="CQ114" s="1" t="n">
        <v>1159.71428571429</v>
      </c>
      <c r="CR114" s="1" t="n">
        <v>68.5714285714286</v>
      </c>
      <c r="CS114" s="1" t="n">
        <v>0</v>
      </c>
      <c r="CT114" s="1" t="n">
        <v>1221.01714285714</v>
      </c>
      <c r="CU114" s="1" t="n">
        <v>0</v>
      </c>
      <c r="CV114" s="1" t="n">
        <v>0</v>
      </c>
      <c r="CW114" s="1" t="n">
        <v>1797.10714285714</v>
      </c>
      <c r="CX114" s="1" t="n">
        <v>5162</v>
      </c>
      <c r="CY114" s="1" t="n">
        <v>3528.42857142857</v>
      </c>
      <c r="CZ114" s="1" t="n">
        <v>990.428571428572</v>
      </c>
      <c r="DA114" s="1" t="n">
        <v>136.285714285714</v>
      </c>
      <c r="DB114" s="1" t="n">
        <v>1405.92857142857</v>
      </c>
      <c r="DC114" s="1" t="n">
        <v>2397.71428571428</v>
      </c>
      <c r="DD114" s="1" t="n">
        <v>713.057142857143</v>
      </c>
      <c r="DE114" s="1" t="n">
        <v>562.380952380952</v>
      </c>
      <c r="DF114" s="1" t="n">
        <v>577.52380952381</v>
      </c>
      <c r="DG114" s="1" t="n">
        <v>129.238095238095</v>
      </c>
      <c r="DH114" s="1" t="n">
        <v>84.2380952380952</v>
      </c>
      <c r="DI114" s="1" t="n">
        <v>59.4285714285714</v>
      </c>
      <c r="DJ114" s="1" t="n">
        <v>144.380952380952</v>
      </c>
      <c r="DK114" s="1" t="n">
        <v>355.428571428571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1" t="n">
        <v>0</v>
      </c>
      <c r="DR114" s="1" t="n">
        <v>76152.6732380952</v>
      </c>
      <c r="DS114" s="1" t="s">
        <v>433</v>
      </c>
    </row>
    <row r="115" customFormat="false" ht="14.5" hidden="false" customHeight="false" outlineLevel="0" collapsed="false">
      <c r="A115" s="2"/>
    </row>
    <row r="116" customFormat="false" ht="14.5" hidden="false" customHeight="false" outlineLevel="0" collapsed="false">
      <c r="A116" s="2" t="s">
        <v>434</v>
      </c>
      <c r="O116" s="1" t="s">
        <v>416</v>
      </c>
      <c r="DS116" s="1" t="s">
        <v>434</v>
      </c>
    </row>
    <row r="117" customFormat="false" ht="14.5" hidden="false" customHeight="false" outlineLevel="0" collapsed="false">
      <c r="A117" s="2" t="s">
        <v>416</v>
      </c>
      <c r="B117" s="1" t="s">
        <v>416</v>
      </c>
      <c r="C117" s="1" t="s">
        <v>416</v>
      </c>
      <c r="D117" s="1" t="s">
        <v>416</v>
      </c>
      <c r="E117" s="1" t="s">
        <v>416</v>
      </c>
      <c r="F117" s="1" t="s">
        <v>416</v>
      </c>
      <c r="G117" s="1" t="s">
        <v>416</v>
      </c>
      <c r="H117" s="1" t="s">
        <v>416</v>
      </c>
      <c r="I117" s="1" t="s">
        <v>416</v>
      </c>
      <c r="J117" s="1" t="s">
        <v>416</v>
      </c>
      <c r="K117" s="1" t="s">
        <v>416</v>
      </c>
      <c r="L117" s="1" t="s">
        <v>416</v>
      </c>
      <c r="M117" s="1" t="s">
        <v>416</v>
      </c>
      <c r="N117" s="1" t="s">
        <v>416</v>
      </c>
      <c r="O117" s="1" t="s">
        <v>416</v>
      </c>
      <c r="P117" s="1" t="s">
        <v>416</v>
      </c>
      <c r="Q117" s="1" t="s">
        <v>416</v>
      </c>
      <c r="R117" s="1" t="s">
        <v>416</v>
      </c>
      <c r="S117" s="1" t="s">
        <v>416</v>
      </c>
      <c r="T117" s="1" t="s">
        <v>416</v>
      </c>
      <c r="U117" s="1" t="s">
        <v>416</v>
      </c>
      <c r="V117" s="1" t="s">
        <v>416</v>
      </c>
      <c r="W117" s="1" t="s">
        <v>416</v>
      </c>
      <c r="X117" s="1" t="s">
        <v>416</v>
      </c>
      <c r="Y117" s="1" t="s">
        <v>416</v>
      </c>
      <c r="Z117" s="1" t="s">
        <v>416</v>
      </c>
      <c r="AA117" s="1" t="s">
        <v>416</v>
      </c>
      <c r="AB117" s="1" t="s">
        <v>416</v>
      </c>
      <c r="AC117" s="1" t="s">
        <v>416</v>
      </c>
      <c r="AD117" s="1" t="s">
        <v>416</v>
      </c>
      <c r="AE117" s="1" t="s">
        <v>416</v>
      </c>
      <c r="AF117" s="1" t="s">
        <v>416</v>
      </c>
      <c r="AG117" s="1" t="s">
        <v>416</v>
      </c>
      <c r="AH117" s="1" t="s">
        <v>416</v>
      </c>
      <c r="AI117" s="1" t="s">
        <v>416</v>
      </c>
      <c r="AJ117" s="1" t="s">
        <v>416</v>
      </c>
      <c r="AK117" s="1" t="s">
        <v>416</v>
      </c>
      <c r="AL117" s="1" t="s">
        <v>416</v>
      </c>
      <c r="AM117" s="1" t="s">
        <v>416</v>
      </c>
      <c r="AN117" s="1" t="s">
        <v>416</v>
      </c>
      <c r="AO117" s="1" t="s">
        <v>416</v>
      </c>
      <c r="AP117" s="1" t="s">
        <v>416</v>
      </c>
      <c r="AQ117" s="1" t="s">
        <v>416</v>
      </c>
      <c r="AR117" s="1" t="s">
        <v>416</v>
      </c>
      <c r="AS117" s="1" t="s">
        <v>416</v>
      </c>
      <c r="AT117" s="1" t="s">
        <v>416</v>
      </c>
      <c r="AU117" s="1" t="s">
        <v>416</v>
      </c>
      <c r="AV117" s="1" t="s">
        <v>416</v>
      </c>
      <c r="AW117" s="1" t="s">
        <v>416</v>
      </c>
      <c r="AX117" s="1" t="s">
        <v>416</v>
      </c>
      <c r="AY117" s="1" t="s">
        <v>416</v>
      </c>
      <c r="AZ117" s="1" t="s">
        <v>416</v>
      </c>
      <c r="BA117" s="1" t="s">
        <v>416</v>
      </c>
      <c r="BB117" s="1" t="s">
        <v>416</v>
      </c>
      <c r="BC117" s="1" t="s">
        <v>416</v>
      </c>
      <c r="BD117" s="1" t="s">
        <v>416</v>
      </c>
      <c r="BE117" s="1" t="s">
        <v>416</v>
      </c>
      <c r="BF117" s="1" t="s">
        <v>416</v>
      </c>
      <c r="BG117" s="1" t="s">
        <v>416</v>
      </c>
      <c r="BH117" s="1" t="s">
        <v>416</v>
      </c>
      <c r="BI117" s="1" t="s">
        <v>416</v>
      </c>
      <c r="BJ117" s="1" t="s">
        <v>416</v>
      </c>
      <c r="BK117" s="1" t="s">
        <v>416</v>
      </c>
      <c r="BL117" s="1" t="s">
        <v>416</v>
      </c>
      <c r="BM117" s="1" t="s">
        <v>416</v>
      </c>
      <c r="BN117" s="1" t="s">
        <v>416</v>
      </c>
      <c r="BO117" s="1" t="s">
        <v>416</v>
      </c>
      <c r="BP117" s="1" t="s">
        <v>416</v>
      </c>
      <c r="BQ117" s="1" t="s">
        <v>416</v>
      </c>
      <c r="BR117" s="1" t="s">
        <v>416</v>
      </c>
      <c r="BS117" s="1" t="s">
        <v>416</v>
      </c>
      <c r="BT117" s="1" t="s">
        <v>416</v>
      </c>
      <c r="BU117" s="1" t="s">
        <v>416</v>
      </c>
      <c r="BV117" s="1" t="s">
        <v>416</v>
      </c>
      <c r="BW117" s="1" t="s">
        <v>416</v>
      </c>
      <c r="BX117" s="1" t="s">
        <v>416</v>
      </c>
      <c r="BY117" s="1" t="s">
        <v>416</v>
      </c>
      <c r="BZ117" s="1" t="s">
        <v>416</v>
      </c>
      <c r="CA117" s="1" t="s">
        <v>416</v>
      </c>
      <c r="CB117" s="1" t="s">
        <v>416</v>
      </c>
      <c r="CC117" s="1" t="s">
        <v>416</v>
      </c>
      <c r="CD117" s="1" t="s">
        <v>416</v>
      </c>
      <c r="CE117" s="1" t="s">
        <v>416</v>
      </c>
      <c r="CF117" s="1" t="s">
        <v>416</v>
      </c>
      <c r="CG117" s="1" t="s">
        <v>416</v>
      </c>
      <c r="CH117" s="1" t="s">
        <v>416</v>
      </c>
      <c r="CI117" s="1" t="s">
        <v>416</v>
      </c>
      <c r="CJ117" s="1" t="s">
        <v>416</v>
      </c>
      <c r="CK117" s="1" t="s">
        <v>416</v>
      </c>
      <c r="CL117" s="1" t="s">
        <v>416</v>
      </c>
      <c r="CM117" s="1" t="s">
        <v>416</v>
      </c>
      <c r="CN117" s="1" t="s">
        <v>416</v>
      </c>
      <c r="CO117" s="1" t="s">
        <v>416</v>
      </c>
      <c r="CP117" s="1" t="s">
        <v>416</v>
      </c>
      <c r="CQ117" s="1" t="s">
        <v>416</v>
      </c>
      <c r="CR117" s="1" t="s">
        <v>416</v>
      </c>
      <c r="CS117" s="1" t="s">
        <v>416</v>
      </c>
      <c r="CT117" s="1" t="s">
        <v>416</v>
      </c>
      <c r="CU117" s="1" t="s">
        <v>416</v>
      </c>
      <c r="CV117" s="1" t="s">
        <v>416</v>
      </c>
      <c r="CW117" s="1" t="s">
        <v>416</v>
      </c>
      <c r="CX117" s="1" t="s">
        <v>416</v>
      </c>
      <c r="CY117" s="1" t="s">
        <v>416</v>
      </c>
      <c r="CZ117" s="1" t="s">
        <v>416</v>
      </c>
      <c r="DA117" s="1" t="s">
        <v>416</v>
      </c>
      <c r="DB117" s="1" t="s">
        <v>416</v>
      </c>
      <c r="DC117" s="1" t="s">
        <v>416</v>
      </c>
      <c r="DD117" s="1" t="s">
        <v>416</v>
      </c>
      <c r="DE117" s="1" t="s">
        <v>416</v>
      </c>
      <c r="DF117" s="1" t="s">
        <v>416</v>
      </c>
      <c r="DG117" s="1" t="s">
        <v>416</v>
      </c>
      <c r="DH117" s="1" t="s">
        <v>416</v>
      </c>
      <c r="DI117" s="1" t="s">
        <v>416</v>
      </c>
      <c r="DJ117" s="1" t="s">
        <v>416</v>
      </c>
      <c r="DK117" s="1" t="s">
        <v>416</v>
      </c>
      <c r="DL117" s="1" t="s">
        <v>416</v>
      </c>
      <c r="DQ117" s="1" t="s">
        <v>416</v>
      </c>
      <c r="DR117" s="1" t="n">
        <v>0</v>
      </c>
    </row>
    <row r="118" customFormat="false" ht="14.5" hidden="false" customHeight="false" outlineLevel="0" collapsed="false">
      <c r="A118" s="2" t="s">
        <v>416</v>
      </c>
      <c r="B118" s="1" t="s">
        <v>416</v>
      </c>
      <c r="C118" s="1" t="s">
        <v>416</v>
      </c>
      <c r="D118" s="1" t="s">
        <v>416</v>
      </c>
      <c r="E118" s="1" t="s">
        <v>416</v>
      </c>
      <c r="F118" s="1" t="s">
        <v>416</v>
      </c>
      <c r="G118" s="1" t="s">
        <v>416</v>
      </c>
      <c r="H118" s="1" t="s">
        <v>416</v>
      </c>
      <c r="I118" s="1" t="s">
        <v>416</v>
      </c>
      <c r="J118" s="1" t="s">
        <v>416</v>
      </c>
      <c r="K118" s="1" t="s">
        <v>416</v>
      </c>
      <c r="L118" s="1" t="s">
        <v>416</v>
      </c>
      <c r="M118" s="1" t="s">
        <v>416</v>
      </c>
      <c r="N118" s="1" t="s">
        <v>416</v>
      </c>
      <c r="O118" s="1" t="s">
        <v>416</v>
      </c>
      <c r="P118" s="1" t="s">
        <v>416</v>
      </c>
      <c r="Q118" s="1" t="s">
        <v>416</v>
      </c>
      <c r="R118" s="1" t="s">
        <v>416</v>
      </c>
      <c r="S118" s="1" t="s">
        <v>416</v>
      </c>
      <c r="T118" s="1" t="s">
        <v>416</v>
      </c>
      <c r="U118" s="1" t="s">
        <v>416</v>
      </c>
      <c r="V118" s="1" t="s">
        <v>416</v>
      </c>
      <c r="W118" s="1" t="s">
        <v>416</v>
      </c>
      <c r="X118" s="1" t="s">
        <v>416</v>
      </c>
      <c r="Y118" s="1" t="s">
        <v>416</v>
      </c>
      <c r="Z118" s="1" t="s">
        <v>416</v>
      </c>
      <c r="AA118" s="1" t="s">
        <v>416</v>
      </c>
      <c r="AB118" s="1" t="s">
        <v>416</v>
      </c>
      <c r="AC118" s="1" t="s">
        <v>416</v>
      </c>
      <c r="AD118" s="1" t="s">
        <v>416</v>
      </c>
      <c r="AE118" s="1" t="s">
        <v>416</v>
      </c>
      <c r="AF118" s="1" t="s">
        <v>416</v>
      </c>
      <c r="AG118" s="1" t="s">
        <v>416</v>
      </c>
      <c r="AH118" s="1" t="s">
        <v>416</v>
      </c>
      <c r="AI118" s="1" t="s">
        <v>416</v>
      </c>
      <c r="AJ118" s="1" t="s">
        <v>416</v>
      </c>
      <c r="AK118" s="1" t="s">
        <v>416</v>
      </c>
      <c r="AL118" s="1" t="s">
        <v>416</v>
      </c>
      <c r="AM118" s="1" t="s">
        <v>416</v>
      </c>
      <c r="AN118" s="1" t="s">
        <v>416</v>
      </c>
      <c r="AO118" s="1" t="s">
        <v>416</v>
      </c>
      <c r="AP118" s="1" t="s">
        <v>416</v>
      </c>
      <c r="AQ118" s="1" t="s">
        <v>416</v>
      </c>
      <c r="AR118" s="1" t="s">
        <v>416</v>
      </c>
      <c r="AS118" s="1" t="s">
        <v>416</v>
      </c>
      <c r="AT118" s="1" t="s">
        <v>416</v>
      </c>
      <c r="AU118" s="1" t="s">
        <v>416</v>
      </c>
      <c r="AV118" s="1" t="s">
        <v>416</v>
      </c>
      <c r="AW118" s="1" t="s">
        <v>416</v>
      </c>
      <c r="AX118" s="1" t="s">
        <v>416</v>
      </c>
      <c r="AY118" s="1" t="s">
        <v>416</v>
      </c>
      <c r="AZ118" s="1" t="s">
        <v>416</v>
      </c>
      <c r="BA118" s="1" t="s">
        <v>416</v>
      </c>
      <c r="BB118" s="1" t="s">
        <v>416</v>
      </c>
      <c r="BC118" s="1" t="s">
        <v>416</v>
      </c>
      <c r="BD118" s="1" t="s">
        <v>416</v>
      </c>
      <c r="BE118" s="1" t="s">
        <v>416</v>
      </c>
      <c r="BF118" s="1" t="s">
        <v>416</v>
      </c>
      <c r="BG118" s="1" t="s">
        <v>416</v>
      </c>
      <c r="BH118" s="1" t="s">
        <v>416</v>
      </c>
      <c r="BI118" s="1" t="s">
        <v>416</v>
      </c>
      <c r="BJ118" s="1" t="s">
        <v>416</v>
      </c>
      <c r="BK118" s="1" t="s">
        <v>416</v>
      </c>
      <c r="BL118" s="1" t="s">
        <v>416</v>
      </c>
      <c r="BM118" s="1" t="s">
        <v>416</v>
      </c>
      <c r="BN118" s="1" t="s">
        <v>416</v>
      </c>
      <c r="BO118" s="1" t="s">
        <v>416</v>
      </c>
      <c r="BP118" s="1" t="s">
        <v>416</v>
      </c>
      <c r="BQ118" s="1" t="s">
        <v>416</v>
      </c>
      <c r="BR118" s="1" t="s">
        <v>416</v>
      </c>
      <c r="BS118" s="1" t="s">
        <v>416</v>
      </c>
      <c r="BT118" s="1" t="s">
        <v>416</v>
      </c>
      <c r="BU118" s="1" t="s">
        <v>416</v>
      </c>
      <c r="BV118" s="1" t="s">
        <v>416</v>
      </c>
      <c r="BW118" s="1" t="s">
        <v>416</v>
      </c>
      <c r="BX118" s="1" t="s">
        <v>416</v>
      </c>
      <c r="BY118" s="1" t="s">
        <v>416</v>
      </c>
      <c r="BZ118" s="1" t="s">
        <v>416</v>
      </c>
      <c r="CA118" s="1" t="s">
        <v>416</v>
      </c>
      <c r="CB118" s="1" t="s">
        <v>416</v>
      </c>
      <c r="CC118" s="1" t="s">
        <v>416</v>
      </c>
      <c r="CE118" s="1" t="s">
        <v>416</v>
      </c>
      <c r="CF118" s="1" t="s">
        <v>416</v>
      </c>
      <c r="CG118" s="1" t="s">
        <v>416</v>
      </c>
      <c r="CH118" s="1" t="s">
        <v>416</v>
      </c>
      <c r="CI118" s="1" t="s">
        <v>416</v>
      </c>
      <c r="CJ118" s="1" t="s">
        <v>416</v>
      </c>
      <c r="CK118" s="1" t="s">
        <v>416</v>
      </c>
      <c r="CL118" s="1" t="s">
        <v>416</v>
      </c>
      <c r="CM118" s="1" t="s">
        <v>416</v>
      </c>
      <c r="CN118" s="1" t="s">
        <v>416</v>
      </c>
      <c r="CO118" s="1" t="s">
        <v>416</v>
      </c>
      <c r="CP118" s="1" t="s">
        <v>416</v>
      </c>
      <c r="CQ118" s="1" t="s">
        <v>416</v>
      </c>
      <c r="CR118" s="1" t="s">
        <v>416</v>
      </c>
      <c r="CS118" s="1" t="s">
        <v>416</v>
      </c>
      <c r="CT118" s="1" t="s">
        <v>416</v>
      </c>
      <c r="CU118" s="1" t="s">
        <v>416</v>
      </c>
      <c r="CV118" s="1" t="s">
        <v>416</v>
      </c>
      <c r="CW118" s="1" t="s">
        <v>416</v>
      </c>
      <c r="CX118" s="1" t="s">
        <v>416</v>
      </c>
      <c r="CY118" s="1" t="s">
        <v>416</v>
      </c>
      <c r="CZ118" s="1" t="s">
        <v>416</v>
      </c>
      <c r="DA118" s="1" t="s">
        <v>416</v>
      </c>
      <c r="DB118" s="1" t="s">
        <v>416</v>
      </c>
      <c r="DC118" s="1" t="s">
        <v>416</v>
      </c>
      <c r="DD118" s="1" t="s">
        <v>416</v>
      </c>
      <c r="DE118" s="1" t="s">
        <v>416</v>
      </c>
      <c r="DF118" s="1" t="s">
        <v>416</v>
      </c>
      <c r="DG118" s="1" t="s">
        <v>416</v>
      </c>
      <c r="DH118" s="1" t="s">
        <v>416</v>
      </c>
      <c r="DI118" s="1" t="s">
        <v>416</v>
      </c>
      <c r="DJ118" s="1" t="s">
        <v>416</v>
      </c>
      <c r="DK118" s="1" t="s">
        <v>416</v>
      </c>
      <c r="DQ118" s="1" t="s">
        <v>416</v>
      </c>
      <c r="DR118" s="1" t="n">
        <v>0</v>
      </c>
    </row>
    <row r="119" customFormat="false" ht="14.5" hidden="false" customHeight="false" outlineLevel="0" collapsed="false">
      <c r="A119" s="2" t="s">
        <v>435</v>
      </c>
      <c r="BT119" s="1" t="n">
        <v>14850</v>
      </c>
      <c r="DM119" s="1" t="s">
        <v>416</v>
      </c>
      <c r="DR119" s="1" t="n">
        <v>14850</v>
      </c>
    </row>
    <row r="120" customFormat="false" ht="14.5" hidden="false" customHeight="false" outlineLevel="0" collapsed="false">
      <c r="A120" s="2" t="s">
        <v>436</v>
      </c>
      <c r="B120" s="1" t="n">
        <v>2684.72</v>
      </c>
      <c r="C120" s="1" t="n">
        <v>74</v>
      </c>
      <c r="D120" s="1" t="n">
        <v>0</v>
      </c>
      <c r="E120" s="1" t="n">
        <v>8.88</v>
      </c>
      <c r="F120" s="1" t="n">
        <v>286.72</v>
      </c>
      <c r="G120" s="1" t="n">
        <v>74</v>
      </c>
      <c r="H120" s="1" t="n">
        <v>0</v>
      </c>
      <c r="I120" s="1" t="n">
        <v>0</v>
      </c>
      <c r="J120" s="1" t="n">
        <v>41.44</v>
      </c>
      <c r="K120" s="1" t="n">
        <v>67.2</v>
      </c>
      <c r="L120" s="1" t="n">
        <v>593.6</v>
      </c>
      <c r="M120" s="1" t="n">
        <v>0</v>
      </c>
      <c r="N120" s="1" t="n">
        <v>5313.28</v>
      </c>
      <c r="O120" s="1" t="n">
        <v>90.4</v>
      </c>
      <c r="P120" s="1" t="n">
        <v>200.4</v>
      </c>
      <c r="Q120" s="1" t="n">
        <v>1195.2</v>
      </c>
      <c r="R120" s="1" t="n">
        <v>7.2</v>
      </c>
      <c r="S120" s="1" t="n">
        <v>108</v>
      </c>
      <c r="T120" s="1" t="n">
        <v>352.98</v>
      </c>
      <c r="U120" s="1" t="n">
        <v>383.64</v>
      </c>
      <c r="V120" s="1" t="n">
        <v>38.4</v>
      </c>
      <c r="W120" s="1" t="n">
        <v>16.8</v>
      </c>
      <c r="X120" s="1" t="n">
        <v>78</v>
      </c>
      <c r="Y120" s="1" t="n">
        <v>2.4</v>
      </c>
      <c r="Z120" s="1" t="n">
        <v>13.44</v>
      </c>
      <c r="AA120" s="1" t="n">
        <v>163.52</v>
      </c>
      <c r="AB120" s="1" t="n">
        <v>42.56</v>
      </c>
      <c r="AC120" s="1" t="n">
        <v>1785.6</v>
      </c>
      <c r="AD120" s="1" t="n">
        <v>0</v>
      </c>
      <c r="AE120" s="1" t="n">
        <v>460.8</v>
      </c>
      <c r="AF120" s="1" t="n">
        <v>22.2</v>
      </c>
      <c r="AG120" s="1" t="n">
        <v>96</v>
      </c>
      <c r="AH120" s="1" t="n">
        <v>55.2</v>
      </c>
      <c r="AI120" s="1" t="n">
        <v>318.6</v>
      </c>
      <c r="AJ120" s="1" t="n">
        <v>1158</v>
      </c>
      <c r="AK120" s="1" t="n">
        <v>7.2</v>
      </c>
      <c r="AL120" s="1" t="n">
        <v>31.2</v>
      </c>
      <c r="AM120" s="1" t="n">
        <v>1.6</v>
      </c>
      <c r="AN120" s="1" t="n">
        <v>0</v>
      </c>
      <c r="AO120" s="1" t="n">
        <v>0</v>
      </c>
      <c r="AP120" s="1" t="n">
        <v>1342</v>
      </c>
      <c r="AQ120" s="1" t="n">
        <v>315</v>
      </c>
      <c r="AR120" s="1" t="n">
        <v>80.25</v>
      </c>
      <c r="AS120" s="1" t="n">
        <v>551.2</v>
      </c>
      <c r="AT120" s="1" t="n">
        <v>0</v>
      </c>
      <c r="AU120" s="1" t="n">
        <v>19.5</v>
      </c>
      <c r="AV120" s="1" t="n">
        <v>37.5</v>
      </c>
      <c r="AW120" s="1" t="n">
        <v>80</v>
      </c>
      <c r="AX120" s="1" t="n">
        <v>27.2</v>
      </c>
      <c r="AY120" s="1" t="n">
        <v>16.8</v>
      </c>
      <c r="AZ120" s="1" t="n">
        <v>6</v>
      </c>
      <c r="BA120" s="1" t="n">
        <v>0</v>
      </c>
      <c r="BB120" s="1" t="n">
        <v>50</v>
      </c>
      <c r="BC120" s="1" t="n">
        <v>14.4</v>
      </c>
      <c r="BD120" s="1" t="n">
        <v>1536</v>
      </c>
      <c r="BE120" s="1" t="n">
        <v>45</v>
      </c>
      <c r="BF120" s="1" t="n">
        <v>332</v>
      </c>
      <c r="BG120" s="1" t="n">
        <v>112</v>
      </c>
      <c r="BH120" s="1" t="n">
        <v>40.5</v>
      </c>
      <c r="BI120" s="1" t="n">
        <v>26.4</v>
      </c>
      <c r="BJ120" s="1" t="n">
        <v>0</v>
      </c>
      <c r="BK120" s="1" t="n">
        <v>6</v>
      </c>
      <c r="BL120" s="1" t="n">
        <v>38.4</v>
      </c>
      <c r="BM120" s="1" t="n">
        <v>0</v>
      </c>
      <c r="BN120" s="1" t="n">
        <v>18</v>
      </c>
      <c r="BO120" s="1" t="n">
        <v>186</v>
      </c>
      <c r="BP120" s="1" t="n">
        <v>141</v>
      </c>
      <c r="BQ120" s="1" t="n">
        <v>18</v>
      </c>
      <c r="BR120" s="1" t="n">
        <v>0</v>
      </c>
      <c r="BS120" s="1" t="n">
        <v>36</v>
      </c>
      <c r="BT120" s="1" t="n">
        <v>120</v>
      </c>
      <c r="BU120" s="1" t="n">
        <v>1358.4</v>
      </c>
      <c r="BV120" s="1" t="n">
        <v>0</v>
      </c>
      <c r="BW120" s="1" t="n">
        <v>124.2</v>
      </c>
      <c r="BX120" s="1" t="n">
        <v>28.5</v>
      </c>
      <c r="BY120" s="1" t="n">
        <v>1.2</v>
      </c>
      <c r="BZ120" s="1" t="n">
        <v>3.6</v>
      </c>
      <c r="CA120" s="1" t="n">
        <v>0</v>
      </c>
      <c r="CB120" s="1" t="n">
        <v>43.2</v>
      </c>
      <c r="CC120" s="1" t="n">
        <v>40</v>
      </c>
      <c r="CD120" s="1" t="n">
        <v>2.8</v>
      </c>
      <c r="CE120" s="1" t="n">
        <v>0</v>
      </c>
      <c r="CF120" s="1" t="n">
        <v>15</v>
      </c>
      <c r="CG120" s="1" t="n">
        <v>51.6</v>
      </c>
      <c r="CH120" s="1" t="n">
        <v>231</v>
      </c>
      <c r="CI120" s="1" t="n">
        <v>76.5</v>
      </c>
      <c r="CJ120" s="1" t="n">
        <v>3</v>
      </c>
      <c r="CK120" s="1" t="n">
        <v>228</v>
      </c>
      <c r="CL120" s="1" t="n">
        <v>46.2</v>
      </c>
      <c r="CM120" s="1" t="n">
        <v>46.2</v>
      </c>
      <c r="CN120" s="1" t="n">
        <v>30.52</v>
      </c>
      <c r="CO120" s="1" t="n">
        <v>1.2</v>
      </c>
      <c r="CP120" s="1" t="n">
        <v>41</v>
      </c>
      <c r="CQ120" s="1" t="n">
        <v>54</v>
      </c>
      <c r="CR120" s="1" t="n">
        <v>0</v>
      </c>
      <c r="CS120" s="1" t="n">
        <v>12</v>
      </c>
      <c r="CT120" s="1" t="n">
        <v>90.72</v>
      </c>
      <c r="CU120" s="1" t="n">
        <v>33.6</v>
      </c>
      <c r="CV120" s="1" t="n">
        <v>49.28</v>
      </c>
      <c r="CW120" s="1" t="n">
        <v>160.5</v>
      </c>
      <c r="CX120" s="1" t="n">
        <v>562.5</v>
      </c>
      <c r="CY120" s="1" t="n">
        <v>883</v>
      </c>
      <c r="CZ120" s="1" t="n">
        <v>6</v>
      </c>
      <c r="DA120" s="1" t="n">
        <v>2.4</v>
      </c>
      <c r="DB120" s="1" t="n">
        <v>22.5</v>
      </c>
      <c r="DC120" s="1" t="n">
        <v>66</v>
      </c>
      <c r="DD120" s="1" t="n">
        <v>49.6</v>
      </c>
      <c r="DE120" s="1" t="n">
        <v>177</v>
      </c>
      <c r="DF120" s="1" t="n">
        <v>126</v>
      </c>
      <c r="DG120" s="1" t="n">
        <v>27</v>
      </c>
      <c r="DH120" s="1" t="n">
        <v>0</v>
      </c>
      <c r="DI120" s="1" t="n">
        <v>3</v>
      </c>
      <c r="DJ120" s="1" t="n">
        <v>276</v>
      </c>
      <c r="DK120" s="1" t="n">
        <v>354</v>
      </c>
      <c r="DL120" s="1" t="s">
        <v>416</v>
      </c>
      <c r="DR120" s="1" t="n">
        <v>26295.55</v>
      </c>
      <c r="DS120" s="1" t="s">
        <v>416</v>
      </c>
    </row>
    <row r="121" customFormat="false" ht="14.5" hidden="false" customHeight="false" outlineLevel="0" collapsed="false">
      <c r="A121" s="2" t="s">
        <v>437</v>
      </c>
      <c r="B121" s="1" t="n">
        <v>210.9</v>
      </c>
      <c r="C121" s="1" t="n">
        <v>666</v>
      </c>
      <c r="D121" s="1" t="n">
        <v>23.68</v>
      </c>
      <c r="E121" s="1" t="n">
        <v>118.4</v>
      </c>
      <c r="F121" s="1" t="n">
        <v>157.36</v>
      </c>
      <c r="G121" s="1" t="n">
        <v>130.98</v>
      </c>
      <c r="H121" s="1" t="n">
        <v>0</v>
      </c>
      <c r="I121" s="1" t="n">
        <v>3.7</v>
      </c>
      <c r="J121" s="1" t="n">
        <v>51.06</v>
      </c>
      <c r="K121" s="1" t="n">
        <v>58.24</v>
      </c>
      <c r="L121" s="1" t="n">
        <v>80.64</v>
      </c>
      <c r="M121" s="1" t="n">
        <v>204</v>
      </c>
      <c r="N121" s="1" t="n">
        <v>1956.08</v>
      </c>
      <c r="O121" s="1" t="n">
        <v>40</v>
      </c>
      <c r="P121" s="1" t="n">
        <v>80.64</v>
      </c>
      <c r="Q121" s="1" t="n">
        <v>36.24</v>
      </c>
      <c r="R121" s="1" t="n">
        <v>61.2</v>
      </c>
      <c r="S121" s="1" t="n">
        <v>552</v>
      </c>
      <c r="T121" s="1" t="n">
        <v>251.6</v>
      </c>
      <c r="U121" s="1" t="n">
        <v>230</v>
      </c>
      <c r="V121" s="1" t="n">
        <v>20.88</v>
      </c>
      <c r="W121" s="1" t="n">
        <v>18.24</v>
      </c>
      <c r="X121" s="1" t="n">
        <v>804</v>
      </c>
      <c r="Y121" s="1" t="n">
        <v>34.8</v>
      </c>
      <c r="Z121" s="1" t="n">
        <v>94.08</v>
      </c>
      <c r="AA121" s="1" t="n">
        <v>128.8</v>
      </c>
      <c r="AB121" s="1" t="n">
        <v>24.64</v>
      </c>
      <c r="AC121" s="1" t="n">
        <v>38.4</v>
      </c>
      <c r="AD121" s="1" t="n">
        <v>0</v>
      </c>
      <c r="AE121" s="1" t="n">
        <v>0</v>
      </c>
      <c r="AF121" s="1" t="n">
        <v>2.22</v>
      </c>
      <c r="AG121" s="1" t="n">
        <v>76.8</v>
      </c>
      <c r="AH121" s="1" t="n">
        <v>34.04</v>
      </c>
      <c r="AI121" s="1" t="n">
        <v>300.6</v>
      </c>
      <c r="AJ121" s="1" t="n">
        <v>0</v>
      </c>
      <c r="AK121" s="1" t="n">
        <v>4.8</v>
      </c>
      <c r="AL121" s="1" t="n">
        <v>17.16</v>
      </c>
      <c r="AM121" s="1" t="n">
        <v>1.6</v>
      </c>
      <c r="AN121" s="1" t="n">
        <v>0</v>
      </c>
      <c r="AO121" s="1" t="n">
        <v>0</v>
      </c>
      <c r="AP121" s="1" t="n">
        <v>341</v>
      </c>
      <c r="AQ121" s="1" t="n">
        <v>55.25</v>
      </c>
      <c r="AR121" s="1" t="n">
        <v>6</v>
      </c>
      <c r="AS121" s="1" t="n">
        <v>153.6</v>
      </c>
      <c r="AT121" s="1" t="n">
        <v>141.6</v>
      </c>
      <c r="AU121" s="1" t="n">
        <v>115.5</v>
      </c>
      <c r="AV121" s="1" t="n">
        <v>0</v>
      </c>
      <c r="AW121" s="1" t="n">
        <v>0</v>
      </c>
      <c r="AX121" s="1" t="n">
        <v>32</v>
      </c>
      <c r="AY121" s="1" t="n">
        <v>92.4</v>
      </c>
      <c r="AZ121" s="1" t="n">
        <v>55</v>
      </c>
      <c r="BA121" s="1" t="n">
        <v>0</v>
      </c>
      <c r="BB121" s="1" t="n">
        <v>410</v>
      </c>
      <c r="BC121" s="1" t="n">
        <v>51.2</v>
      </c>
      <c r="BD121" s="1" t="n">
        <v>1334.25</v>
      </c>
      <c r="BE121" s="1" t="n">
        <v>21</v>
      </c>
      <c r="BF121" s="1" t="n">
        <v>554.4</v>
      </c>
      <c r="BG121" s="1" t="n">
        <v>0</v>
      </c>
      <c r="BH121" s="1" t="n">
        <v>4.5</v>
      </c>
      <c r="BI121" s="1" t="n">
        <v>206.4</v>
      </c>
      <c r="BJ121" s="1" t="n">
        <v>0</v>
      </c>
      <c r="BK121" s="1" t="n">
        <v>39</v>
      </c>
      <c r="BL121" s="1" t="n">
        <v>32</v>
      </c>
      <c r="BM121" s="1" t="n">
        <v>248.4</v>
      </c>
      <c r="BN121" s="1" t="n">
        <v>174</v>
      </c>
      <c r="BO121" s="1" t="n">
        <v>107</v>
      </c>
      <c r="BP121" s="1" t="n">
        <v>6</v>
      </c>
      <c r="BQ121" s="1" t="n">
        <v>0</v>
      </c>
      <c r="BR121" s="1" t="n">
        <v>0</v>
      </c>
      <c r="BS121" s="1" t="n">
        <v>11.7</v>
      </c>
      <c r="BT121" s="1" t="n">
        <v>24</v>
      </c>
      <c r="BU121" s="1" t="n">
        <v>1420.8</v>
      </c>
      <c r="BV121" s="1" t="n">
        <v>0</v>
      </c>
      <c r="BW121" s="1" t="n">
        <v>1015.2</v>
      </c>
      <c r="BX121" s="1" t="n">
        <v>148.5</v>
      </c>
      <c r="BY121" s="1" t="n">
        <v>24</v>
      </c>
      <c r="BZ121" s="1" t="n">
        <v>45.6</v>
      </c>
      <c r="CA121" s="1" t="n">
        <v>0</v>
      </c>
      <c r="CB121" s="1" t="n">
        <v>27.2</v>
      </c>
      <c r="CC121" s="1" t="n">
        <v>53.6</v>
      </c>
      <c r="CD121" s="1" t="n">
        <v>4</v>
      </c>
      <c r="CE121" s="1" t="n">
        <v>5.6</v>
      </c>
      <c r="CF121" s="1" t="n">
        <v>12</v>
      </c>
      <c r="CG121" s="1" t="n">
        <v>5.6</v>
      </c>
      <c r="CH121" s="1" t="n">
        <v>0</v>
      </c>
      <c r="CI121" s="1" t="n">
        <v>4.5</v>
      </c>
      <c r="CJ121" s="1" t="n">
        <v>24</v>
      </c>
      <c r="CK121" s="1" t="n">
        <v>3</v>
      </c>
      <c r="CL121" s="1" t="n">
        <v>1.12</v>
      </c>
      <c r="CM121" s="1" t="n">
        <v>1.12</v>
      </c>
      <c r="CN121" s="1" t="n">
        <v>1.12</v>
      </c>
      <c r="CO121" s="1" t="n">
        <v>27.6</v>
      </c>
      <c r="CP121" s="1" t="n">
        <v>52.8</v>
      </c>
      <c r="CQ121" s="1" t="n">
        <v>783</v>
      </c>
      <c r="CR121" s="1" t="n">
        <v>0</v>
      </c>
      <c r="CS121" s="1" t="n">
        <v>19.2</v>
      </c>
      <c r="CT121" s="1" t="n">
        <v>11.88</v>
      </c>
      <c r="CU121" s="1" t="n">
        <v>43.2</v>
      </c>
      <c r="CV121" s="1" t="n">
        <v>42.84</v>
      </c>
      <c r="CW121" s="1" t="n">
        <v>66.5</v>
      </c>
      <c r="CX121" s="1" t="n">
        <v>1647</v>
      </c>
      <c r="CY121" s="1" t="n">
        <v>102</v>
      </c>
      <c r="CZ121" s="1" t="n">
        <v>81</v>
      </c>
      <c r="DA121" s="1" t="n">
        <v>24</v>
      </c>
      <c r="DB121" s="1" t="n">
        <v>450</v>
      </c>
      <c r="DC121" s="1" t="n">
        <v>3.5</v>
      </c>
      <c r="DD121" s="1" t="n">
        <v>22.4</v>
      </c>
      <c r="DE121" s="1" t="n">
        <v>90</v>
      </c>
      <c r="DF121" s="1" t="n">
        <v>18</v>
      </c>
      <c r="DG121" s="1" t="n">
        <v>18</v>
      </c>
      <c r="DH121" s="1" t="n">
        <v>4</v>
      </c>
      <c r="DI121" s="1" t="n">
        <v>10.5</v>
      </c>
      <c r="DJ121" s="1" t="n">
        <v>0</v>
      </c>
      <c r="DK121" s="1" t="n">
        <v>18</v>
      </c>
      <c r="DR121" s="1" t="n">
        <v>17062.36</v>
      </c>
      <c r="DS121" s="1" t="s">
        <v>416</v>
      </c>
    </row>
    <row r="122" customFormat="false" ht="14.5" hidden="false" customHeight="false" outlineLevel="0" collapsed="false">
      <c r="A122" s="2"/>
      <c r="AE122" s="1" t="s">
        <v>416</v>
      </c>
      <c r="DL122" s="1" t="s">
        <v>415</v>
      </c>
      <c r="DM122" s="1" t="s">
        <v>416</v>
      </c>
      <c r="DR122" s="1" t="n">
        <v>0</v>
      </c>
      <c r="DS122" s="1" t="s">
        <v>416</v>
      </c>
    </row>
    <row r="123" customFormat="false" ht="14.5" hidden="false" customHeight="false" outlineLevel="0" collapsed="false">
      <c r="A123" s="2" t="s">
        <v>416</v>
      </c>
      <c r="B123" s="1" t="s">
        <v>416</v>
      </c>
      <c r="E123" s="1" t="s">
        <v>416</v>
      </c>
      <c r="F123" s="1" t="s">
        <v>416</v>
      </c>
      <c r="G123" s="1" t="s">
        <v>416</v>
      </c>
      <c r="I123" s="1" t="s">
        <v>416</v>
      </c>
      <c r="J123" s="1" t="s">
        <v>416</v>
      </c>
      <c r="K123" s="1" t="s">
        <v>416</v>
      </c>
      <c r="L123" s="1" t="s">
        <v>416</v>
      </c>
      <c r="M123" s="1" t="s">
        <v>416</v>
      </c>
      <c r="N123" s="1" t="s">
        <v>416</v>
      </c>
      <c r="O123" s="1" t="s">
        <v>416</v>
      </c>
      <c r="P123" s="1" t="s">
        <v>416</v>
      </c>
      <c r="Q123" s="1" t="s">
        <v>416</v>
      </c>
      <c r="R123" s="1" t="s">
        <v>416</v>
      </c>
      <c r="S123" s="1" t="s">
        <v>416</v>
      </c>
      <c r="T123" s="1" t="s">
        <v>416</v>
      </c>
      <c r="V123" s="1" t="s">
        <v>416</v>
      </c>
      <c r="W123" s="1" t="s">
        <v>416</v>
      </c>
      <c r="X123" s="1" t="s">
        <v>416</v>
      </c>
      <c r="Y123" s="1" t="s">
        <v>416</v>
      </c>
      <c r="Z123" s="1" t="s">
        <v>416</v>
      </c>
      <c r="AA123" s="1" t="s">
        <v>416</v>
      </c>
      <c r="AB123" s="1" t="s">
        <v>416</v>
      </c>
      <c r="AC123" s="1" t="s">
        <v>416</v>
      </c>
      <c r="AD123" s="1" t="s">
        <v>416</v>
      </c>
      <c r="AE123" s="1" t="s">
        <v>416</v>
      </c>
      <c r="AF123" s="1" t="s">
        <v>416</v>
      </c>
      <c r="AG123" s="1" t="s">
        <v>416</v>
      </c>
      <c r="AH123" s="1" t="s">
        <v>416</v>
      </c>
      <c r="AI123" s="1" t="s">
        <v>416</v>
      </c>
      <c r="AJ123" s="1" t="s">
        <v>416</v>
      </c>
      <c r="AK123" s="1" t="s">
        <v>416</v>
      </c>
      <c r="AL123" s="1" t="s">
        <v>416</v>
      </c>
      <c r="AP123" s="1" t="s">
        <v>416</v>
      </c>
      <c r="AQ123" s="1" t="s">
        <v>416</v>
      </c>
      <c r="AR123" s="1" t="s">
        <v>416</v>
      </c>
      <c r="AS123" s="1" t="s">
        <v>416</v>
      </c>
      <c r="AT123" s="1" t="s">
        <v>416</v>
      </c>
      <c r="AU123" s="1" t="s">
        <v>416</v>
      </c>
      <c r="AV123" s="1" t="s">
        <v>416</v>
      </c>
      <c r="AW123" s="1" t="s">
        <v>416</v>
      </c>
      <c r="AX123" s="1" t="s">
        <v>416</v>
      </c>
      <c r="AY123" s="1" t="s">
        <v>416</v>
      </c>
      <c r="AZ123" s="1" t="s">
        <v>416</v>
      </c>
      <c r="BA123" s="1" t="s">
        <v>416</v>
      </c>
      <c r="BB123" s="1" t="s">
        <v>416</v>
      </c>
      <c r="BC123" s="1" t="s">
        <v>416</v>
      </c>
      <c r="BD123" s="1" t="s">
        <v>416</v>
      </c>
      <c r="BE123" s="1" t="s">
        <v>416</v>
      </c>
      <c r="BF123" s="1" t="s">
        <v>416</v>
      </c>
      <c r="BG123" s="1" t="s">
        <v>416</v>
      </c>
      <c r="BH123" s="1" t="s">
        <v>416</v>
      </c>
      <c r="BI123" s="1" t="s">
        <v>416</v>
      </c>
      <c r="BJ123" s="1" t="s">
        <v>416</v>
      </c>
      <c r="BK123" s="1" t="s">
        <v>416</v>
      </c>
      <c r="BL123" s="1" t="s">
        <v>416</v>
      </c>
      <c r="BM123" s="1" t="s">
        <v>416</v>
      </c>
      <c r="BN123" s="1" t="s">
        <v>416</v>
      </c>
      <c r="BO123" s="1" t="s">
        <v>416</v>
      </c>
      <c r="BP123" s="1" t="s">
        <v>416</v>
      </c>
      <c r="BQ123" s="1" t="s">
        <v>416</v>
      </c>
      <c r="BR123" s="1" t="s">
        <v>416</v>
      </c>
      <c r="BS123" s="1" t="s">
        <v>416</v>
      </c>
      <c r="BT123" s="1" t="s">
        <v>416</v>
      </c>
      <c r="BU123" s="1" t="s">
        <v>416</v>
      </c>
      <c r="BV123" s="1" t="s">
        <v>416</v>
      </c>
      <c r="BW123" s="1" t="s">
        <v>416</v>
      </c>
      <c r="BX123" s="1" t="s">
        <v>416</v>
      </c>
      <c r="BY123" s="1" t="s">
        <v>416</v>
      </c>
      <c r="BZ123" s="1" t="s">
        <v>416</v>
      </c>
      <c r="CA123" s="1" t="s">
        <v>416</v>
      </c>
      <c r="CB123" s="1" t="s">
        <v>416</v>
      </c>
      <c r="CC123" s="1" t="s">
        <v>416</v>
      </c>
      <c r="CE123" s="1" t="s">
        <v>416</v>
      </c>
      <c r="CF123" s="1" t="s">
        <v>416</v>
      </c>
      <c r="CG123" s="1" t="s">
        <v>416</v>
      </c>
      <c r="CH123" s="1" t="s">
        <v>416</v>
      </c>
      <c r="CI123" s="1" t="s">
        <v>416</v>
      </c>
      <c r="CJ123" s="1" t="s">
        <v>416</v>
      </c>
      <c r="CK123" s="1" t="s">
        <v>416</v>
      </c>
      <c r="CO123" s="1" t="s">
        <v>416</v>
      </c>
      <c r="CQ123" s="1" t="s">
        <v>416</v>
      </c>
      <c r="CR123" s="1" t="s">
        <v>416</v>
      </c>
      <c r="CT123" s="1" t="s">
        <v>416</v>
      </c>
      <c r="CU123" s="1" t="s">
        <v>416</v>
      </c>
      <c r="CW123" s="1" t="s">
        <v>416</v>
      </c>
      <c r="CX123" s="1" t="s">
        <v>416</v>
      </c>
      <c r="CY123" s="1" t="s">
        <v>416</v>
      </c>
      <c r="CZ123" s="1" t="s">
        <v>416</v>
      </c>
      <c r="DA123" s="1" t="s">
        <v>416</v>
      </c>
      <c r="DB123" s="1" t="s">
        <v>416</v>
      </c>
      <c r="DC123" s="1" t="s">
        <v>416</v>
      </c>
      <c r="DD123" s="1" t="s">
        <v>416</v>
      </c>
      <c r="DE123" s="1" t="s">
        <v>416</v>
      </c>
      <c r="DF123" s="1" t="s">
        <v>416</v>
      </c>
      <c r="DG123" s="1" t="s">
        <v>416</v>
      </c>
      <c r="DH123" s="1" t="s">
        <v>416</v>
      </c>
      <c r="DI123" s="1" t="s">
        <v>416</v>
      </c>
      <c r="DJ123" s="1" t="s">
        <v>416</v>
      </c>
      <c r="DK123" s="1" t="s">
        <v>416</v>
      </c>
      <c r="DR123" s="1" t="n">
        <v>0</v>
      </c>
      <c r="DS123" s="1" t="s">
        <v>416</v>
      </c>
    </row>
    <row r="124" customFormat="false" ht="14.5" hidden="false" customHeight="false" outlineLevel="0" collapsed="false">
      <c r="A124" s="2" t="s">
        <v>438</v>
      </c>
      <c r="B124" s="1" t="n">
        <v>2895.62</v>
      </c>
      <c r="C124" s="1" t="n">
        <v>740</v>
      </c>
      <c r="D124" s="1" t="n">
        <v>23.68</v>
      </c>
      <c r="E124" s="1" t="n">
        <v>127.28</v>
      </c>
      <c r="F124" s="1" t="n">
        <v>444.08</v>
      </c>
      <c r="G124" s="1" t="n">
        <v>204.98</v>
      </c>
      <c r="H124" s="1" t="n">
        <v>0</v>
      </c>
      <c r="I124" s="1" t="n">
        <v>3.7</v>
      </c>
      <c r="J124" s="1" t="n">
        <v>92.5</v>
      </c>
      <c r="K124" s="1" t="n">
        <v>125.44</v>
      </c>
      <c r="L124" s="1" t="n">
        <v>674.24</v>
      </c>
      <c r="M124" s="1" t="n">
        <v>204</v>
      </c>
      <c r="N124" s="1" t="n">
        <v>7269.36</v>
      </c>
      <c r="O124" s="1" t="n">
        <v>130.4</v>
      </c>
      <c r="P124" s="1" t="n">
        <v>281.04</v>
      </c>
      <c r="Q124" s="1" t="n">
        <v>1231.44</v>
      </c>
      <c r="R124" s="1" t="n">
        <v>68.4</v>
      </c>
      <c r="S124" s="1" t="n">
        <v>660</v>
      </c>
      <c r="T124" s="1" t="n">
        <v>604.58</v>
      </c>
      <c r="U124" s="1" t="n">
        <v>613.64</v>
      </c>
      <c r="V124" s="1" t="n">
        <v>59.28</v>
      </c>
      <c r="W124" s="1" t="n">
        <v>35.04</v>
      </c>
      <c r="X124" s="1" t="n">
        <v>882</v>
      </c>
      <c r="Y124" s="1" t="n">
        <v>37.2</v>
      </c>
      <c r="Z124" s="1" t="n">
        <v>107.52</v>
      </c>
      <c r="AA124" s="1" t="n">
        <v>292.32</v>
      </c>
      <c r="AB124" s="1" t="n">
        <v>67.2</v>
      </c>
      <c r="AC124" s="1" t="n">
        <v>1824</v>
      </c>
      <c r="AD124" s="1" t="n">
        <v>0</v>
      </c>
      <c r="AE124" s="1" t="n">
        <v>460.8</v>
      </c>
      <c r="AF124" s="1" t="n">
        <v>24.42</v>
      </c>
      <c r="AG124" s="1" t="n">
        <v>172.8</v>
      </c>
      <c r="AH124" s="1" t="n">
        <v>89.24</v>
      </c>
      <c r="AI124" s="1" t="n">
        <v>619.2</v>
      </c>
      <c r="AJ124" s="1" t="n">
        <v>1158</v>
      </c>
      <c r="AK124" s="1" t="n">
        <v>12</v>
      </c>
      <c r="AL124" s="1" t="n">
        <v>48.36</v>
      </c>
      <c r="AM124" s="1" t="n">
        <v>3.2</v>
      </c>
      <c r="AN124" s="1" t="n">
        <v>0</v>
      </c>
      <c r="AO124" s="1" t="n">
        <v>0</v>
      </c>
      <c r="AP124" s="1" t="n">
        <v>1683</v>
      </c>
      <c r="AQ124" s="1" t="n">
        <v>370.25</v>
      </c>
      <c r="AR124" s="1" t="n">
        <v>86.25</v>
      </c>
      <c r="AS124" s="1" t="n">
        <v>704.8</v>
      </c>
      <c r="AT124" s="1" t="n">
        <v>141.6</v>
      </c>
      <c r="AU124" s="1" t="n">
        <v>135</v>
      </c>
      <c r="AV124" s="1" t="n">
        <v>37.5</v>
      </c>
      <c r="AW124" s="1" t="n">
        <v>80</v>
      </c>
      <c r="AX124" s="1" t="n">
        <v>59.2</v>
      </c>
      <c r="AY124" s="1" t="n">
        <v>109.2</v>
      </c>
      <c r="AZ124" s="1" t="n">
        <v>61</v>
      </c>
      <c r="BA124" s="1" t="n">
        <v>0</v>
      </c>
      <c r="BB124" s="1" t="n">
        <v>460</v>
      </c>
      <c r="BC124" s="1" t="n">
        <v>65.6</v>
      </c>
      <c r="BD124" s="1" t="n">
        <v>2870.25</v>
      </c>
      <c r="BE124" s="1" t="n">
        <v>66</v>
      </c>
      <c r="BF124" s="1" t="n">
        <v>886.4</v>
      </c>
      <c r="BG124" s="1" t="n">
        <v>112</v>
      </c>
      <c r="BH124" s="1" t="n">
        <v>45</v>
      </c>
      <c r="BI124" s="1" t="n">
        <v>232.8</v>
      </c>
      <c r="BJ124" s="1" t="n">
        <v>0</v>
      </c>
      <c r="BK124" s="1" t="n">
        <v>45</v>
      </c>
      <c r="BL124" s="1" t="n">
        <v>70.4</v>
      </c>
      <c r="BM124" s="1" t="n">
        <v>248.4</v>
      </c>
      <c r="BN124" s="1" t="n">
        <v>192</v>
      </c>
      <c r="BO124" s="1" t="n">
        <v>293</v>
      </c>
      <c r="BP124" s="1" t="n">
        <v>147</v>
      </c>
      <c r="BQ124" s="1" t="n">
        <v>18</v>
      </c>
      <c r="BR124" s="1" t="n">
        <v>0</v>
      </c>
      <c r="BS124" s="1" t="n">
        <v>47.7</v>
      </c>
      <c r="BT124" s="1" t="n">
        <v>14994</v>
      </c>
      <c r="BU124" s="1" t="n">
        <v>2779.2</v>
      </c>
      <c r="BV124" s="1" t="n">
        <v>0</v>
      </c>
      <c r="BW124" s="1" t="n">
        <v>1139.4</v>
      </c>
      <c r="BX124" s="1" t="n">
        <v>177</v>
      </c>
      <c r="BY124" s="1" t="n">
        <v>25.2</v>
      </c>
      <c r="BZ124" s="1" t="n">
        <v>49.2</v>
      </c>
      <c r="CA124" s="1" t="n">
        <v>0</v>
      </c>
      <c r="CB124" s="1" t="n">
        <v>70.4</v>
      </c>
      <c r="CC124" s="1" t="n">
        <v>93.6</v>
      </c>
      <c r="CD124" s="1" t="n">
        <v>6.8</v>
      </c>
      <c r="CE124" s="1" t="n">
        <v>5.6</v>
      </c>
      <c r="CF124" s="1" t="n">
        <v>27</v>
      </c>
      <c r="CG124" s="1" t="n">
        <v>57.2</v>
      </c>
      <c r="CH124" s="1" t="n">
        <v>231</v>
      </c>
      <c r="CI124" s="1" t="n">
        <v>81</v>
      </c>
      <c r="CJ124" s="1" t="n">
        <v>27</v>
      </c>
      <c r="CK124" s="1" t="n">
        <v>231</v>
      </c>
      <c r="CL124" s="1" t="n">
        <v>47.32</v>
      </c>
      <c r="CM124" s="1" t="n">
        <v>47.32</v>
      </c>
      <c r="CN124" s="1" t="n">
        <v>31.64</v>
      </c>
      <c r="CO124" s="1" t="n">
        <v>28.8</v>
      </c>
      <c r="CP124" s="1" t="n">
        <v>93.8</v>
      </c>
      <c r="CQ124" s="1" t="n">
        <v>837</v>
      </c>
      <c r="CR124" s="1" t="n">
        <v>0</v>
      </c>
      <c r="CS124" s="1" t="n">
        <v>31.2</v>
      </c>
      <c r="CT124" s="1" t="n">
        <v>102.6</v>
      </c>
      <c r="CU124" s="1" t="n">
        <v>76.8</v>
      </c>
      <c r="CV124" s="1" t="n">
        <v>92.12</v>
      </c>
      <c r="CW124" s="1" t="n">
        <v>227</v>
      </c>
      <c r="CX124" s="1" t="n">
        <v>2209.5</v>
      </c>
      <c r="CY124" s="1" t="n">
        <v>985</v>
      </c>
      <c r="CZ124" s="1" t="n">
        <v>87</v>
      </c>
      <c r="DA124" s="1" t="n">
        <v>26.4</v>
      </c>
      <c r="DB124" s="1" t="n">
        <v>472.5</v>
      </c>
      <c r="DC124" s="1" t="n">
        <v>69.5</v>
      </c>
      <c r="DD124" s="1" t="n">
        <v>72</v>
      </c>
      <c r="DE124" s="1" t="n">
        <v>267</v>
      </c>
      <c r="DF124" s="1" t="n">
        <v>144</v>
      </c>
      <c r="DG124" s="1" t="n">
        <v>45</v>
      </c>
      <c r="DH124" s="1" t="n">
        <v>4</v>
      </c>
      <c r="DI124" s="1" t="n">
        <v>13.5</v>
      </c>
      <c r="DJ124" s="1" t="n">
        <v>276</v>
      </c>
      <c r="DK124" s="1" t="n">
        <v>372</v>
      </c>
      <c r="DL124" s="1" t="n">
        <v>0</v>
      </c>
      <c r="DM124" s="1" t="n">
        <v>0</v>
      </c>
      <c r="DQ124" s="1" t="n">
        <v>0</v>
      </c>
      <c r="DR124" s="1" t="n">
        <v>58207.91</v>
      </c>
      <c r="DS124" s="1" t="s">
        <v>438</v>
      </c>
    </row>
    <row r="125" customFormat="false" ht="14.5" hidden="false" customHeight="false" outlineLevel="0" collapsed="false">
      <c r="A125" s="2" t="s">
        <v>439</v>
      </c>
      <c r="B125" s="1" t="n">
        <v>978.25</v>
      </c>
      <c r="C125" s="1" t="n">
        <v>239.482200647249</v>
      </c>
      <c r="D125" s="1" t="n">
        <v>7.66343042071198</v>
      </c>
      <c r="E125" s="1" t="n">
        <v>41.1909385113269</v>
      </c>
      <c r="F125" s="1" t="n">
        <v>198.25</v>
      </c>
      <c r="G125" s="1" t="n">
        <v>68.3266666666667</v>
      </c>
      <c r="H125" s="1" t="n">
        <v>0</v>
      </c>
      <c r="I125" s="1" t="n">
        <v>1.25</v>
      </c>
      <c r="J125" s="1" t="n">
        <v>30.8333333333333</v>
      </c>
      <c r="K125" s="1" t="n">
        <v>56</v>
      </c>
      <c r="L125" s="1" t="n">
        <v>275.2</v>
      </c>
      <c r="M125" s="1" t="n">
        <v>85.3556485355649</v>
      </c>
      <c r="N125" s="1" t="n">
        <v>3245.25</v>
      </c>
      <c r="O125" s="1" t="n">
        <v>72.4444444444444</v>
      </c>
      <c r="P125" s="1" t="n">
        <v>234.2</v>
      </c>
      <c r="Q125" s="1" t="n">
        <v>912.177777777778</v>
      </c>
      <c r="R125" s="1" t="n">
        <v>50.6666666666667</v>
      </c>
      <c r="S125" s="1" t="n">
        <v>478.260869565217</v>
      </c>
      <c r="T125" s="1" t="n">
        <v>272.333333333333</v>
      </c>
      <c r="U125" s="1" t="n">
        <v>211.6</v>
      </c>
      <c r="V125" s="1" t="n">
        <v>49.4</v>
      </c>
      <c r="W125" s="1" t="n">
        <v>25.9555555555555</v>
      </c>
      <c r="X125" s="1" t="n">
        <v>735</v>
      </c>
      <c r="Y125" s="1" t="n">
        <v>27.5555555555555</v>
      </c>
      <c r="Z125" s="1" t="n">
        <v>43.8857142857143</v>
      </c>
      <c r="AA125" s="1" t="n">
        <v>130.5</v>
      </c>
      <c r="AB125" s="1" t="n">
        <v>30</v>
      </c>
      <c r="AC125" s="1" t="n">
        <v>190</v>
      </c>
      <c r="AD125" s="1" t="n">
        <v>0</v>
      </c>
      <c r="AE125" s="1" t="n">
        <v>48</v>
      </c>
      <c r="AF125" s="1" t="n">
        <v>10.175</v>
      </c>
      <c r="AG125" s="1" t="n">
        <v>17.6326530612245</v>
      </c>
      <c r="AH125" s="1" t="n">
        <v>24.25</v>
      </c>
      <c r="AI125" s="1" t="n">
        <v>344</v>
      </c>
      <c r="AJ125" s="1" t="n">
        <v>193</v>
      </c>
      <c r="AK125" s="1" t="n">
        <v>8.88888888888889</v>
      </c>
      <c r="AL125" s="1" t="n">
        <v>23.25</v>
      </c>
      <c r="AM125" s="1" t="n">
        <v>1.86046511627907</v>
      </c>
      <c r="AN125" s="1" t="n">
        <v>0</v>
      </c>
      <c r="AO125" s="1" t="n">
        <v>0</v>
      </c>
      <c r="AP125" s="1" t="n">
        <v>1683</v>
      </c>
      <c r="AQ125" s="1" t="n">
        <v>370.25</v>
      </c>
      <c r="AR125" s="1" t="n">
        <v>86.25</v>
      </c>
      <c r="AS125" s="1" t="n">
        <v>881</v>
      </c>
      <c r="AT125" s="1" t="n">
        <v>118</v>
      </c>
      <c r="AU125" s="1" t="n">
        <v>90</v>
      </c>
      <c r="AV125" s="1" t="n">
        <v>25</v>
      </c>
      <c r="AW125" s="1" t="n">
        <v>50.9554140127389</v>
      </c>
      <c r="AX125" s="1" t="n">
        <v>38.4415584415584</v>
      </c>
      <c r="AY125" s="1" t="n">
        <v>91</v>
      </c>
      <c r="AZ125" s="1" t="n">
        <v>31.6062176165803</v>
      </c>
      <c r="BA125" s="1" t="n">
        <v>0</v>
      </c>
      <c r="BB125" s="1" t="n">
        <v>460</v>
      </c>
      <c r="BC125" s="1" t="n">
        <v>41</v>
      </c>
      <c r="BD125" s="1" t="n">
        <v>2870.25</v>
      </c>
      <c r="BE125" s="1" t="n">
        <v>66</v>
      </c>
      <c r="BF125" s="1" t="n">
        <v>1108</v>
      </c>
      <c r="BG125" s="1" t="n">
        <v>71.3375796178344</v>
      </c>
      <c r="BH125" s="1" t="n">
        <v>30</v>
      </c>
      <c r="BI125" s="1" t="n">
        <v>194</v>
      </c>
      <c r="BJ125" s="1" t="n">
        <v>0</v>
      </c>
      <c r="BK125" s="1" t="n">
        <v>23.3160621761658</v>
      </c>
      <c r="BL125" s="1" t="n">
        <v>45.7142857142857</v>
      </c>
      <c r="BM125" s="1" t="n">
        <v>207</v>
      </c>
      <c r="BN125" s="1" t="n">
        <v>128</v>
      </c>
      <c r="BO125" s="1" t="n">
        <v>195.333333333333</v>
      </c>
      <c r="BP125" s="1" t="n">
        <v>49</v>
      </c>
      <c r="BQ125" s="1" t="n">
        <v>12.6760563380282</v>
      </c>
      <c r="BR125" s="1" t="n">
        <v>0</v>
      </c>
      <c r="BS125" s="1" t="n">
        <v>26.5</v>
      </c>
      <c r="BT125" s="1" t="n">
        <v>4998</v>
      </c>
      <c r="BU125" s="1" t="n">
        <v>2316</v>
      </c>
      <c r="BV125" s="1" t="n">
        <v>0</v>
      </c>
      <c r="BW125" s="1" t="n">
        <v>1055</v>
      </c>
      <c r="BX125" s="1" t="n">
        <v>118</v>
      </c>
      <c r="BY125" s="1" t="n">
        <v>17.7464788732394</v>
      </c>
      <c r="BZ125" s="1" t="n">
        <v>34.6478873239437</v>
      </c>
      <c r="CA125" s="1" t="n">
        <v>0</v>
      </c>
      <c r="CB125" s="1" t="n">
        <v>49.5774647887324</v>
      </c>
      <c r="CC125" s="1" t="n">
        <v>65.9154929577465</v>
      </c>
      <c r="CD125" s="1" t="n">
        <v>4.7887323943662</v>
      </c>
      <c r="CE125" s="1" t="n">
        <v>3.94366197183099</v>
      </c>
      <c r="CF125" s="1" t="n">
        <v>8.30769230769231</v>
      </c>
      <c r="CG125" s="1" t="n">
        <v>40.2816901408451</v>
      </c>
      <c r="CH125" s="1" t="n">
        <v>77</v>
      </c>
      <c r="CI125" s="1" t="n">
        <v>44.7513812154696</v>
      </c>
      <c r="CJ125" s="1" t="n">
        <v>15.6976744186047</v>
      </c>
      <c r="CK125" s="1" t="n">
        <v>77</v>
      </c>
      <c r="CL125" s="1" t="n">
        <v>37.5555555555556</v>
      </c>
      <c r="CM125" s="1" t="n">
        <v>37.5555555555556</v>
      </c>
      <c r="CN125" s="1" t="n">
        <v>25.1111111111111</v>
      </c>
      <c r="CO125" s="1" t="n">
        <v>20.2816901408451</v>
      </c>
      <c r="CP125" s="1" t="n">
        <v>66.056338028169</v>
      </c>
      <c r="CQ125" s="1" t="n">
        <v>775</v>
      </c>
      <c r="CR125" s="1" t="n">
        <v>0</v>
      </c>
      <c r="CS125" s="1" t="n">
        <v>21.9718309859155</v>
      </c>
      <c r="CT125" s="1" t="n">
        <v>95</v>
      </c>
      <c r="CU125" s="1" t="n">
        <v>54.0845070422535</v>
      </c>
      <c r="CV125" s="1" t="n">
        <v>73.1111111111111</v>
      </c>
      <c r="CW125" s="1" t="n">
        <v>151.333333333333</v>
      </c>
      <c r="CX125" s="1" t="n">
        <v>1473</v>
      </c>
      <c r="CY125" s="1" t="n">
        <v>328.333333333333</v>
      </c>
      <c r="CZ125" s="1" t="n">
        <v>58</v>
      </c>
      <c r="DA125" s="1" t="n">
        <v>18.5915492957747</v>
      </c>
      <c r="DB125" s="1" t="n">
        <v>315</v>
      </c>
      <c r="DC125" s="1" t="n">
        <v>23.1666666666667</v>
      </c>
      <c r="DD125" s="1" t="n">
        <v>50.7042253521127</v>
      </c>
      <c r="DE125" s="1" t="n">
        <v>89</v>
      </c>
      <c r="DF125" s="1" t="n">
        <v>24</v>
      </c>
      <c r="DG125" s="1" t="n">
        <v>15</v>
      </c>
      <c r="DH125" s="1" t="n">
        <v>1.33333333333333</v>
      </c>
      <c r="DI125" s="1" t="n">
        <v>4.5</v>
      </c>
      <c r="DJ125" s="1" t="n">
        <v>46</v>
      </c>
      <c r="DK125" s="1" t="n">
        <v>62</v>
      </c>
      <c r="DL125" s="1" t="n">
        <v>0</v>
      </c>
      <c r="DM125" s="1" t="n">
        <v>0</v>
      </c>
      <c r="DQ125" s="1" t="n">
        <v>0</v>
      </c>
      <c r="DR125" s="1" t="n">
        <v>31148.0679468536</v>
      </c>
      <c r="DS125" s="1" t="s">
        <v>439</v>
      </c>
    </row>
    <row r="126" customFormat="false" ht="14.5" hidden="false" customHeight="false" outlineLevel="0" collapsed="false">
      <c r="A126" s="2"/>
      <c r="DR126" s="1" t="n">
        <v>0</v>
      </c>
    </row>
    <row r="127" customFormat="false" ht="14.5" hidden="false" customHeight="false" outlineLevel="0" collapsed="false">
      <c r="A127" s="2" t="s">
        <v>440</v>
      </c>
      <c r="B127" s="1" t="n">
        <v>-2824.58</v>
      </c>
      <c r="C127" s="1" t="n">
        <v>-740</v>
      </c>
      <c r="D127" s="1" t="n">
        <v>-23.68</v>
      </c>
      <c r="E127" s="1" t="n">
        <v>-127.28</v>
      </c>
      <c r="F127" s="1" t="n">
        <v>-428.4</v>
      </c>
      <c r="G127" s="1" t="n">
        <v>-107.3</v>
      </c>
      <c r="H127" s="1" t="n">
        <v>0</v>
      </c>
      <c r="I127" s="1" t="n">
        <v>-0.74</v>
      </c>
      <c r="J127" s="1" t="n">
        <v>-27.38</v>
      </c>
      <c r="K127" s="1" t="n">
        <v>-100.8</v>
      </c>
      <c r="L127" s="1" t="n">
        <v>-461.44</v>
      </c>
      <c r="M127" s="1" t="n">
        <v>-204</v>
      </c>
      <c r="N127" s="1" t="n">
        <v>-5598.32</v>
      </c>
      <c r="O127" s="1" t="n">
        <v>-130.4</v>
      </c>
      <c r="P127" s="1" t="n">
        <v>-128.64</v>
      </c>
      <c r="Q127" s="1" t="n">
        <v>-1094.64</v>
      </c>
      <c r="R127" s="1" t="n">
        <v>-10.8</v>
      </c>
      <c r="S127" s="1" t="n">
        <v>-658.8</v>
      </c>
      <c r="T127" s="1" t="n">
        <v>-344.84</v>
      </c>
      <c r="U127" s="1" t="n">
        <v>-558.44</v>
      </c>
      <c r="V127" s="1" t="n">
        <v>-58.08</v>
      </c>
      <c r="W127" s="1" t="n">
        <v>39.36</v>
      </c>
      <c r="X127" s="1" t="n">
        <v>-880.8</v>
      </c>
      <c r="Y127" s="1" t="n">
        <v>20.4</v>
      </c>
      <c r="Z127" s="1" t="n">
        <v>-85.12</v>
      </c>
      <c r="AA127" s="1" t="n">
        <v>231.84</v>
      </c>
      <c r="AB127" s="1" t="n">
        <v>176.96</v>
      </c>
      <c r="AC127" s="1" t="n">
        <v>-1248</v>
      </c>
      <c r="AD127" s="1" t="n">
        <v>77.4</v>
      </c>
      <c r="AE127" s="1" t="n">
        <v>-278.4</v>
      </c>
      <c r="AF127" s="1" t="n">
        <v>55.5</v>
      </c>
      <c r="AG127" s="1" t="n">
        <v>-172.8</v>
      </c>
      <c r="AH127" s="1" t="n">
        <v>-30.36</v>
      </c>
      <c r="AI127" s="1" t="n">
        <v>-536.4</v>
      </c>
      <c r="AJ127" s="1" t="n">
        <v>-1092</v>
      </c>
      <c r="AK127" s="1" t="n">
        <v>-12</v>
      </c>
      <c r="AL127" s="1" t="n">
        <v>215.8</v>
      </c>
      <c r="AM127" s="1" t="n">
        <v>0</v>
      </c>
      <c r="AN127" s="1" t="n">
        <v>0</v>
      </c>
      <c r="AO127" s="1" t="n">
        <v>0</v>
      </c>
      <c r="AP127" s="1" t="n">
        <v>-1683</v>
      </c>
      <c r="AQ127" s="1" t="n">
        <v>-364.25</v>
      </c>
      <c r="AR127" s="1" t="n">
        <v>-63.25</v>
      </c>
      <c r="AS127" s="1" t="n">
        <v>-700</v>
      </c>
      <c r="AT127" s="1" t="n">
        <v>-139.2</v>
      </c>
      <c r="AU127" s="1" t="n">
        <v>-129</v>
      </c>
      <c r="AV127" s="1" t="n">
        <v>-36</v>
      </c>
      <c r="AW127" s="1" t="n">
        <v>-80</v>
      </c>
      <c r="AX127" s="1" t="n">
        <v>-58.4</v>
      </c>
      <c r="AY127" s="1" t="n">
        <v>-109.2</v>
      </c>
      <c r="AZ127" s="1" t="n">
        <v>-61</v>
      </c>
      <c r="BA127" s="1" t="n">
        <v>0</v>
      </c>
      <c r="BB127" s="1" t="n">
        <v>-460</v>
      </c>
      <c r="BC127" s="1" t="n">
        <v>-65.6</v>
      </c>
      <c r="BD127" s="1" t="n">
        <v>-2868.25</v>
      </c>
      <c r="BE127" s="1" t="n">
        <v>-38</v>
      </c>
      <c r="BF127" s="1" t="n">
        <v>-452</v>
      </c>
      <c r="BG127" s="1" t="n">
        <v>-112</v>
      </c>
      <c r="BH127" s="1" t="n">
        <v>-45</v>
      </c>
      <c r="BI127" s="1" t="n">
        <v>-232.8</v>
      </c>
      <c r="BJ127" s="1" t="n">
        <v>0</v>
      </c>
      <c r="BK127" s="1" t="n">
        <v>-45</v>
      </c>
      <c r="BL127" s="1" t="n">
        <v>176.8</v>
      </c>
      <c r="BM127" s="1" t="n">
        <v>-248.4</v>
      </c>
      <c r="BN127" s="1" t="n">
        <v>-192</v>
      </c>
      <c r="BO127" s="1" t="n">
        <v>323.5</v>
      </c>
      <c r="BP127" s="1" t="n">
        <v>189</v>
      </c>
      <c r="BQ127" s="1" t="n">
        <v>142.8</v>
      </c>
      <c r="BR127" s="1" t="n">
        <v>0</v>
      </c>
      <c r="BS127" s="1" t="n">
        <v>-40.5</v>
      </c>
      <c r="BT127" s="1" t="n">
        <v>450</v>
      </c>
      <c r="BU127" s="1" t="n">
        <v>27.6000000000004</v>
      </c>
      <c r="BV127" s="1" t="n">
        <v>64.8</v>
      </c>
      <c r="BW127" s="1" t="n">
        <v>-663.12</v>
      </c>
      <c r="BX127" s="1" t="n">
        <v>-126</v>
      </c>
      <c r="BY127" s="1" t="n">
        <v>76.8</v>
      </c>
      <c r="BZ127" s="1" t="n">
        <v>26.4</v>
      </c>
      <c r="CA127" s="1" t="n">
        <v>238.8</v>
      </c>
      <c r="CB127" s="1" t="n">
        <v>-0.800000000000011</v>
      </c>
      <c r="CC127" s="1" t="n">
        <v>177.6</v>
      </c>
      <c r="CD127" s="1" t="n">
        <v>168.4</v>
      </c>
      <c r="CE127" s="1" t="n">
        <v>92.8</v>
      </c>
      <c r="CF127" s="1" t="n">
        <v>12</v>
      </c>
      <c r="CG127" s="1" t="n">
        <v>352</v>
      </c>
      <c r="CH127" s="1" t="n">
        <v>-132</v>
      </c>
      <c r="CI127" s="1" t="n">
        <v>-9</v>
      </c>
      <c r="CJ127" s="1" t="n">
        <v>6</v>
      </c>
      <c r="CK127" s="1" t="n">
        <v>-99</v>
      </c>
      <c r="CL127" s="1" t="n">
        <v>35.56</v>
      </c>
      <c r="CM127" s="1" t="n">
        <v>82.6</v>
      </c>
      <c r="CN127" s="1" t="n">
        <v>42.28</v>
      </c>
      <c r="CO127" s="1" t="n">
        <v>10.8</v>
      </c>
      <c r="CP127" s="1" t="n">
        <v>107.8</v>
      </c>
      <c r="CQ127" s="1" t="n">
        <v>-492.48</v>
      </c>
      <c r="CR127" s="1" t="n">
        <v>56.4</v>
      </c>
      <c r="CS127" s="1" t="n">
        <v>177.6</v>
      </c>
      <c r="CT127" s="1" t="n">
        <v>153.36</v>
      </c>
      <c r="CU127" s="1" t="n">
        <v>138</v>
      </c>
      <c r="CV127" s="1" t="n">
        <v>57.96</v>
      </c>
      <c r="CW127" s="1" t="n">
        <v>-191</v>
      </c>
      <c r="CX127" s="1" t="n">
        <v>-2008.5</v>
      </c>
      <c r="CY127" s="1" t="n">
        <v>-667</v>
      </c>
      <c r="CZ127" s="1" t="n">
        <v>-87</v>
      </c>
      <c r="DA127" s="1" t="n">
        <v>73.2</v>
      </c>
      <c r="DB127" s="1" t="n">
        <v>-435</v>
      </c>
      <c r="DC127" s="1" t="n">
        <v>-18.5</v>
      </c>
      <c r="DD127" s="1" t="n">
        <v>110.4</v>
      </c>
      <c r="DE127" s="1" t="n">
        <v>132</v>
      </c>
      <c r="DF127" s="1" t="n">
        <v>714</v>
      </c>
      <c r="DG127" s="1" t="n">
        <v>135</v>
      </c>
      <c r="DH127" s="1" t="n">
        <v>164</v>
      </c>
      <c r="DI127" s="1" t="n">
        <v>193.5</v>
      </c>
      <c r="DJ127" s="1" t="n">
        <v>258</v>
      </c>
      <c r="DK127" s="1" t="n">
        <v>354</v>
      </c>
      <c r="DL127" s="1" t="n">
        <v>0</v>
      </c>
      <c r="DM127" s="1" t="n">
        <v>0</v>
      </c>
      <c r="DN127" s="1" t="n">
        <v>0</v>
      </c>
      <c r="DP127" s="1" t="n">
        <v>0</v>
      </c>
      <c r="DQ127" s="1" t="n">
        <v>0</v>
      </c>
      <c r="DR127" s="1" t="n">
        <v>-24777.67</v>
      </c>
      <c r="DS127" s="1" t="s">
        <v>440</v>
      </c>
    </row>
    <row r="128" customFormat="false" ht="14.5" hidden="false" customHeight="false" outlineLevel="0" collapsed="false">
      <c r="A128" s="2"/>
    </row>
    <row r="129" customFormat="false" ht="14.5" hidden="false" customHeight="false" outlineLevel="0" collapsed="false">
      <c r="A129" s="2" t="s">
        <v>441</v>
      </c>
      <c r="B129" s="1" t="s">
        <v>442</v>
      </c>
      <c r="G129" s="1" t="s">
        <v>443</v>
      </c>
      <c r="K129" s="1" t="s">
        <v>444</v>
      </c>
      <c r="AP129" s="1" t="s">
        <v>445</v>
      </c>
      <c r="BO129" s="1" t="s">
        <v>446</v>
      </c>
      <c r="CH129" s="1" t="s">
        <v>139</v>
      </c>
      <c r="CK129" s="1" t="s">
        <v>447</v>
      </c>
      <c r="CW129" s="1" t="s">
        <v>142</v>
      </c>
      <c r="DE129" s="1" t="s">
        <v>448</v>
      </c>
      <c r="DS129" s="1" t="s">
        <v>441</v>
      </c>
    </row>
    <row r="130" customFormat="false" ht="14.5" hidden="false" customHeight="false" outlineLevel="0" collapsed="false">
      <c r="A130" s="2" t="s">
        <v>449</v>
      </c>
      <c r="B130" s="1" t="n">
        <v>86.72</v>
      </c>
      <c r="G130" s="1" t="n">
        <v>165.76</v>
      </c>
      <c r="K130" s="1" t="n">
        <v>4887.3</v>
      </c>
      <c r="AP130" s="1" t="n">
        <v>756.1</v>
      </c>
      <c r="BO130" s="1" t="n">
        <v>21442.38</v>
      </c>
      <c r="CH130" s="1" t="n">
        <v>204</v>
      </c>
      <c r="CK130" s="1" t="n">
        <v>1890.48</v>
      </c>
      <c r="CW130" s="1" t="n">
        <v>925.5</v>
      </c>
      <c r="DE130" s="1" t="n">
        <v>3072</v>
      </c>
      <c r="DR130" s="1" t="n">
        <v>33430.24</v>
      </c>
      <c r="DS130" s="1" t="s">
        <v>449</v>
      </c>
    </row>
    <row r="131" customFormat="false" ht="14.5" hidden="false" customHeight="false" outlineLevel="0" collapsed="false">
      <c r="A131" s="2" t="s">
        <v>450</v>
      </c>
      <c r="B131" s="1" t="n">
        <v>4230.66</v>
      </c>
      <c r="G131" s="1" t="n">
        <v>301.18</v>
      </c>
      <c r="K131" s="1" t="n">
        <v>17755.12</v>
      </c>
      <c r="AP131" s="1" t="n">
        <v>8761.65</v>
      </c>
      <c r="BO131" s="1" t="n">
        <v>19930.3</v>
      </c>
      <c r="CH131" s="1" t="n">
        <v>339</v>
      </c>
      <c r="CK131" s="1" t="n">
        <v>1619.6</v>
      </c>
      <c r="CW131" s="1" t="n">
        <v>4148.9</v>
      </c>
      <c r="DE131" s="1" t="n">
        <v>1121.5</v>
      </c>
      <c r="DR131" s="1" t="n">
        <v>58207.91</v>
      </c>
      <c r="DS131" s="1" t="s">
        <v>450</v>
      </c>
    </row>
    <row r="132" customFormat="false" ht="14.5" hidden="false" customHeight="false" outlineLevel="0" collapsed="false">
      <c r="A132" s="2" t="s">
        <v>416</v>
      </c>
      <c r="DS132" s="1" t="s">
        <v>416</v>
      </c>
    </row>
    <row r="133" customFormat="false" ht="14.5" hidden="false" customHeight="false" outlineLevel="0" collapsed="false">
      <c r="A133" s="2" t="s">
        <v>451</v>
      </c>
      <c r="Q133" s="1" t="n">
        <v>136.8</v>
      </c>
      <c r="AL133" s="1" t="n">
        <v>264.16</v>
      </c>
      <c r="CW133" s="1" t="n">
        <v>743.1</v>
      </c>
      <c r="DE133" s="1" t="n">
        <v>1257</v>
      </c>
      <c r="DL133" s="1" t="n">
        <v>0</v>
      </c>
      <c r="DR133" s="1" t="n">
        <v>2401.06</v>
      </c>
      <c r="DS133" s="1" t="s">
        <v>451</v>
      </c>
    </row>
    <row r="134" customFormat="false" ht="14.5" hidden="false" customHeight="false" outlineLevel="0" collapsed="false">
      <c r="A134" s="2"/>
    </row>
    <row r="135" customFormat="false" ht="14.5" hidden="false" customHeight="false" outlineLevel="0" collapsed="false">
      <c r="A135" s="2" t="s">
        <v>452</v>
      </c>
      <c r="Q135" s="1" t="n">
        <v>285.32</v>
      </c>
      <c r="AL135" s="1" t="n">
        <v>284.031428571429</v>
      </c>
      <c r="CW135" s="1" t="n">
        <v>15417.8928571429</v>
      </c>
      <c r="DE135" s="1" t="n">
        <v>1139.90476190476</v>
      </c>
      <c r="DL135" s="1" t="n">
        <v>0</v>
      </c>
      <c r="DR135" s="1" t="n">
        <v>17127.149047619</v>
      </c>
      <c r="DS135" s="1" t="s">
        <v>452</v>
      </c>
    </row>
    <row r="136" customFormat="false" ht="14.5" hidden="false" customHeight="false" outlineLevel="0" collapsed="false">
      <c r="A136" s="2"/>
    </row>
    <row r="137" customFormat="false" ht="14.5" hidden="false" customHeight="false" outlineLevel="0" collapsed="false">
      <c r="A137" s="2" t="s">
        <v>453</v>
      </c>
      <c r="Q137" s="1" t="n">
        <v>-148.52</v>
      </c>
      <c r="AL137" s="1" t="n">
        <v>-19.8714285714286</v>
      </c>
      <c r="CW137" s="1" t="n">
        <v>-14674.7928571429</v>
      </c>
      <c r="DE137" s="1" t="n">
        <v>117.095238095238</v>
      </c>
      <c r="DL137" s="1" t="n">
        <v>0</v>
      </c>
      <c r="DS137" s="1" t="s">
        <v>453</v>
      </c>
    </row>
    <row r="138" customFormat="false" ht="14.5" hidden="false" customHeight="false" outlineLevel="0" collapsed="false">
      <c r="A138" s="2"/>
    </row>
    <row r="139" customFormat="false" ht="14.5" hidden="false" customHeight="false" outlineLevel="0" collapsed="false">
      <c r="A139" s="2"/>
      <c r="T139" s="1" t="n">
        <v>1209.16</v>
      </c>
      <c r="AH139" s="1" t="n">
        <v>178.48</v>
      </c>
      <c r="AL139" s="1" t="n">
        <v>96.72</v>
      </c>
      <c r="AP139" s="1" t="n">
        <v>3366</v>
      </c>
      <c r="AR139" s="1" t="n">
        <v>172.5</v>
      </c>
      <c r="AS139" s="1" t="n">
        <v>1409.6</v>
      </c>
      <c r="BC139" s="1" t="n">
        <v>131.2</v>
      </c>
      <c r="BD139" s="1" t="n">
        <v>5740.5</v>
      </c>
      <c r="BF139" s="1" t="n">
        <v>1772.8</v>
      </c>
      <c r="CW139" s="1" t="n">
        <v>454</v>
      </c>
      <c r="DE139" s="1" t="n">
        <v>534</v>
      </c>
      <c r="DL139" s="1" t="n">
        <v>0</v>
      </c>
      <c r="DR139" s="1" t="n">
        <v>15064.96</v>
      </c>
    </row>
    <row r="140" customFormat="false" ht="14.5" hidden="false" customHeight="false" outlineLevel="0" collapsed="false">
      <c r="A140" s="2" t="s">
        <v>454</v>
      </c>
      <c r="B140" s="1" t="n">
        <v>2577.60393903319</v>
      </c>
      <c r="C140" s="1" t="n">
        <v>948.68</v>
      </c>
      <c r="D140" s="1" t="n">
        <v>43.29</v>
      </c>
      <c r="E140" s="1" t="n">
        <v>295.07768115942</v>
      </c>
      <c r="F140" s="1" t="n">
        <v>1969.92176459313</v>
      </c>
      <c r="G140" s="1" t="n">
        <v>1120.06751468769</v>
      </c>
      <c r="H140" s="1" t="n">
        <v>451.612903225807</v>
      </c>
      <c r="I140" s="1" t="n">
        <v>36.63</v>
      </c>
      <c r="J140" s="1" t="n">
        <v>495.892388888889</v>
      </c>
      <c r="K140" s="1" t="n">
        <v>638.91868852459</v>
      </c>
      <c r="L140" s="1" t="n">
        <v>395.818181818182</v>
      </c>
      <c r="M140" s="1" t="n">
        <v>407.68</v>
      </c>
      <c r="N140" s="1" t="n">
        <v>9473.99459458399</v>
      </c>
      <c r="O140" s="1" t="n">
        <v>463.435</v>
      </c>
      <c r="P140" s="1" t="n">
        <v>924.007923435021</v>
      </c>
      <c r="Q140" s="1" t="n">
        <v>902.801470588235</v>
      </c>
      <c r="R140" s="1" t="n">
        <v>121.65</v>
      </c>
      <c r="S140" s="1" t="n">
        <v>1289.1</v>
      </c>
      <c r="T140" s="1" t="n">
        <v>2075.28030612897</v>
      </c>
      <c r="U140" s="1" t="n">
        <v>1577.31804223477</v>
      </c>
      <c r="V140" s="1" t="n">
        <v>1548.46475765905</v>
      </c>
      <c r="W140" s="1" t="n">
        <v>190.020625</v>
      </c>
      <c r="X140" s="1" t="n">
        <v>1609.65</v>
      </c>
      <c r="Y140" s="1" t="n">
        <v>85.35</v>
      </c>
      <c r="Z140" s="1" t="n">
        <v>217</v>
      </c>
      <c r="AA140" s="1" t="n">
        <v>1328.34394007855</v>
      </c>
      <c r="AB140" s="1" t="n">
        <v>606.498082191781</v>
      </c>
      <c r="AC140" s="1" t="n">
        <v>4127.49642857143</v>
      </c>
      <c r="AD140" s="1" t="n">
        <v>745.077717391304</v>
      </c>
      <c r="AE140" s="1" t="n">
        <v>963.253846153846</v>
      </c>
      <c r="AF140" s="1" t="n">
        <v>114.394026360545</v>
      </c>
      <c r="AG140" s="1" t="n">
        <v>505.405204460965</v>
      </c>
      <c r="AH140" s="1" t="n">
        <v>500.360282466011</v>
      </c>
      <c r="AI140" s="1" t="n">
        <v>7289.69811183642</v>
      </c>
      <c r="AJ140" s="1" t="n">
        <v>2799.28125</v>
      </c>
      <c r="AK140" s="1" t="n">
        <v>24.15</v>
      </c>
      <c r="AL140" s="1" t="n">
        <v>325.410856302521</v>
      </c>
      <c r="AM140" s="1" t="n">
        <v>63.44</v>
      </c>
      <c r="AN140" s="1" t="n">
        <v>0</v>
      </c>
      <c r="AO140" s="1" t="n">
        <v>0</v>
      </c>
      <c r="AP140" s="1" t="n">
        <v>4118.7439250114</v>
      </c>
      <c r="AQ140" s="1" t="n">
        <v>595.997023809524</v>
      </c>
      <c r="AR140" s="1" t="n">
        <v>1127.51488095238</v>
      </c>
      <c r="AS140" s="1" t="n">
        <v>2867.78791874766</v>
      </c>
      <c r="AT140" s="1" t="n">
        <v>351.2</v>
      </c>
      <c r="AU140" s="1" t="n">
        <v>797.625</v>
      </c>
      <c r="AV140" s="1" t="n">
        <v>162.499295774648</v>
      </c>
      <c r="AW140" s="1" t="n">
        <v>623.192857142857</v>
      </c>
      <c r="AX140" s="1" t="n">
        <v>533.193333333333</v>
      </c>
      <c r="AY140" s="1" t="n">
        <v>309.6</v>
      </c>
      <c r="AZ140" s="1" t="n">
        <v>116.125</v>
      </c>
      <c r="BA140" s="1" t="n">
        <v>0</v>
      </c>
      <c r="BB140" s="1" t="n">
        <v>1017.5</v>
      </c>
      <c r="BC140" s="1" t="n">
        <v>224.46643939394</v>
      </c>
      <c r="BD140" s="1" t="n">
        <v>7850.59547144664</v>
      </c>
      <c r="BE140" s="1" t="n">
        <v>326.1728242945</v>
      </c>
      <c r="BF140" s="1" t="n">
        <v>6005.45042352379</v>
      </c>
      <c r="BG140" s="1" t="n">
        <v>573.9</v>
      </c>
      <c r="BH140" s="1" t="n">
        <v>138.26688718663</v>
      </c>
      <c r="BI140" s="1" t="n">
        <v>519.15</v>
      </c>
      <c r="BJ140" s="1" t="n">
        <v>0</v>
      </c>
      <c r="BK140" s="1" t="n">
        <v>117.0203125</v>
      </c>
      <c r="BL140" s="1" t="n">
        <v>542.89509180791</v>
      </c>
      <c r="BM140" s="1" t="n">
        <v>598.8</v>
      </c>
      <c r="BN140" s="1" t="n">
        <v>509.063590116279</v>
      </c>
      <c r="BO140" s="1" t="n">
        <v>1456.07702862363</v>
      </c>
      <c r="BP140" s="1" t="n">
        <v>307.4</v>
      </c>
      <c r="BQ140" s="1" t="n">
        <v>567</v>
      </c>
      <c r="BR140" s="1" t="n">
        <v>27.6</v>
      </c>
      <c r="BS140" s="1" t="n">
        <v>58.0861607142858</v>
      </c>
      <c r="BT140" s="1" t="n">
        <v>20809.3262586562</v>
      </c>
      <c r="BU140" s="1" t="n">
        <v>5249.04927169248</v>
      </c>
      <c r="BV140" s="1" t="n">
        <v>197.672727272727</v>
      </c>
      <c r="BW140" s="1" t="n">
        <v>2164.725</v>
      </c>
      <c r="BX140" s="1" t="n">
        <v>416.625</v>
      </c>
      <c r="BY140" s="1" t="n">
        <v>57.15</v>
      </c>
      <c r="BZ140" s="1" t="n">
        <v>59.25</v>
      </c>
      <c r="CA140" s="1" t="n">
        <v>200.225</v>
      </c>
      <c r="CB140" s="1" t="n">
        <v>423.027527472527</v>
      </c>
      <c r="CC140" s="1" t="n">
        <v>460.333681318681</v>
      </c>
      <c r="CD140" s="1" t="n">
        <v>0</v>
      </c>
      <c r="CE140" s="1" t="n">
        <v>203.911875</v>
      </c>
      <c r="CF140" s="1" t="n">
        <v>73.125</v>
      </c>
      <c r="CG140" s="1" t="n">
        <v>752.384688995215</v>
      </c>
      <c r="CH140" s="1" t="n">
        <v>336.955</v>
      </c>
      <c r="CI140" s="1" t="n">
        <v>108.325892857143</v>
      </c>
      <c r="CJ140" s="1" t="n">
        <v>95.2728658536585</v>
      </c>
      <c r="CK140" s="1" t="n">
        <v>666.640520389531</v>
      </c>
      <c r="CL140" s="1" t="n">
        <v>40.8275</v>
      </c>
      <c r="CM140" s="1" t="n">
        <v>40.7225</v>
      </c>
      <c r="CN140" s="1" t="n">
        <v>40.985</v>
      </c>
      <c r="CO140" s="1" t="n">
        <v>83.55</v>
      </c>
      <c r="CP140" s="1" t="n">
        <v>920</v>
      </c>
      <c r="CQ140" s="1" t="n">
        <v>1524.12414893617</v>
      </c>
      <c r="CR140" s="1" t="n">
        <v>91.5</v>
      </c>
      <c r="CS140" s="1" t="n">
        <v>768.910599966576</v>
      </c>
      <c r="CT140" s="1" t="n">
        <v>0</v>
      </c>
      <c r="CU140" s="1" t="n">
        <v>418.106607142857</v>
      </c>
      <c r="CV140" s="1" t="n">
        <v>41.6325</v>
      </c>
      <c r="CW140" s="1" t="n">
        <v>797.664878001665</v>
      </c>
      <c r="CX140" s="1" t="n">
        <v>5044.77509843231</v>
      </c>
      <c r="CY140" s="1" t="n">
        <v>2892.07916949553</v>
      </c>
      <c r="CZ140" s="1" t="n">
        <v>947.806818181818</v>
      </c>
      <c r="DA140" s="1" t="n">
        <v>76.8</v>
      </c>
      <c r="DB140" s="1" t="n">
        <v>1095</v>
      </c>
      <c r="DC140" s="1" t="n">
        <v>450.083333333333</v>
      </c>
      <c r="DD140" s="1" t="n">
        <v>1953.94917653146</v>
      </c>
      <c r="DE140" s="1" t="n">
        <v>610.471495469816</v>
      </c>
      <c r="DF140" s="1" t="n">
        <v>955.185456110155</v>
      </c>
      <c r="DG140" s="1" t="n">
        <v>167.872395833333</v>
      </c>
      <c r="DH140" s="1" t="n">
        <v>98.375</v>
      </c>
      <c r="DI140" s="1" t="n">
        <v>93.75</v>
      </c>
      <c r="DJ140" s="1" t="n">
        <v>538.941176470588</v>
      </c>
      <c r="DK140" s="1" t="n">
        <v>1051.640625</v>
      </c>
      <c r="DL140" s="1" t="n">
        <v>0</v>
      </c>
      <c r="DM140" s="1" t="n">
        <v>0</v>
      </c>
      <c r="DN140" s="1" t="n">
        <v>0</v>
      </c>
      <c r="DP140" s="1" t="n">
        <v>0</v>
      </c>
      <c r="DQ140" s="1" t="n">
        <v>0</v>
      </c>
      <c r="DR140" s="1" t="n">
        <v>134713.752780168</v>
      </c>
      <c r="DS140" s="1" t="s">
        <v>454</v>
      </c>
    </row>
    <row r="141" customFormat="false" ht="14.5" hidden="false" customHeight="false" outlineLevel="0" collapsed="false">
      <c r="A141" s="2" t="s">
        <v>455</v>
      </c>
      <c r="DR141" s="1" t="n">
        <v>0</v>
      </c>
      <c r="DS141" s="1" t="s">
        <v>455</v>
      </c>
    </row>
    <row r="142" customFormat="false" ht="14.5" hidden="false" customHeight="false" outlineLevel="0" collapsed="false">
      <c r="A142" s="2" t="s">
        <v>456</v>
      </c>
      <c r="DR142" s="1" t="n">
        <v>0</v>
      </c>
      <c r="DS142" s="1" t="s">
        <v>456</v>
      </c>
    </row>
    <row r="143" customFormat="false" ht="14.5" hidden="false" customHeight="false" outlineLevel="0" collapsed="false">
      <c r="A143" s="2" t="s">
        <v>457</v>
      </c>
      <c r="DR143" s="1" t="n">
        <v>0</v>
      </c>
      <c r="DS143" s="1" t="s">
        <v>457</v>
      </c>
    </row>
    <row r="144" customFormat="false" ht="14.5" hidden="false" customHeight="false" outlineLevel="0" collapsed="false">
      <c r="A144" s="2" t="s">
        <v>458</v>
      </c>
      <c r="DR144" s="1" t="n">
        <v>0</v>
      </c>
    </row>
    <row r="145" customFormat="false" ht="14.5" hidden="false" customHeight="false" outlineLevel="0" collapsed="false">
      <c r="A145" s="2" t="s">
        <v>458</v>
      </c>
      <c r="DR145" s="1" t="n">
        <v>0</v>
      </c>
    </row>
    <row r="146" customFormat="false" ht="14.5" hidden="false" customHeight="false" outlineLevel="0" collapsed="false">
      <c r="A146" s="2" t="s">
        <v>459</v>
      </c>
      <c r="B146" s="1" t="n">
        <v>2577.60393903319</v>
      </c>
      <c r="C146" s="1" t="n">
        <v>948.68</v>
      </c>
      <c r="D146" s="1" t="n">
        <v>43.29</v>
      </c>
      <c r="E146" s="1" t="n">
        <v>295.07768115942</v>
      </c>
      <c r="F146" s="1" t="n">
        <v>1969.92176459313</v>
      </c>
      <c r="G146" s="1" t="n">
        <v>1120.06751468769</v>
      </c>
      <c r="H146" s="1" t="n">
        <v>451.612903225807</v>
      </c>
      <c r="I146" s="1" t="n">
        <v>36.63</v>
      </c>
      <c r="J146" s="1" t="n">
        <v>495.892388888889</v>
      </c>
      <c r="K146" s="1" t="n">
        <v>638.91868852459</v>
      </c>
      <c r="L146" s="1" t="n">
        <v>395.818181818182</v>
      </c>
      <c r="M146" s="1" t="n">
        <v>407.68</v>
      </c>
      <c r="N146" s="1" t="n">
        <v>9473.99459458399</v>
      </c>
      <c r="O146" s="1" t="n">
        <v>463.435</v>
      </c>
      <c r="P146" s="1" t="n">
        <v>924.007923435021</v>
      </c>
      <c r="Q146" s="1" t="n">
        <v>902.801470588235</v>
      </c>
      <c r="R146" s="1" t="n">
        <v>121.65</v>
      </c>
      <c r="S146" s="1" t="n">
        <v>1289.1</v>
      </c>
      <c r="T146" s="1" t="n">
        <v>2075.28030612897</v>
      </c>
      <c r="U146" s="1" t="n">
        <v>1577.31804223477</v>
      </c>
      <c r="V146" s="1" t="n">
        <v>1548.46475765905</v>
      </c>
      <c r="W146" s="1" t="n">
        <v>190.020625</v>
      </c>
      <c r="X146" s="1" t="n">
        <v>1609.65</v>
      </c>
      <c r="Y146" s="1" t="n">
        <v>85.35</v>
      </c>
      <c r="Z146" s="1" t="n">
        <v>217</v>
      </c>
      <c r="AA146" s="1" t="n">
        <v>1328.34394007855</v>
      </c>
      <c r="AB146" s="1" t="n">
        <v>606.498082191781</v>
      </c>
      <c r="AC146" s="1" t="n">
        <v>4127.49642857143</v>
      </c>
      <c r="AD146" s="1" t="n">
        <v>745.077717391304</v>
      </c>
      <c r="AE146" s="1" t="n">
        <v>963.253846153846</v>
      </c>
      <c r="AF146" s="1" t="n">
        <v>114.394026360545</v>
      </c>
      <c r="AG146" s="1" t="n">
        <v>505.405204460965</v>
      </c>
      <c r="AH146" s="1" t="n">
        <v>500.360282466011</v>
      </c>
      <c r="AI146" s="1" t="n">
        <v>7289.69811183642</v>
      </c>
      <c r="AJ146" s="1" t="n">
        <v>2799.28125</v>
      </c>
      <c r="AK146" s="1" t="n">
        <v>24.15</v>
      </c>
      <c r="AL146" s="1" t="n">
        <v>325.410856302521</v>
      </c>
      <c r="AM146" s="1" t="n">
        <v>63.44</v>
      </c>
      <c r="AN146" s="1" t="n">
        <v>0</v>
      </c>
      <c r="AO146" s="1" t="n">
        <v>0</v>
      </c>
      <c r="AP146" s="1" t="n">
        <v>4118.7439250114</v>
      </c>
      <c r="AQ146" s="1" t="n">
        <v>595.997023809524</v>
      </c>
      <c r="AR146" s="1" t="n">
        <v>1127.51488095238</v>
      </c>
      <c r="AS146" s="1" t="n">
        <v>2867.78791874766</v>
      </c>
      <c r="AT146" s="1" t="n">
        <v>351.2</v>
      </c>
      <c r="AU146" s="1" t="n">
        <v>797.625</v>
      </c>
      <c r="AV146" s="1" t="n">
        <v>162.499295774648</v>
      </c>
      <c r="AW146" s="1" t="n">
        <v>623.192857142857</v>
      </c>
      <c r="AX146" s="1" t="n">
        <v>533.193333333333</v>
      </c>
      <c r="AY146" s="1" t="n">
        <v>309.6</v>
      </c>
      <c r="AZ146" s="1" t="n">
        <v>116.125</v>
      </c>
      <c r="BA146" s="1" t="n">
        <v>0</v>
      </c>
      <c r="BB146" s="1" t="n">
        <v>1017.5</v>
      </c>
      <c r="BC146" s="1" t="n">
        <v>224.46643939394</v>
      </c>
      <c r="BD146" s="1" t="n">
        <v>7850.59547144664</v>
      </c>
      <c r="BE146" s="1" t="n">
        <v>326.1728242945</v>
      </c>
      <c r="BF146" s="1" t="n">
        <v>6005.45042352379</v>
      </c>
      <c r="BG146" s="1" t="n">
        <v>573.9</v>
      </c>
      <c r="BH146" s="1" t="n">
        <v>138.26688718663</v>
      </c>
      <c r="BI146" s="1" t="n">
        <v>519.15</v>
      </c>
      <c r="BJ146" s="1" t="n">
        <v>0</v>
      </c>
      <c r="BK146" s="1" t="n">
        <v>117.0203125</v>
      </c>
      <c r="BL146" s="1" t="n">
        <v>542.89509180791</v>
      </c>
      <c r="BM146" s="1" t="n">
        <v>598.8</v>
      </c>
      <c r="BN146" s="1" t="n">
        <v>509.063590116279</v>
      </c>
      <c r="BO146" s="1" t="n">
        <v>1456.07702862363</v>
      </c>
      <c r="BP146" s="1" t="n">
        <v>307.4</v>
      </c>
      <c r="BQ146" s="1" t="n">
        <v>567</v>
      </c>
      <c r="BR146" s="1" t="n">
        <v>27.6</v>
      </c>
      <c r="BS146" s="1" t="n">
        <v>58.0861607142858</v>
      </c>
      <c r="BT146" s="1" t="n">
        <v>20809.3262586562</v>
      </c>
      <c r="BU146" s="1" t="n">
        <v>5249.04927169248</v>
      </c>
      <c r="BV146" s="1" t="n">
        <v>197.672727272727</v>
      </c>
      <c r="BW146" s="1" t="n">
        <v>2164.725</v>
      </c>
      <c r="BX146" s="1" t="n">
        <v>416.625</v>
      </c>
      <c r="BY146" s="1" t="n">
        <v>57.15</v>
      </c>
      <c r="BZ146" s="1" t="n">
        <v>59.25</v>
      </c>
      <c r="CA146" s="1" t="n">
        <v>200.225</v>
      </c>
      <c r="CB146" s="1" t="n">
        <v>423.027527472527</v>
      </c>
      <c r="CC146" s="1" t="n">
        <v>460.333681318681</v>
      </c>
      <c r="CD146" s="1" t="n">
        <v>0</v>
      </c>
      <c r="CE146" s="1" t="n">
        <v>203.911875</v>
      </c>
      <c r="CF146" s="1" t="n">
        <v>73.125</v>
      </c>
      <c r="CG146" s="1" t="n">
        <v>752.384688995215</v>
      </c>
      <c r="CH146" s="1" t="n">
        <v>336.955</v>
      </c>
      <c r="CI146" s="1" t="n">
        <v>108.325892857143</v>
      </c>
      <c r="CJ146" s="1" t="n">
        <v>95.2728658536585</v>
      </c>
      <c r="CK146" s="1" t="n">
        <v>666.640520389531</v>
      </c>
      <c r="CL146" s="1" t="n">
        <v>40.8275</v>
      </c>
      <c r="CM146" s="1" t="n">
        <v>40.7225</v>
      </c>
      <c r="CN146" s="1" t="n">
        <v>40.985</v>
      </c>
      <c r="CO146" s="1" t="n">
        <v>83.55</v>
      </c>
      <c r="CP146" s="1" t="n">
        <v>920</v>
      </c>
      <c r="CQ146" s="1" t="n">
        <v>1524.12414893617</v>
      </c>
      <c r="CR146" s="1" t="n">
        <v>91.5</v>
      </c>
      <c r="CS146" s="1" t="n">
        <v>768.910599966576</v>
      </c>
      <c r="CT146" s="1" t="n">
        <v>0</v>
      </c>
      <c r="CU146" s="1" t="n">
        <v>418.106607142857</v>
      </c>
      <c r="CV146" s="1" t="n">
        <v>41.6325</v>
      </c>
      <c r="CW146" s="1" t="n">
        <v>797.664878001665</v>
      </c>
      <c r="CX146" s="1" t="n">
        <v>5044.77509843231</v>
      </c>
      <c r="CY146" s="1" t="n">
        <v>2892.07916949553</v>
      </c>
      <c r="CZ146" s="1" t="n">
        <v>947.806818181818</v>
      </c>
      <c r="DA146" s="1" t="n">
        <v>76.8</v>
      </c>
      <c r="DB146" s="1" t="n">
        <v>1095</v>
      </c>
      <c r="DC146" s="1" t="n">
        <v>450.083333333333</v>
      </c>
      <c r="DD146" s="1" t="n">
        <v>1953.94917653146</v>
      </c>
      <c r="DE146" s="1" t="n">
        <v>610.471495469816</v>
      </c>
      <c r="DF146" s="1" t="n">
        <v>955.185456110155</v>
      </c>
      <c r="DG146" s="1" t="n">
        <v>167.872395833333</v>
      </c>
      <c r="DH146" s="1" t="n">
        <v>98.375</v>
      </c>
      <c r="DI146" s="1" t="n">
        <v>93.75</v>
      </c>
      <c r="DJ146" s="1" t="n">
        <v>538.941176470588</v>
      </c>
      <c r="DK146" s="1" t="n">
        <v>1051.640625</v>
      </c>
      <c r="DR146" s="1" t="n">
        <v>134713.752780168</v>
      </c>
      <c r="DS146" s="1" t="s">
        <v>459</v>
      </c>
    </row>
    <row r="147" customFormat="false" ht="14.5" hidden="false" customHeight="false" outlineLevel="0" collapsed="false">
      <c r="A147" s="2" t="s">
        <v>460</v>
      </c>
      <c r="B147" s="1" t="n">
        <v>3168.69969660895</v>
      </c>
      <c r="C147" s="1" t="n">
        <v>948.68</v>
      </c>
      <c r="D147" s="1" t="n">
        <v>43.29</v>
      </c>
      <c r="E147" s="1" t="n">
        <v>295.07768115942</v>
      </c>
      <c r="F147" s="1" t="n">
        <v>1569.92176459313</v>
      </c>
      <c r="G147" s="1" t="n">
        <v>720.067514687693</v>
      </c>
      <c r="H147" s="1" t="n">
        <v>451.612903225807</v>
      </c>
      <c r="I147" s="1" t="n">
        <v>36.63</v>
      </c>
      <c r="J147" s="1" t="n">
        <v>486.236388888889</v>
      </c>
      <c r="K147" s="1" t="n">
        <v>638.91868852459</v>
      </c>
      <c r="L147" s="1" t="n">
        <v>395.818181818182</v>
      </c>
      <c r="M147" s="1" t="n">
        <v>407.68</v>
      </c>
      <c r="N147" s="1" t="n">
        <v>16886.4895089294</v>
      </c>
      <c r="O147" s="1" t="n">
        <v>463.435</v>
      </c>
      <c r="P147" s="1" t="n">
        <v>924.007923435021</v>
      </c>
      <c r="Q147" s="1" t="n">
        <v>902.801470588235</v>
      </c>
      <c r="R147" s="1" t="n">
        <v>121.65</v>
      </c>
      <c r="S147" s="1" t="n">
        <v>1289.1</v>
      </c>
      <c r="T147" s="1" t="n">
        <v>2025.28030612897</v>
      </c>
      <c r="U147" s="1" t="n">
        <v>1577.31804223477</v>
      </c>
      <c r="V147" s="1" t="n">
        <v>948.464757659053</v>
      </c>
      <c r="W147" s="1" t="n">
        <v>190.020625</v>
      </c>
      <c r="X147" s="1" t="n">
        <v>1609.65</v>
      </c>
      <c r="Y147" s="1" t="n">
        <v>85.35</v>
      </c>
      <c r="Z147" s="1" t="n">
        <v>217</v>
      </c>
      <c r="AA147" s="1" t="n">
        <v>928.343940078553</v>
      </c>
      <c r="AB147" s="1" t="n">
        <v>1006.49808219178</v>
      </c>
      <c r="AC147" s="1" t="n">
        <v>4127.49642857143</v>
      </c>
      <c r="AD147" s="1" t="n">
        <v>745.077717391304</v>
      </c>
      <c r="AE147" s="1" t="n">
        <v>963.253846153846</v>
      </c>
      <c r="AF147" s="1" t="n">
        <v>114.394026360545</v>
      </c>
      <c r="AG147" s="1" t="n">
        <v>505.405204460965</v>
      </c>
      <c r="AH147" s="1" t="n">
        <v>500.360282466011</v>
      </c>
      <c r="AI147" s="1" t="n">
        <v>5789.28638769848</v>
      </c>
      <c r="AJ147" s="1" t="n">
        <v>2799.28125</v>
      </c>
      <c r="AK147" s="1" t="n">
        <v>24.15</v>
      </c>
      <c r="AL147" s="1" t="n">
        <v>325.410856302521</v>
      </c>
      <c r="AM147" s="1" t="n">
        <v>63.44</v>
      </c>
      <c r="AN147" s="1" t="n">
        <v>0</v>
      </c>
      <c r="AO147" s="1" t="n">
        <v>0</v>
      </c>
      <c r="AP147" s="1" t="n">
        <v>4153.42134436624</v>
      </c>
      <c r="AQ147" s="1" t="n">
        <v>542.666398809524</v>
      </c>
      <c r="AR147" s="1" t="n">
        <v>1127.51488095238</v>
      </c>
      <c r="AS147" s="1" t="n">
        <v>1303.69852527735</v>
      </c>
      <c r="AT147" s="1" t="n">
        <v>351.2</v>
      </c>
      <c r="AU147" s="1" t="n">
        <v>797.625</v>
      </c>
      <c r="AV147" s="1" t="n">
        <v>162.499295774648</v>
      </c>
      <c r="AW147" s="1" t="n">
        <v>623.192857142857</v>
      </c>
      <c r="AX147" s="1" t="n">
        <v>533.193333333333</v>
      </c>
      <c r="AY147" s="1" t="n">
        <v>309.6</v>
      </c>
      <c r="AZ147" s="1" t="n">
        <v>116.125</v>
      </c>
      <c r="BA147" s="1" t="n">
        <v>0</v>
      </c>
      <c r="BB147" s="1" t="n">
        <v>1017.5</v>
      </c>
      <c r="BC147" s="1" t="n">
        <v>224.46643939394</v>
      </c>
      <c r="BD147" s="1" t="n">
        <v>3047.26213811331</v>
      </c>
      <c r="BE147" s="1" t="n">
        <v>586.289845571096</v>
      </c>
      <c r="BF147" s="1" t="n">
        <v>2994.0594741567</v>
      </c>
      <c r="BG147" s="1" t="n">
        <v>573.9</v>
      </c>
      <c r="BH147" s="1" t="n">
        <v>138.26688718663</v>
      </c>
      <c r="BI147" s="1" t="n">
        <v>519.15</v>
      </c>
      <c r="BJ147" s="1" t="n">
        <v>0</v>
      </c>
      <c r="BK147" s="1" t="n">
        <v>117.0203125</v>
      </c>
      <c r="BL147" s="1" t="n">
        <v>542.89509180791</v>
      </c>
      <c r="BM147" s="1" t="n">
        <v>598.8</v>
      </c>
      <c r="BN147" s="1" t="n">
        <v>509.063590116279</v>
      </c>
      <c r="BO147" s="1" t="n">
        <v>1436.01269038834</v>
      </c>
      <c r="BP147" s="1" t="n">
        <v>307.4</v>
      </c>
      <c r="BQ147" s="1" t="n">
        <v>567</v>
      </c>
      <c r="BR147" s="1" t="n">
        <v>27.6</v>
      </c>
      <c r="BS147" s="1" t="n">
        <v>58.0861607142858</v>
      </c>
      <c r="BT147" s="1" t="n">
        <v>13488.5770356754</v>
      </c>
      <c r="BU147" s="1" t="n">
        <v>11759.0492716925</v>
      </c>
      <c r="BV147" s="1" t="n">
        <v>197.672727272727</v>
      </c>
      <c r="BW147" s="1" t="n">
        <v>2164.725</v>
      </c>
      <c r="BX147" s="1" t="n">
        <v>416.625</v>
      </c>
      <c r="BY147" s="1" t="n">
        <v>57.15</v>
      </c>
      <c r="BZ147" s="1" t="n">
        <v>59.25</v>
      </c>
      <c r="CA147" s="1" t="n">
        <v>200.225</v>
      </c>
      <c r="CB147" s="1" t="n">
        <v>438.407527472527</v>
      </c>
      <c r="CC147" s="1" t="n">
        <v>460.242431318681</v>
      </c>
      <c r="CD147" s="1" t="n">
        <v>0</v>
      </c>
      <c r="CE147" s="1" t="n">
        <v>203.911875</v>
      </c>
      <c r="CF147" s="1" t="n">
        <v>73.125</v>
      </c>
      <c r="CG147" s="1" t="n">
        <v>439.289688995215</v>
      </c>
      <c r="CH147" s="1" t="n">
        <v>336.955</v>
      </c>
      <c r="CI147" s="1" t="n">
        <v>108.325892857143</v>
      </c>
      <c r="CJ147" s="1" t="n">
        <v>95.2728658536585</v>
      </c>
      <c r="CK147" s="1" t="n">
        <v>666.640520389531</v>
      </c>
      <c r="CL147" s="1" t="n">
        <v>40.8275</v>
      </c>
      <c r="CM147" s="1" t="n">
        <v>40.7225</v>
      </c>
      <c r="CN147" s="1" t="n">
        <v>40.985</v>
      </c>
      <c r="CO147" s="1" t="n">
        <v>83.55</v>
      </c>
      <c r="CP147" s="1" t="n">
        <v>320</v>
      </c>
      <c r="CQ147" s="1" t="n">
        <v>1524.12414893617</v>
      </c>
      <c r="CR147" s="1" t="n">
        <v>91.5</v>
      </c>
      <c r="CS147" s="1" t="n">
        <v>768.910599966576</v>
      </c>
      <c r="CT147" s="1" t="n">
        <v>0</v>
      </c>
      <c r="CU147" s="1" t="n">
        <v>418.106607142857</v>
      </c>
      <c r="CV147" s="1" t="n">
        <v>41.6325</v>
      </c>
      <c r="CW147" s="1" t="n">
        <v>1542.076336335</v>
      </c>
      <c r="CX147" s="1" t="n">
        <v>4230.91701019702</v>
      </c>
      <c r="CY147" s="1" t="n">
        <v>3383.4590031511</v>
      </c>
      <c r="CZ147" s="1" t="n">
        <v>947.806818181818</v>
      </c>
      <c r="DA147" s="1" t="n">
        <v>76.8</v>
      </c>
      <c r="DB147" s="1" t="n">
        <v>1095</v>
      </c>
      <c r="DC147" s="1" t="n">
        <v>450.083333333333</v>
      </c>
      <c r="DD147" s="1" t="n">
        <v>1558.74917653146</v>
      </c>
      <c r="DE147" s="1" t="n">
        <v>610.471495469816</v>
      </c>
      <c r="DF147" s="1" t="n">
        <v>955.185456110155</v>
      </c>
      <c r="DG147" s="1" t="n">
        <v>167.872395833333</v>
      </c>
      <c r="DH147" s="1" t="n">
        <v>98.375</v>
      </c>
      <c r="DI147" s="1" t="n">
        <v>93.75</v>
      </c>
      <c r="DJ147" s="1" t="n">
        <v>538.941176470588</v>
      </c>
      <c r="DK147" s="1" t="n">
        <v>1051.640625</v>
      </c>
      <c r="DR147" s="1" t="n">
        <v>128918.039259949</v>
      </c>
      <c r="DS147" s="1" t="s">
        <v>460</v>
      </c>
    </row>
    <row r="148" customFormat="false" ht="14.5" hidden="false" customHeight="false" outlineLevel="0" collapsed="false">
      <c r="A148" s="2" t="s">
        <v>461</v>
      </c>
      <c r="B148" s="1" t="n">
        <v>3168.69969660895</v>
      </c>
      <c r="C148" s="1" t="n">
        <v>948.68</v>
      </c>
      <c r="D148" s="1" t="n">
        <v>43.29</v>
      </c>
      <c r="E148" s="1" t="n">
        <v>295.07768115942</v>
      </c>
      <c r="F148" s="1" t="n">
        <v>1519.92176459313</v>
      </c>
      <c r="G148" s="1" t="n">
        <v>1213.45751468769</v>
      </c>
      <c r="H148" s="1" t="n">
        <v>451.612903225807</v>
      </c>
      <c r="I148" s="1" t="n">
        <v>36.63</v>
      </c>
      <c r="J148" s="1" t="n">
        <v>445.751171497585</v>
      </c>
      <c r="K148" s="1" t="n">
        <v>6000</v>
      </c>
      <c r="L148" s="1" t="n">
        <v>395.818181818182</v>
      </c>
      <c r="M148" s="1" t="n">
        <v>407.68</v>
      </c>
      <c r="N148" s="1" t="n">
        <v>10251.7462831229</v>
      </c>
      <c r="O148" s="1" t="n">
        <v>463.435</v>
      </c>
      <c r="P148" s="1" t="n">
        <v>924.007923435021</v>
      </c>
      <c r="Q148" s="1" t="n">
        <v>902.801470588235</v>
      </c>
      <c r="R148" s="1" t="n">
        <v>121.65</v>
      </c>
      <c r="S148" s="1" t="n">
        <v>1289.1</v>
      </c>
      <c r="T148" s="1" t="n">
        <v>2045.58933051922</v>
      </c>
      <c r="U148" s="1" t="n">
        <v>1677.31804223477</v>
      </c>
      <c r="V148" s="1" t="n">
        <v>706.864757659053</v>
      </c>
      <c r="W148" s="1" t="n">
        <v>190.020625</v>
      </c>
      <c r="X148" s="1" t="n">
        <v>1609.65</v>
      </c>
      <c r="Y148" s="1" t="n">
        <v>85.35</v>
      </c>
      <c r="Z148" s="1" t="n">
        <v>217</v>
      </c>
      <c r="AA148" s="1" t="n">
        <v>891.317273411886</v>
      </c>
      <c r="AB148" s="1" t="n">
        <v>1006.49808219178</v>
      </c>
      <c r="AC148" s="1" t="n">
        <v>4127.49642857143</v>
      </c>
      <c r="AD148" s="1" t="n">
        <v>745.077717391304</v>
      </c>
      <c r="AE148" s="1" t="n">
        <v>963.253846153846</v>
      </c>
      <c r="AF148" s="1" t="n">
        <v>114.394026360545</v>
      </c>
      <c r="AG148" s="1" t="n">
        <v>505.405204460965</v>
      </c>
      <c r="AH148" s="1" t="n">
        <v>500.360282466011</v>
      </c>
      <c r="AI148" s="1" t="n">
        <v>5789.28638769848</v>
      </c>
      <c r="AJ148" s="1" t="n">
        <v>2799.28125</v>
      </c>
      <c r="AK148" s="1" t="n">
        <v>24.15</v>
      </c>
      <c r="AL148" s="1" t="n">
        <v>308.663668802521</v>
      </c>
      <c r="AM148" s="1" t="n">
        <v>63.44</v>
      </c>
      <c r="AN148" s="1" t="n">
        <v>0</v>
      </c>
      <c r="AO148" s="1" t="n">
        <v>0</v>
      </c>
      <c r="AP148" s="1" t="n">
        <v>12086.3876905201</v>
      </c>
      <c r="AQ148" s="1" t="n">
        <v>327.110843253968</v>
      </c>
      <c r="AR148" s="1" t="n">
        <v>1127.51488095238</v>
      </c>
      <c r="AS148" s="1" t="n">
        <v>3891.37852527735</v>
      </c>
      <c r="AT148" s="1" t="n">
        <v>351.2</v>
      </c>
      <c r="AU148" s="1" t="n">
        <v>797.625</v>
      </c>
      <c r="AV148" s="1" t="n">
        <v>162.499295774648</v>
      </c>
      <c r="AW148" s="1" t="n">
        <v>623.192857142857</v>
      </c>
      <c r="AX148" s="1" t="n">
        <v>533.193333333333</v>
      </c>
      <c r="AY148" s="1" t="n">
        <v>309.6</v>
      </c>
      <c r="AZ148" s="1" t="n">
        <v>116.125</v>
      </c>
      <c r="BA148" s="1" t="n">
        <v>0</v>
      </c>
      <c r="BB148" s="1" t="n">
        <v>1017.5</v>
      </c>
      <c r="BC148" s="1" t="n">
        <v>224.46643939394</v>
      </c>
      <c r="BD148" s="1" t="n">
        <v>2115.97660239902</v>
      </c>
      <c r="BE148" s="1" t="n">
        <v>586.289845571096</v>
      </c>
      <c r="BF148" s="1" t="n">
        <v>5394.6994741567</v>
      </c>
      <c r="BG148" s="1" t="n">
        <v>573.9</v>
      </c>
      <c r="BH148" s="1" t="n">
        <v>138.26688718663</v>
      </c>
      <c r="BI148" s="1" t="n">
        <v>519.15</v>
      </c>
      <c r="BJ148" s="1" t="n">
        <v>0</v>
      </c>
      <c r="BK148" s="1" t="n">
        <v>117.0203125</v>
      </c>
      <c r="BL148" s="1" t="n">
        <v>542.89509180791</v>
      </c>
      <c r="BM148" s="1" t="n">
        <v>598.8</v>
      </c>
      <c r="BN148" s="1" t="n">
        <v>509.063590116279</v>
      </c>
      <c r="BO148" s="1" t="n">
        <v>1436.01269038834</v>
      </c>
      <c r="BP148" s="1" t="n">
        <v>307.4</v>
      </c>
      <c r="BQ148" s="1" t="n">
        <v>567</v>
      </c>
      <c r="BR148" s="1" t="n">
        <v>27.6</v>
      </c>
      <c r="BS148" s="1" t="n">
        <v>58.0861607142858</v>
      </c>
      <c r="BT148" s="1" t="n">
        <v>16070.7415655673</v>
      </c>
      <c r="BU148" s="1" t="n">
        <v>17611.6278431211</v>
      </c>
      <c r="BV148" s="1" t="n">
        <v>197.672727272727</v>
      </c>
      <c r="BW148" s="1" t="n">
        <v>2164.725</v>
      </c>
      <c r="BX148" s="1" t="n">
        <v>416.625</v>
      </c>
      <c r="BY148" s="1" t="n">
        <v>57.15</v>
      </c>
      <c r="BZ148" s="1" t="n">
        <v>59.25</v>
      </c>
      <c r="CA148" s="1" t="n">
        <v>200.225</v>
      </c>
      <c r="CB148" s="1" t="n">
        <v>368.328413548477</v>
      </c>
      <c r="CC148" s="1" t="n">
        <v>523.142431318681</v>
      </c>
      <c r="CD148" s="1" t="n">
        <v>0</v>
      </c>
      <c r="CE148" s="1" t="n">
        <v>203.911875</v>
      </c>
      <c r="CF148" s="1" t="n">
        <v>73.125</v>
      </c>
      <c r="CG148" s="1" t="n">
        <v>439.289688995215</v>
      </c>
      <c r="CH148" s="1" t="n">
        <v>336.955</v>
      </c>
      <c r="CI148" s="1" t="n">
        <v>108.325892857143</v>
      </c>
      <c r="CJ148" s="1" t="n">
        <v>95.2728658536585</v>
      </c>
      <c r="CK148" s="1" t="n">
        <v>666.640520389531</v>
      </c>
      <c r="CL148" s="1" t="n">
        <v>40.8275</v>
      </c>
      <c r="CM148" s="1" t="n">
        <v>40.7225</v>
      </c>
      <c r="CN148" s="1" t="n">
        <v>40.985</v>
      </c>
      <c r="CO148" s="1" t="n">
        <v>83.55</v>
      </c>
      <c r="CP148" s="1" t="n">
        <v>320</v>
      </c>
      <c r="CQ148" s="1" t="n">
        <v>1524.12414893617</v>
      </c>
      <c r="CR148" s="1" t="n">
        <v>91.5</v>
      </c>
      <c r="CS148" s="1" t="n">
        <v>768.910599966576</v>
      </c>
      <c r="CT148" s="1" t="n">
        <v>0</v>
      </c>
      <c r="CU148" s="1" t="n">
        <v>1260.30660714286</v>
      </c>
      <c r="CV148" s="1" t="n">
        <v>41.6325</v>
      </c>
      <c r="CW148" s="1" t="n">
        <v>1968.638836335</v>
      </c>
      <c r="CX148" s="1" t="n">
        <v>5673.96388519702</v>
      </c>
      <c r="CY148" s="1" t="n">
        <v>3383.4590031511</v>
      </c>
      <c r="CZ148" s="1" t="n">
        <v>947.806818181818</v>
      </c>
      <c r="DA148" s="1" t="n">
        <v>76.8</v>
      </c>
      <c r="DB148" s="1" t="n">
        <v>1095</v>
      </c>
      <c r="DC148" s="1" t="n">
        <v>450.083333333333</v>
      </c>
      <c r="DD148" s="1" t="n">
        <v>313.434890817172</v>
      </c>
      <c r="DE148" s="1" t="n">
        <v>610.471495469816</v>
      </c>
      <c r="DF148" s="1" t="n">
        <v>955.185456110155</v>
      </c>
      <c r="DG148" s="1" t="n">
        <v>167.872395833333</v>
      </c>
      <c r="DH148" s="1" t="n">
        <v>98.375</v>
      </c>
      <c r="DI148" s="1" t="n">
        <v>93.75</v>
      </c>
      <c r="DJ148" s="1" t="n">
        <v>538.941176470588</v>
      </c>
      <c r="DK148" s="1" t="n">
        <v>1051.640625</v>
      </c>
      <c r="DR148" s="1" t="n">
        <v>149540.721630016</v>
      </c>
      <c r="DS148" s="1" t="s">
        <v>461</v>
      </c>
    </row>
    <row r="149" customFormat="false" ht="14.5" hidden="false" customHeight="false" outlineLevel="0" collapsed="false">
      <c r="A149" s="2" t="s">
        <v>462</v>
      </c>
      <c r="B149" s="1" t="n">
        <v>3168.69969660895</v>
      </c>
      <c r="C149" s="1" t="n">
        <v>948.68</v>
      </c>
      <c r="D149" s="1" t="n">
        <v>43.29</v>
      </c>
      <c r="E149" s="1" t="n">
        <v>295.07768115942</v>
      </c>
      <c r="F149" s="1" t="n">
        <v>1469.92176459313</v>
      </c>
      <c r="G149" s="1" t="n">
        <v>720.067514687693</v>
      </c>
      <c r="H149" s="1" t="n">
        <v>451.612903225807</v>
      </c>
      <c r="I149" s="1" t="n">
        <v>36.63</v>
      </c>
      <c r="J149" s="1" t="n">
        <v>455.407171497585</v>
      </c>
      <c r="K149" s="1" t="n">
        <v>638.91868852459</v>
      </c>
      <c r="L149" s="1" t="n">
        <v>395.818181818182</v>
      </c>
      <c r="M149" s="1" t="n">
        <v>407.68</v>
      </c>
      <c r="N149" s="1" t="n">
        <v>17762.0182831229</v>
      </c>
      <c r="O149" s="1" t="n">
        <v>463.435</v>
      </c>
      <c r="P149" s="1" t="n">
        <v>924.007923435021</v>
      </c>
      <c r="Q149" s="1" t="n">
        <v>902.801470588235</v>
      </c>
      <c r="R149" s="1" t="n">
        <v>121.65</v>
      </c>
      <c r="S149" s="1" t="n">
        <v>1289.1</v>
      </c>
      <c r="T149" s="1" t="n">
        <v>2045.58933051922</v>
      </c>
      <c r="U149" s="1" t="n">
        <v>1677.31804223477</v>
      </c>
      <c r="V149" s="1" t="n">
        <v>706.864757659053</v>
      </c>
      <c r="W149" s="1" t="n">
        <v>190.020625</v>
      </c>
      <c r="X149" s="1" t="n">
        <v>1609.65</v>
      </c>
      <c r="Y149" s="1" t="n">
        <v>85.35</v>
      </c>
      <c r="Z149" s="1" t="n">
        <v>217</v>
      </c>
      <c r="AA149" s="1" t="n">
        <v>891.317273411886</v>
      </c>
      <c r="AB149" s="1" t="n">
        <v>1006.49808219178</v>
      </c>
      <c r="AC149" s="1" t="n">
        <v>4127.49642857143</v>
      </c>
      <c r="AD149" s="1" t="n">
        <v>745.077717391304</v>
      </c>
      <c r="AE149" s="1" t="n">
        <v>963.253846153846</v>
      </c>
      <c r="AF149" s="1" t="n">
        <v>114.394026360545</v>
      </c>
      <c r="AG149" s="1" t="n">
        <v>505.405204460965</v>
      </c>
      <c r="AH149" s="1" t="n">
        <v>500.360282466011</v>
      </c>
      <c r="AI149" s="1" t="n">
        <v>11274.9659689793</v>
      </c>
      <c r="AJ149" s="1" t="n">
        <v>2799.28125</v>
      </c>
      <c r="AK149" s="1" t="n">
        <v>24.15</v>
      </c>
      <c r="AL149" s="1" t="n">
        <v>308.663668802521</v>
      </c>
      <c r="AM149" s="1" t="n">
        <v>63.44</v>
      </c>
      <c r="AN149" s="1" t="n">
        <v>0</v>
      </c>
      <c r="AO149" s="1" t="n">
        <v>0</v>
      </c>
      <c r="AP149" s="1" t="n">
        <v>3619.57519052008</v>
      </c>
      <c r="AQ149" s="1" t="n">
        <v>312.777509920635</v>
      </c>
      <c r="AR149" s="1" t="n">
        <v>4117.22916666667</v>
      </c>
      <c r="AS149" s="1" t="n">
        <v>1741.66943436826</v>
      </c>
      <c r="AT149" s="1" t="n">
        <v>351.2</v>
      </c>
      <c r="AU149" s="1" t="n">
        <v>797.625</v>
      </c>
      <c r="AV149" s="1" t="n">
        <v>162.499295774648</v>
      </c>
      <c r="AW149" s="1" t="n">
        <v>623.192857142857</v>
      </c>
      <c r="AX149" s="1" t="n">
        <v>533.193333333333</v>
      </c>
      <c r="AY149" s="1" t="n">
        <v>309.6</v>
      </c>
      <c r="AZ149" s="1" t="n">
        <v>116.125</v>
      </c>
      <c r="BA149" s="1" t="n">
        <v>0</v>
      </c>
      <c r="BB149" s="1" t="n">
        <v>1017.5</v>
      </c>
      <c r="BC149" s="1" t="n">
        <v>224.46643939394</v>
      </c>
      <c r="BD149" s="1" t="n">
        <v>8163.57056241247</v>
      </c>
      <c r="BE149" s="1" t="n">
        <v>586.289845571096</v>
      </c>
      <c r="BF149" s="1" t="n">
        <v>5744.6994741567</v>
      </c>
      <c r="BG149" s="1" t="n">
        <v>573.9</v>
      </c>
      <c r="BH149" s="1" t="n">
        <v>138.26688718663</v>
      </c>
      <c r="BI149" s="1" t="n">
        <v>519.15</v>
      </c>
      <c r="BJ149" s="1" t="n">
        <v>0</v>
      </c>
      <c r="BK149" s="1" t="n">
        <v>117.0203125</v>
      </c>
      <c r="BL149" s="1" t="n">
        <v>542.89509180791</v>
      </c>
      <c r="BM149" s="1" t="n">
        <v>598.8</v>
      </c>
      <c r="BN149" s="1" t="n">
        <v>509.063590116279</v>
      </c>
      <c r="BO149" s="1" t="n">
        <v>1531.07702862363</v>
      </c>
      <c r="BP149" s="1" t="n">
        <v>307.4</v>
      </c>
      <c r="BQ149" s="1" t="n">
        <v>567</v>
      </c>
      <c r="BR149" s="1" t="n">
        <v>27.6</v>
      </c>
      <c r="BS149" s="1" t="n">
        <v>58.0861607142858</v>
      </c>
      <c r="BT149" s="1" t="n">
        <v>22722.039930472</v>
      </c>
      <c r="BU149" s="1" t="n">
        <v>12618.9849859782</v>
      </c>
      <c r="BV149" s="1" t="n">
        <v>197.672727272727</v>
      </c>
      <c r="BW149" s="1" t="n">
        <v>2164.725</v>
      </c>
      <c r="BX149" s="1" t="n">
        <v>416.625</v>
      </c>
      <c r="BY149" s="1" t="n">
        <v>57.15</v>
      </c>
      <c r="BZ149" s="1" t="n">
        <v>59.25</v>
      </c>
      <c r="CA149" s="1" t="n">
        <v>200.225</v>
      </c>
      <c r="CB149" s="1" t="n">
        <v>368.328413548477</v>
      </c>
      <c r="CC149" s="1" t="n">
        <v>523.233681318681</v>
      </c>
      <c r="CD149" s="1" t="n">
        <v>0</v>
      </c>
      <c r="CE149" s="1" t="n">
        <v>203.911875</v>
      </c>
      <c r="CF149" s="1" t="n">
        <v>73.125</v>
      </c>
      <c r="CG149" s="1" t="n">
        <v>2363.68968899521</v>
      </c>
      <c r="CH149" s="1" t="n">
        <v>336.955</v>
      </c>
      <c r="CI149" s="1" t="n">
        <v>108.325892857143</v>
      </c>
      <c r="CJ149" s="1" t="n">
        <v>95.2728658536585</v>
      </c>
      <c r="CK149" s="1" t="n">
        <v>666.640520389531</v>
      </c>
      <c r="CL149" s="1" t="n">
        <v>40.8275</v>
      </c>
      <c r="CM149" s="1" t="n">
        <v>40.7225</v>
      </c>
      <c r="CN149" s="1" t="n">
        <v>40.985</v>
      </c>
      <c r="CO149" s="1" t="n">
        <v>83.55</v>
      </c>
      <c r="CP149" s="1" t="n">
        <v>320</v>
      </c>
      <c r="CQ149" s="1" t="n">
        <v>1524.12414893617</v>
      </c>
      <c r="CR149" s="1" t="n">
        <v>91.5</v>
      </c>
      <c r="CS149" s="1" t="n">
        <v>768.910599966576</v>
      </c>
      <c r="CT149" s="1" t="n">
        <v>0</v>
      </c>
      <c r="CU149" s="1" t="n">
        <v>418.106607142857</v>
      </c>
      <c r="CV149" s="1" t="n">
        <v>41.6325</v>
      </c>
      <c r="CW149" s="1" t="n">
        <v>1592.076336335</v>
      </c>
      <c r="CX149" s="1" t="n">
        <v>9487.82197343231</v>
      </c>
      <c r="CY149" s="1" t="n">
        <v>3383.4590031511</v>
      </c>
      <c r="CZ149" s="1" t="n">
        <v>947.806818181818</v>
      </c>
      <c r="DA149" s="1" t="n">
        <v>76.8</v>
      </c>
      <c r="DB149" s="1" t="n">
        <v>1095</v>
      </c>
      <c r="DC149" s="1" t="n">
        <v>450.083333333333</v>
      </c>
      <c r="DD149" s="1" t="n">
        <v>500.834890817172</v>
      </c>
      <c r="DE149" s="1" t="n">
        <v>610.471495469816</v>
      </c>
      <c r="DF149" s="1" t="n">
        <v>955.185456110155</v>
      </c>
      <c r="DG149" s="1" t="n">
        <v>167.872395833333</v>
      </c>
      <c r="DH149" s="1" t="n">
        <v>98.375</v>
      </c>
      <c r="DI149" s="1" t="n">
        <v>93.75</v>
      </c>
      <c r="DJ149" s="1" t="n">
        <v>538.941176470588</v>
      </c>
      <c r="DK149" s="1" t="n">
        <v>1051.640625</v>
      </c>
      <c r="DR149" s="1" t="n">
        <v>161859.017905539</v>
      </c>
      <c r="DS149" s="1" t="s">
        <v>462</v>
      </c>
    </row>
    <row r="150" customFormat="false" ht="14.5" hidden="false" customHeight="false" outlineLevel="0" collapsed="false">
      <c r="A150" s="2" t="s">
        <v>463</v>
      </c>
      <c r="B150" s="1" t="n">
        <v>3168.69969660895</v>
      </c>
      <c r="C150" s="1" t="n">
        <v>948.68</v>
      </c>
      <c r="D150" s="1" t="n">
        <v>43.29</v>
      </c>
      <c r="E150" s="1" t="n">
        <v>295.07768115942</v>
      </c>
      <c r="F150" s="1" t="n">
        <v>1419.92176459313</v>
      </c>
      <c r="G150" s="1" t="n">
        <v>720.067514687693</v>
      </c>
      <c r="H150" s="1" t="n">
        <v>451.612903225807</v>
      </c>
      <c r="I150" s="1" t="n">
        <v>36.63</v>
      </c>
      <c r="J150" s="1" t="n">
        <v>455.407171497585</v>
      </c>
      <c r="K150" s="1" t="n">
        <v>638.91868852459</v>
      </c>
      <c r="L150" s="1" t="n">
        <v>395.818181818182</v>
      </c>
      <c r="M150" s="1" t="n">
        <v>407.68</v>
      </c>
      <c r="N150" s="1" t="n">
        <v>13993.5867720873</v>
      </c>
      <c r="O150" s="1" t="n">
        <v>463.435</v>
      </c>
      <c r="P150" s="1" t="n">
        <v>924.007923435021</v>
      </c>
      <c r="Q150" s="1" t="n">
        <v>902.801470588235</v>
      </c>
      <c r="R150" s="1" t="n">
        <v>121.65</v>
      </c>
      <c r="S150" s="1" t="n">
        <v>1289.1</v>
      </c>
      <c r="T150" s="1" t="n">
        <v>1567.84204791052</v>
      </c>
      <c r="U150" s="1" t="n">
        <v>1577.31804223477</v>
      </c>
      <c r="V150" s="1" t="n">
        <v>706.864757659053</v>
      </c>
      <c r="W150" s="1" t="n">
        <v>190.020625</v>
      </c>
      <c r="X150" s="1" t="n">
        <v>1609.65</v>
      </c>
      <c r="Y150" s="1" t="n">
        <v>85.35</v>
      </c>
      <c r="Z150" s="1" t="n">
        <v>217</v>
      </c>
      <c r="AA150" s="1" t="n">
        <v>891.317273411886</v>
      </c>
      <c r="AB150" s="1" t="n">
        <v>606.498082191781</v>
      </c>
      <c r="AC150" s="1" t="n">
        <v>4127.49642857143</v>
      </c>
      <c r="AD150" s="1" t="n">
        <v>745.077717391304</v>
      </c>
      <c r="AE150" s="1" t="n">
        <v>963.253846153846</v>
      </c>
      <c r="AF150" s="1" t="n">
        <v>114.394026360545</v>
      </c>
      <c r="AG150" s="1" t="n">
        <v>505.405204460965</v>
      </c>
      <c r="AH150" s="1" t="n">
        <v>500.360282466011</v>
      </c>
      <c r="AI150" s="1" t="n">
        <v>4347.02846897927</v>
      </c>
      <c r="AJ150" s="1" t="n">
        <v>2799.28125</v>
      </c>
      <c r="AK150" s="1" t="n">
        <v>24.15</v>
      </c>
      <c r="AL150" s="1" t="n">
        <v>308.663668802521</v>
      </c>
      <c r="AM150" s="1" t="n">
        <v>63.44</v>
      </c>
      <c r="AN150" s="1" t="n">
        <v>0</v>
      </c>
      <c r="AO150" s="1" t="n">
        <v>0</v>
      </c>
      <c r="AP150" s="1" t="n">
        <v>4143.84637696076</v>
      </c>
      <c r="AQ150" s="1" t="n">
        <v>312.777509920635</v>
      </c>
      <c r="AR150" s="1" t="n">
        <v>4117.22916666667</v>
      </c>
      <c r="AS150" s="1" t="n">
        <v>2318.07882783856</v>
      </c>
      <c r="AT150" s="1" t="n">
        <v>351.2</v>
      </c>
      <c r="AU150" s="1" t="n">
        <v>797.625</v>
      </c>
      <c r="AV150" s="1" t="n">
        <v>162.499295774648</v>
      </c>
      <c r="AW150" s="1" t="n">
        <v>623.192857142857</v>
      </c>
      <c r="AX150" s="1" t="n">
        <v>533.193333333333</v>
      </c>
      <c r="AY150" s="1" t="n">
        <v>309.6</v>
      </c>
      <c r="AZ150" s="1" t="n">
        <v>116.125</v>
      </c>
      <c r="BA150" s="1" t="n">
        <v>0</v>
      </c>
      <c r="BB150" s="1" t="n">
        <v>1017.5</v>
      </c>
      <c r="BC150" s="1" t="n">
        <v>224.46643939394</v>
      </c>
      <c r="BD150" s="1" t="n">
        <v>5381.23050864902</v>
      </c>
      <c r="BE150" s="1" t="n">
        <v>586.289845571096</v>
      </c>
      <c r="BF150" s="1" t="n">
        <v>6384.3494741567</v>
      </c>
      <c r="BG150" s="1" t="n">
        <v>573.9</v>
      </c>
      <c r="BH150" s="1" t="n">
        <v>138.26688718663</v>
      </c>
      <c r="BI150" s="1" t="n">
        <v>519.15</v>
      </c>
      <c r="BJ150" s="1" t="n">
        <v>0</v>
      </c>
      <c r="BK150" s="1" t="n">
        <v>117.0203125</v>
      </c>
      <c r="BL150" s="1" t="n">
        <v>542.89509180791</v>
      </c>
      <c r="BM150" s="1" t="n">
        <v>598.8</v>
      </c>
      <c r="BN150" s="1" t="n">
        <v>509.063590116279</v>
      </c>
      <c r="BO150" s="1" t="n">
        <v>1531.07702862363</v>
      </c>
      <c r="BP150" s="1" t="n">
        <v>307.4</v>
      </c>
      <c r="BQ150" s="1" t="n">
        <v>567</v>
      </c>
      <c r="BR150" s="1" t="n">
        <v>27.6</v>
      </c>
      <c r="BS150" s="1" t="n">
        <v>58.0861607142858</v>
      </c>
      <c r="BT150" s="1" t="n">
        <v>20401.1235225192</v>
      </c>
      <c r="BU150" s="1" t="n">
        <v>5256.6349859782</v>
      </c>
      <c r="BV150" s="1" t="n">
        <v>197.672727272727</v>
      </c>
      <c r="BW150" s="1" t="n">
        <v>2164.725</v>
      </c>
      <c r="BX150" s="1" t="n">
        <v>416.625</v>
      </c>
      <c r="BY150" s="1" t="n">
        <v>57.15</v>
      </c>
      <c r="BZ150" s="1" t="n">
        <v>59.25</v>
      </c>
      <c r="CA150" s="1" t="n">
        <v>200.225</v>
      </c>
      <c r="CB150" s="1" t="n">
        <v>398.027527472527</v>
      </c>
      <c r="CC150" s="1" t="n">
        <v>460.333681318681</v>
      </c>
      <c r="CD150" s="1" t="n">
        <v>0</v>
      </c>
      <c r="CE150" s="1" t="n">
        <v>203.911875</v>
      </c>
      <c r="CF150" s="1" t="n">
        <v>73.125</v>
      </c>
      <c r="CG150" s="1" t="n">
        <v>1363.68968899522</v>
      </c>
      <c r="CH150" s="1" t="n">
        <v>336.955</v>
      </c>
      <c r="CI150" s="1" t="n">
        <v>108.325892857143</v>
      </c>
      <c r="CJ150" s="1" t="n">
        <v>95.2728658536585</v>
      </c>
      <c r="CK150" s="1" t="n">
        <v>666.640520389531</v>
      </c>
      <c r="CL150" s="1" t="n">
        <v>40.8275</v>
      </c>
      <c r="CM150" s="1" t="n">
        <v>40.7225</v>
      </c>
      <c r="CN150" s="1" t="n">
        <v>40.985</v>
      </c>
      <c r="CO150" s="1" t="n">
        <v>83.55</v>
      </c>
      <c r="CP150" s="1" t="n">
        <v>320</v>
      </c>
      <c r="CQ150" s="1" t="n">
        <v>1524.12414893617</v>
      </c>
      <c r="CR150" s="1" t="n">
        <v>91.5</v>
      </c>
      <c r="CS150" s="1" t="n">
        <v>925.860599966576</v>
      </c>
      <c r="CT150" s="1" t="n">
        <v>0</v>
      </c>
      <c r="CU150" s="1" t="n">
        <v>1310.30660714286</v>
      </c>
      <c r="CV150" s="1" t="n">
        <v>41.6325</v>
      </c>
      <c r="CW150" s="1" t="n">
        <v>1542.076336335</v>
      </c>
      <c r="CX150" s="1" t="n">
        <v>5987.82197343231</v>
      </c>
      <c r="CY150" s="1" t="n">
        <v>3396.43294308043</v>
      </c>
      <c r="CZ150" s="1" t="n">
        <v>947.806818181818</v>
      </c>
      <c r="DA150" s="1" t="n">
        <v>76.8</v>
      </c>
      <c r="DB150" s="1" t="n">
        <v>1095</v>
      </c>
      <c r="DC150" s="1" t="n">
        <v>450.083333333333</v>
      </c>
      <c r="DD150" s="1" t="n">
        <v>500.834890817172</v>
      </c>
      <c r="DE150" s="1" t="n">
        <v>610.471495469816</v>
      </c>
      <c r="DF150" s="1" t="n">
        <v>955.185456110155</v>
      </c>
      <c r="DG150" s="1" t="n">
        <v>167.872395833333</v>
      </c>
      <c r="DH150" s="1" t="n">
        <v>98.375</v>
      </c>
      <c r="DI150" s="1" t="n">
        <v>93.75</v>
      </c>
      <c r="DJ150" s="1" t="n">
        <v>538.941176470588</v>
      </c>
      <c r="DK150" s="1" t="n">
        <v>1051.640625</v>
      </c>
      <c r="DR150" s="1" t="n">
        <v>135888.548783943</v>
      </c>
      <c r="DS150" s="1" t="s">
        <v>463</v>
      </c>
    </row>
    <row r="151" customFormat="false" ht="14.5" hidden="false" customHeight="false" outlineLevel="0" collapsed="false">
      <c r="A151" s="2" t="s">
        <v>464</v>
      </c>
      <c r="B151" s="1" t="n">
        <v>3168.69969660895</v>
      </c>
      <c r="C151" s="1" t="n">
        <v>948.68</v>
      </c>
      <c r="D151" s="1" t="n">
        <v>43.29</v>
      </c>
      <c r="E151" s="1" t="n">
        <v>295.07768115942</v>
      </c>
      <c r="F151" s="1" t="n">
        <v>1372.37176459312</v>
      </c>
      <c r="G151" s="1" t="n">
        <v>677.787514687693</v>
      </c>
      <c r="H151" s="1" t="n">
        <v>451.612903225807</v>
      </c>
      <c r="I151" s="1" t="n">
        <v>36.63</v>
      </c>
      <c r="J151" s="1" t="n">
        <v>445.751171497585</v>
      </c>
      <c r="K151" s="1" t="n">
        <v>638.91868852459</v>
      </c>
      <c r="L151" s="1" t="n">
        <v>395.818181818182</v>
      </c>
      <c r="M151" s="1" t="n">
        <v>407.68</v>
      </c>
      <c r="N151" s="1" t="n">
        <v>9128.97103902843</v>
      </c>
      <c r="O151" s="1" t="n">
        <v>463.435</v>
      </c>
      <c r="P151" s="1" t="n">
        <v>924.007923435021</v>
      </c>
      <c r="Q151" s="1" t="n">
        <v>902.801470588235</v>
      </c>
      <c r="R151" s="1" t="n">
        <v>121.65</v>
      </c>
      <c r="S151" s="1" t="n">
        <v>1289.1</v>
      </c>
      <c r="T151" s="1" t="n">
        <v>1567.84204791052</v>
      </c>
      <c r="U151" s="1" t="n">
        <v>3513.61782641033</v>
      </c>
      <c r="V151" s="1" t="n">
        <v>706.864757659053</v>
      </c>
      <c r="W151" s="1" t="n">
        <v>190.020625</v>
      </c>
      <c r="X151" s="1" t="n">
        <v>1609.65</v>
      </c>
      <c r="Y151" s="1" t="n">
        <v>85.35</v>
      </c>
      <c r="Z151" s="1" t="n">
        <v>217</v>
      </c>
      <c r="AA151" s="1" t="n">
        <v>891.317273411886</v>
      </c>
      <c r="AB151" s="1" t="n">
        <v>606.498082191781</v>
      </c>
      <c r="AC151" s="1" t="n">
        <v>4127.49642857143</v>
      </c>
      <c r="AD151" s="1" t="n">
        <v>745.077717391304</v>
      </c>
      <c r="AE151" s="1" t="n">
        <v>963.253846153846</v>
      </c>
      <c r="AF151" s="1" t="n">
        <v>114.394026360545</v>
      </c>
      <c r="AG151" s="1" t="n">
        <v>505.405204460965</v>
      </c>
      <c r="AH151" s="1" t="n">
        <v>500.360282466011</v>
      </c>
      <c r="AI151" s="1" t="n">
        <v>4033.94888769848</v>
      </c>
      <c r="AJ151" s="1" t="n">
        <v>2799.28125</v>
      </c>
      <c r="AK151" s="1" t="n">
        <v>24.15</v>
      </c>
      <c r="AL151" s="1" t="n">
        <v>300.410856302521</v>
      </c>
      <c r="AM151" s="1" t="n">
        <v>63.44</v>
      </c>
      <c r="AN151" s="1" t="n">
        <v>0</v>
      </c>
      <c r="AO151" s="1" t="n">
        <v>0</v>
      </c>
      <c r="AP151" s="1" t="n">
        <v>4243.84637696076</v>
      </c>
      <c r="AQ151" s="1" t="n">
        <v>312.777509920635</v>
      </c>
      <c r="AR151" s="1" t="n">
        <v>1127.51488095238</v>
      </c>
      <c r="AS151" s="1" t="n">
        <v>1867.78791874766</v>
      </c>
      <c r="AT151" s="1" t="n">
        <v>351.2</v>
      </c>
      <c r="AU151" s="1" t="n">
        <v>797.625</v>
      </c>
      <c r="AV151" s="1" t="n">
        <v>162.499295774648</v>
      </c>
      <c r="AW151" s="1" t="n">
        <v>623.192857142857</v>
      </c>
      <c r="AX151" s="1" t="n">
        <v>533.193333333333</v>
      </c>
      <c r="AY151" s="1" t="n">
        <v>309.6</v>
      </c>
      <c r="AZ151" s="1" t="n">
        <v>116.125</v>
      </c>
      <c r="BA151" s="1" t="n">
        <v>0</v>
      </c>
      <c r="BB151" s="1" t="n">
        <v>1017.5</v>
      </c>
      <c r="BC151" s="1" t="n">
        <v>224.46643939394</v>
      </c>
      <c r="BD151" s="1" t="n">
        <v>2077.89717531569</v>
      </c>
      <c r="BE151" s="1" t="n">
        <v>586.289845571096</v>
      </c>
      <c r="BF151" s="1" t="n">
        <v>5556.47542352379</v>
      </c>
      <c r="BG151" s="1" t="n">
        <v>573.9</v>
      </c>
      <c r="BH151" s="1" t="n">
        <v>138.26688718663</v>
      </c>
      <c r="BI151" s="1" t="n">
        <v>519.15</v>
      </c>
      <c r="BJ151" s="1" t="n">
        <v>0</v>
      </c>
      <c r="BK151" s="1" t="n">
        <v>117.0203125</v>
      </c>
      <c r="BL151" s="1" t="n">
        <v>542.89509180791</v>
      </c>
      <c r="BM151" s="1" t="n">
        <v>598.8</v>
      </c>
      <c r="BN151" s="1" t="n">
        <v>509.063590116279</v>
      </c>
      <c r="BO151" s="1" t="n">
        <v>2516.28612788834</v>
      </c>
      <c r="BP151" s="1" t="n">
        <v>307.4</v>
      </c>
      <c r="BQ151" s="1" t="n">
        <v>567</v>
      </c>
      <c r="BR151" s="1" t="n">
        <v>27.6</v>
      </c>
      <c r="BS151" s="1" t="n">
        <v>58.0861607142858</v>
      </c>
      <c r="BT151" s="1" t="n">
        <v>14593.5445256485</v>
      </c>
      <c r="BU151" s="1" t="n">
        <v>5256.6349859782</v>
      </c>
      <c r="BV151" s="1" t="n">
        <v>197.672727272727</v>
      </c>
      <c r="BW151" s="1" t="n">
        <v>2164.725</v>
      </c>
      <c r="BX151" s="1" t="n">
        <v>416.625</v>
      </c>
      <c r="BY151" s="1" t="n">
        <v>57.15</v>
      </c>
      <c r="BZ151" s="1" t="n">
        <v>59.25</v>
      </c>
      <c r="CA151" s="1" t="n">
        <v>200.225</v>
      </c>
      <c r="CB151" s="1" t="n">
        <v>398.027527472527</v>
      </c>
      <c r="CC151" s="1" t="n">
        <v>535.242431318681</v>
      </c>
      <c r="CD151" s="1" t="n">
        <v>0</v>
      </c>
      <c r="CE151" s="1" t="n">
        <v>203.911875</v>
      </c>
      <c r="CF151" s="1" t="n">
        <v>73.125</v>
      </c>
      <c r="CG151" s="1" t="n">
        <v>1363.68968899522</v>
      </c>
      <c r="CH151" s="1" t="n">
        <v>336.955</v>
      </c>
      <c r="CI151" s="1" t="n">
        <v>108.325892857143</v>
      </c>
      <c r="CJ151" s="1" t="n">
        <v>95.2728658536585</v>
      </c>
      <c r="CK151" s="1" t="n">
        <v>666.640520389531</v>
      </c>
      <c r="CL151" s="1" t="n">
        <v>40.8275</v>
      </c>
      <c r="CM151" s="1" t="n">
        <v>40.7225</v>
      </c>
      <c r="CN151" s="1" t="n">
        <v>40.985</v>
      </c>
      <c r="CO151" s="1" t="n">
        <v>83.55</v>
      </c>
      <c r="CP151" s="1" t="n">
        <v>2120</v>
      </c>
      <c r="CQ151" s="1" t="n">
        <v>1524.12414893617</v>
      </c>
      <c r="CR151" s="1" t="n">
        <v>91.5</v>
      </c>
      <c r="CS151" s="1" t="n">
        <v>2851.58196360294</v>
      </c>
      <c r="CT151" s="1" t="n">
        <v>0</v>
      </c>
      <c r="CU151" s="1" t="n">
        <v>910.306607142857</v>
      </c>
      <c r="CV151" s="1" t="n">
        <v>41.6325</v>
      </c>
      <c r="CW151" s="1" t="n">
        <v>1542.076336335</v>
      </c>
      <c r="CX151" s="1" t="n">
        <v>6620.58888519702</v>
      </c>
      <c r="CY151" s="1" t="n">
        <v>3396.43294308043</v>
      </c>
      <c r="CZ151" s="1" t="n">
        <v>947.806818181818</v>
      </c>
      <c r="DA151" s="1" t="n">
        <v>76.8</v>
      </c>
      <c r="DB151" s="1" t="n">
        <v>1095</v>
      </c>
      <c r="DC151" s="1" t="n">
        <v>450.083333333333</v>
      </c>
      <c r="DD151" s="1" t="n">
        <v>313.434890817172</v>
      </c>
      <c r="DE151" s="1" t="n">
        <v>610.471495469816</v>
      </c>
      <c r="DF151" s="1" t="n">
        <v>955.185456110155</v>
      </c>
      <c r="DG151" s="1" t="n">
        <v>167.872395833333</v>
      </c>
      <c r="DH151" s="1" t="n">
        <v>98.375</v>
      </c>
      <c r="DI151" s="1" t="n">
        <v>93.75</v>
      </c>
      <c r="DJ151" s="1" t="n">
        <v>538.941176470588</v>
      </c>
      <c r="DK151" s="1" t="n">
        <v>1051.640625</v>
      </c>
      <c r="DR151" s="1" t="n">
        <v>124091.828990303</v>
      </c>
      <c r="DS151" s="1" t="s">
        <v>464</v>
      </c>
    </row>
    <row r="152" customFormat="false" ht="14.5" hidden="false" customHeight="false" outlineLevel="0" collapsed="false">
      <c r="A152" s="2" t="s">
        <v>465</v>
      </c>
      <c r="B152" s="1" t="n">
        <v>2577.60393903319</v>
      </c>
      <c r="C152" s="1" t="n">
        <v>948.68</v>
      </c>
      <c r="D152" s="1" t="n">
        <v>43.29</v>
      </c>
      <c r="E152" s="1" t="n">
        <v>295.07768115942</v>
      </c>
      <c r="F152" s="1" t="n">
        <v>1372.37176459312</v>
      </c>
      <c r="G152" s="1" t="n">
        <v>677.787514687693</v>
      </c>
      <c r="H152" s="1" t="n">
        <v>451.612903225807</v>
      </c>
      <c r="I152" s="1" t="n">
        <v>36.63</v>
      </c>
      <c r="J152" s="1" t="n">
        <v>445.751171497585</v>
      </c>
      <c r="K152" s="1" t="n">
        <v>638.91868852459</v>
      </c>
      <c r="L152" s="1" t="n">
        <v>395.818181818182</v>
      </c>
      <c r="M152" s="1" t="n">
        <v>407.68</v>
      </c>
      <c r="N152" s="1" t="n">
        <v>9128.97103902843</v>
      </c>
      <c r="O152" s="1" t="n">
        <v>463.435</v>
      </c>
      <c r="P152" s="1" t="n">
        <v>924.007923435021</v>
      </c>
      <c r="Q152" s="1" t="n">
        <v>902.801470588235</v>
      </c>
      <c r="R152" s="1" t="n">
        <v>121.65</v>
      </c>
      <c r="S152" s="1" t="n">
        <v>1289.1</v>
      </c>
      <c r="T152" s="1" t="n">
        <v>1567.84204791052</v>
      </c>
      <c r="U152" s="1" t="n">
        <v>3513.61782641033</v>
      </c>
      <c r="V152" s="1" t="n">
        <v>1548.46475765905</v>
      </c>
      <c r="W152" s="1" t="n">
        <v>190.020625</v>
      </c>
      <c r="X152" s="1" t="n">
        <v>1609.65</v>
      </c>
      <c r="Y152" s="1" t="n">
        <v>85.35</v>
      </c>
      <c r="Z152" s="1" t="n">
        <v>217</v>
      </c>
      <c r="AA152" s="1" t="n">
        <v>874.197273411886</v>
      </c>
      <c r="AB152" s="1" t="n">
        <v>428.538082191781</v>
      </c>
      <c r="AC152" s="1" t="n">
        <v>4127.49642857143</v>
      </c>
      <c r="AD152" s="1" t="n">
        <v>745.077717391304</v>
      </c>
      <c r="AE152" s="1" t="n">
        <v>963.253846153846</v>
      </c>
      <c r="AF152" s="1" t="n">
        <v>114.394026360545</v>
      </c>
      <c r="AG152" s="1" t="n">
        <v>505.405204460965</v>
      </c>
      <c r="AH152" s="1" t="n">
        <v>500.360282466011</v>
      </c>
      <c r="AI152" s="1" t="n">
        <v>4033.94888769848</v>
      </c>
      <c r="AJ152" s="1" t="n">
        <v>2799.28125</v>
      </c>
      <c r="AK152" s="1" t="n">
        <v>24.15</v>
      </c>
      <c r="AL152" s="1" t="n">
        <v>300.410856302521</v>
      </c>
      <c r="AM152" s="1" t="n">
        <v>63.44</v>
      </c>
      <c r="AN152" s="1" t="n">
        <v>0</v>
      </c>
      <c r="AO152" s="1" t="n">
        <v>0</v>
      </c>
      <c r="AP152" s="1" t="n">
        <v>6775.15887696076</v>
      </c>
      <c r="AQ152" s="1" t="n">
        <v>312.777509920635</v>
      </c>
      <c r="AR152" s="1" t="n">
        <v>1127.51488095238</v>
      </c>
      <c r="AS152" s="1" t="n">
        <v>2367.78791874766</v>
      </c>
      <c r="AT152" s="1" t="n">
        <v>351.2</v>
      </c>
      <c r="AU152" s="1" t="n">
        <v>797.625</v>
      </c>
      <c r="AV152" s="1" t="n">
        <v>162.499295774648</v>
      </c>
      <c r="AW152" s="1" t="n">
        <v>623.192857142857</v>
      </c>
      <c r="AX152" s="1" t="n">
        <v>533.193333333333</v>
      </c>
      <c r="AY152" s="1" t="n">
        <v>309.6</v>
      </c>
      <c r="AZ152" s="1" t="n">
        <v>116.125</v>
      </c>
      <c r="BA152" s="1" t="n">
        <v>0</v>
      </c>
      <c r="BB152" s="1" t="n">
        <v>1017.5</v>
      </c>
      <c r="BC152" s="1" t="n">
        <v>224.46643939394</v>
      </c>
      <c r="BD152" s="1" t="n">
        <v>2079.02217531569</v>
      </c>
      <c r="BE152" s="1" t="n">
        <v>326.1728242945</v>
      </c>
      <c r="BF152" s="1" t="n">
        <v>6716.82542352379</v>
      </c>
      <c r="BG152" s="1" t="n">
        <v>573.9</v>
      </c>
      <c r="BH152" s="1" t="n">
        <v>138.26688718663</v>
      </c>
      <c r="BI152" s="1" t="n">
        <v>519.15</v>
      </c>
      <c r="BJ152" s="1" t="n">
        <v>0</v>
      </c>
      <c r="BK152" s="1" t="n">
        <v>117.0203125</v>
      </c>
      <c r="BL152" s="1" t="n">
        <v>542.89509180791</v>
      </c>
      <c r="BM152" s="1" t="n">
        <v>598.8</v>
      </c>
      <c r="BN152" s="1" t="n">
        <v>509.063590116279</v>
      </c>
      <c r="BO152" s="1" t="n">
        <v>2516.28612788834</v>
      </c>
      <c r="BP152" s="1" t="n">
        <v>307.4</v>
      </c>
      <c r="BQ152" s="1" t="n">
        <v>567</v>
      </c>
      <c r="BR152" s="1" t="n">
        <v>27.6</v>
      </c>
      <c r="BS152" s="1" t="n">
        <v>58.0861607142858</v>
      </c>
      <c r="BT152" s="1" t="n">
        <v>17447.0943063038</v>
      </c>
      <c r="BU152" s="1" t="n">
        <v>5256.6349859782</v>
      </c>
      <c r="BV152" s="1" t="n">
        <v>197.672727272727</v>
      </c>
      <c r="BW152" s="1" t="n">
        <v>2164.725</v>
      </c>
      <c r="BX152" s="1" t="n">
        <v>416.625</v>
      </c>
      <c r="BY152" s="1" t="n">
        <v>57.15</v>
      </c>
      <c r="BZ152" s="1" t="n">
        <v>59.25</v>
      </c>
      <c r="CA152" s="1" t="n">
        <v>200.225</v>
      </c>
      <c r="CB152" s="1" t="n">
        <v>352.948413548477</v>
      </c>
      <c r="CC152" s="1" t="n">
        <v>535.242431318681</v>
      </c>
      <c r="CD152" s="1" t="n">
        <v>0</v>
      </c>
      <c r="CE152" s="1" t="n">
        <v>203.911875</v>
      </c>
      <c r="CF152" s="1" t="n">
        <v>73.125</v>
      </c>
      <c r="CG152" s="1" t="n">
        <v>439.289688995215</v>
      </c>
      <c r="CH152" s="1" t="n">
        <v>336.955</v>
      </c>
      <c r="CI152" s="1" t="n">
        <v>108.325892857143</v>
      </c>
      <c r="CJ152" s="1" t="n">
        <v>95.2728658536585</v>
      </c>
      <c r="CK152" s="1" t="n">
        <v>666.640520389531</v>
      </c>
      <c r="CL152" s="1" t="n">
        <v>40.8275</v>
      </c>
      <c r="CM152" s="1" t="n">
        <v>40.7225</v>
      </c>
      <c r="CN152" s="1" t="n">
        <v>40.985</v>
      </c>
      <c r="CO152" s="1" t="n">
        <v>83.55</v>
      </c>
      <c r="CP152" s="1" t="n">
        <v>920</v>
      </c>
      <c r="CQ152" s="1" t="n">
        <v>1524.12414893617</v>
      </c>
      <c r="CR152" s="1" t="n">
        <v>91.5</v>
      </c>
      <c r="CS152" s="1" t="n">
        <v>2694.63196360294</v>
      </c>
      <c r="CT152" s="1" t="n">
        <v>0</v>
      </c>
      <c r="CU152" s="1" t="n">
        <v>960.306607142857</v>
      </c>
      <c r="CV152" s="1" t="n">
        <v>41.6325</v>
      </c>
      <c r="CW152" s="1" t="n">
        <v>797.664878001665</v>
      </c>
      <c r="CX152" s="1" t="n">
        <v>2873.96388519702</v>
      </c>
      <c r="CY152" s="1" t="n">
        <v>2754.1052295662</v>
      </c>
      <c r="CZ152" s="1" t="n">
        <v>947.806818181818</v>
      </c>
      <c r="DA152" s="1" t="n">
        <v>76.8</v>
      </c>
      <c r="DB152" s="1" t="n">
        <v>1095</v>
      </c>
      <c r="DC152" s="1" t="n">
        <v>450.083333333333</v>
      </c>
      <c r="DD152" s="1" t="n">
        <v>313.434890817172</v>
      </c>
      <c r="DE152" s="1" t="n">
        <v>610.471495469816</v>
      </c>
      <c r="DF152" s="1" t="n">
        <v>955.185456110155</v>
      </c>
      <c r="DG152" s="1" t="n">
        <v>167.872395833333</v>
      </c>
      <c r="DH152" s="1" t="n">
        <v>98.375</v>
      </c>
      <c r="DI152" s="1" t="n">
        <v>93.75</v>
      </c>
      <c r="DJ152" s="1" t="n">
        <v>538.941176470588</v>
      </c>
      <c r="DK152" s="1" t="n">
        <v>1051.640625</v>
      </c>
      <c r="DR152" s="1" t="n">
        <v>123523.680206334</v>
      </c>
      <c r="DS152" s="1" t="s">
        <v>465</v>
      </c>
    </row>
    <row r="153" customFormat="false" ht="14.5" hidden="false" customHeight="false" outlineLevel="0" collapsed="false">
      <c r="A153" s="2" t="s">
        <v>466</v>
      </c>
      <c r="B153" s="1" t="n">
        <v>2577.60393903319</v>
      </c>
      <c r="C153" s="1" t="n">
        <v>948.68</v>
      </c>
      <c r="D153" s="1" t="n">
        <v>43.29</v>
      </c>
      <c r="E153" s="1" t="n">
        <v>295.07768115942</v>
      </c>
      <c r="F153" s="1" t="n">
        <v>1372.37176459312</v>
      </c>
      <c r="G153" s="1" t="n">
        <v>677.787514687693</v>
      </c>
      <c r="H153" s="1" t="n">
        <v>451.612903225807</v>
      </c>
      <c r="I153" s="1" t="n">
        <v>36.63</v>
      </c>
      <c r="J153" s="1" t="n">
        <v>455.407171497585</v>
      </c>
      <c r="K153" s="1" t="n">
        <v>638.91868852459</v>
      </c>
      <c r="L153" s="1" t="n">
        <v>395.818181818182</v>
      </c>
      <c r="M153" s="1" t="n">
        <v>407.68</v>
      </c>
      <c r="N153" s="1" t="n">
        <v>12148.5715462808</v>
      </c>
      <c r="O153" s="1" t="n">
        <v>463.435</v>
      </c>
      <c r="P153" s="1" t="n">
        <v>924.007923435021</v>
      </c>
      <c r="Q153" s="1" t="n">
        <v>902.801470588235</v>
      </c>
      <c r="R153" s="1" t="n">
        <v>121.65</v>
      </c>
      <c r="S153" s="1" t="n">
        <v>1289.1</v>
      </c>
      <c r="T153" s="1" t="n">
        <v>1567.84204791052</v>
      </c>
      <c r="U153" s="1" t="n">
        <v>1644.65313891033</v>
      </c>
      <c r="V153" s="1" t="n">
        <v>948.464757659053</v>
      </c>
      <c r="W153" s="1" t="n">
        <v>190.020625</v>
      </c>
      <c r="X153" s="1" t="n">
        <v>1609.65</v>
      </c>
      <c r="Y153" s="1" t="n">
        <v>85.35</v>
      </c>
      <c r="Z153" s="1" t="n">
        <v>217</v>
      </c>
      <c r="AA153" s="1" t="n">
        <v>874.197273411886</v>
      </c>
      <c r="AB153" s="1" t="n">
        <v>428.538082191781</v>
      </c>
      <c r="AC153" s="1" t="n">
        <v>4127.49642857143</v>
      </c>
      <c r="AD153" s="1" t="n">
        <v>745.077717391304</v>
      </c>
      <c r="AE153" s="1" t="n">
        <v>963.253846153846</v>
      </c>
      <c r="AF153" s="1" t="n">
        <v>114.394026360545</v>
      </c>
      <c r="AG153" s="1" t="n">
        <v>505.405204460965</v>
      </c>
      <c r="AH153" s="1" t="n">
        <v>500.360282466011</v>
      </c>
      <c r="AI153" s="1" t="n">
        <v>3928.26061183642</v>
      </c>
      <c r="AJ153" s="1" t="n">
        <v>2799.28125</v>
      </c>
      <c r="AK153" s="1" t="n">
        <v>24.15</v>
      </c>
      <c r="AL153" s="1" t="n">
        <v>308.663668802521</v>
      </c>
      <c r="AM153" s="1" t="n">
        <v>63.44</v>
      </c>
      <c r="AN153" s="1" t="n">
        <v>0</v>
      </c>
      <c r="AO153" s="1" t="n">
        <v>0</v>
      </c>
      <c r="AP153" s="1" t="n">
        <v>3619.57519052008</v>
      </c>
      <c r="AQ153" s="1" t="n">
        <v>312.777509920635</v>
      </c>
      <c r="AR153" s="1" t="n">
        <v>1127.51488095238</v>
      </c>
      <c r="AS153" s="1" t="n">
        <v>1480.10791874766</v>
      </c>
      <c r="AT153" s="1" t="n">
        <v>351.2</v>
      </c>
      <c r="AU153" s="1" t="n">
        <v>797.625</v>
      </c>
      <c r="AV153" s="1" t="n">
        <v>162.499295774648</v>
      </c>
      <c r="AW153" s="1" t="n">
        <v>623.192857142857</v>
      </c>
      <c r="AX153" s="1" t="n">
        <v>533.193333333333</v>
      </c>
      <c r="AY153" s="1" t="n">
        <v>309.6</v>
      </c>
      <c r="AZ153" s="1" t="n">
        <v>116.125</v>
      </c>
      <c r="BA153" s="1" t="n">
        <v>0</v>
      </c>
      <c r="BB153" s="1" t="n">
        <v>1017.5</v>
      </c>
      <c r="BC153" s="1" t="n">
        <v>224.46643939394</v>
      </c>
      <c r="BD153" s="1" t="n">
        <v>4863.57056241247</v>
      </c>
      <c r="BE153" s="1" t="n">
        <v>326.1728242945</v>
      </c>
      <c r="BF153" s="1" t="n">
        <v>4816.18542352379</v>
      </c>
      <c r="BG153" s="1" t="n">
        <v>573.9</v>
      </c>
      <c r="BH153" s="1" t="n">
        <v>138.26688718663</v>
      </c>
      <c r="BI153" s="1" t="n">
        <v>519.15</v>
      </c>
      <c r="BJ153" s="1" t="n">
        <v>0</v>
      </c>
      <c r="BK153" s="1" t="n">
        <v>117.0203125</v>
      </c>
      <c r="BL153" s="1" t="n">
        <v>542.89509180791</v>
      </c>
      <c r="BM153" s="1" t="n">
        <v>598.8</v>
      </c>
      <c r="BN153" s="1" t="n">
        <v>509.063590116279</v>
      </c>
      <c r="BO153" s="1" t="n">
        <v>1436.01269038834</v>
      </c>
      <c r="BP153" s="1" t="n">
        <v>307.4</v>
      </c>
      <c r="BQ153" s="1" t="n">
        <v>567</v>
      </c>
      <c r="BR153" s="1" t="n">
        <v>27.6</v>
      </c>
      <c r="BS153" s="1" t="n">
        <v>58.0861607142858</v>
      </c>
      <c r="BT153" s="1" t="n">
        <v>17278.3837891391</v>
      </c>
      <c r="BU153" s="1" t="n">
        <v>5256.6349859782</v>
      </c>
      <c r="BV153" s="1" t="n">
        <v>197.672727272727</v>
      </c>
      <c r="BW153" s="1" t="n">
        <v>2164.725</v>
      </c>
      <c r="BX153" s="1" t="n">
        <v>416.625</v>
      </c>
      <c r="BY153" s="1" t="n">
        <v>57.15</v>
      </c>
      <c r="BZ153" s="1" t="n">
        <v>59.25</v>
      </c>
      <c r="CA153" s="1" t="n">
        <v>200.225</v>
      </c>
      <c r="CB153" s="1" t="n">
        <v>352.948413548477</v>
      </c>
      <c r="CC153" s="1" t="n">
        <v>460.333681318681</v>
      </c>
      <c r="CD153" s="1" t="n">
        <v>0</v>
      </c>
      <c r="CE153" s="1" t="n">
        <v>203.911875</v>
      </c>
      <c r="CF153" s="1" t="n">
        <v>73.125</v>
      </c>
      <c r="CG153" s="1" t="n">
        <v>439.289688995215</v>
      </c>
      <c r="CH153" s="1" t="n">
        <v>336.955</v>
      </c>
      <c r="CI153" s="1" t="n">
        <v>108.325892857143</v>
      </c>
      <c r="CJ153" s="1" t="n">
        <v>95.2728658536585</v>
      </c>
      <c r="CK153" s="1" t="n">
        <v>666.640520389531</v>
      </c>
      <c r="CL153" s="1" t="n">
        <v>40.8275</v>
      </c>
      <c r="CM153" s="1" t="n">
        <v>40.7225</v>
      </c>
      <c r="CN153" s="1" t="n">
        <v>40.985</v>
      </c>
      <c r="CO153" s="1" t="n">
        <v>83.55</v>
      </c>
      <c r="CP153" s="1" t="n">
        <v>320</v>
      </c>
      <c r="CQ153" s="1" t="n">
        <v>1524.12414893617</v>
      </c>
      <c r="CR153" s="1" t="n">
        <v>91.5</v>
      </c>
      <c r="CS153" s="1" t="n">
        <v>768.910599966576</v>
      </c>
      <c r="CT153" s="1" t="n">
        <v>0</v>
      </c>
      <c r="CU153" s="1" t="n">
        <v>418.106607142857</v>
      </c>
      <c r="CV153" s="1" t="n">
        <v>41.6325</v>
      </c>
      <c r="CW153" s="1" t="n">
        <v>797.664878001665</v>
      </c>
      <c r="CX153" s="1" t="n">
        <v>2298.15009843231</v>
      </c>
      <c r="CY153" s="1" t="n">
        <v>2754.1052295662</v>
      </c>
      <c r="CZ153" s="1" t="n">
        <v>947.806818181818</v>
      </c>
      <c r="DA153" s="1" t="n">
        <v>76.8</v>
      </c>
      <c r="DB153" s="1" t="n">
        <v>1095</v>
      </c>
      <c r="DC153" s="1" t="n">
        <v>450.083333333333</v>
      </c>
      <c r="DD153" s="1" t="n">
        <v>313.434890817172</v>
      </c>
      <c r="DE153" s="1" t="n">
        <v>610.471495469816</v>
      </c>
      <c r="DF153" s="1" t="n">
        <v>955.185456110155</v>
      </c>
      <c r="DG153" s="1" t="n">
        <v>167.872395833333</v>
      </c>
      <c r="DH153" s="1" t="n">
        <v>98.375</v>
      </c>
      <c r="DI153" s="1" t="n">
        <v>93.75</v>
      </c>
      <c r="DJ153" s="1" t="n">
        <v>538.941176470588</v>
      </c>
      <c r="DK153" s="1" t="n">
        <v>1051.640625</v>
      </c>
      <c r="DR153" s="1" t="n">
        <v>115859.553408315</v>
      </c>
      <c r="DS153" s="1" t="s">
        <v>466</v>
      </c>
    </row>
    <row r="154" customFormat="false" ht="14.5" hidden="false" customHeight="false" outlineLevel="0" collapsed="false">
      <c r="A154" s="2"/>
    </row>
    <row r="155" customFormat="false" ht="14.5" hidden="false" customHeight="false" outlineLevel="0" collapsed="false">
      <c r="A155" s="2" t="s">
        <v>467</v>
      </c>
      <c r="B155" s="1" t="n">
        <v>3252.885748557</v>
      </c>
      <c r="C155" s="1" t="n">
        <v>948.68</v>
      </c>
      <c r="D155" s="1" t="n">
        <v>43.29</v>
      </c>
      <c r="E155" s="1" t="n">
        <v>402.624347826087</v>
      </c>
      <c r="F155" s="1" t="n">
        <v>2388.44176459312</v>
      </c>
      <c r="G155" s="1" t="n">
        <v>1295.79989564007</v>
      </c>
      <c r="H155" s="1" t="n">
        <v>451.612903225807</v>
      </c>
      <c r="I155" s="1" t="n">
        <v>117.11380952381</v>
      </c>
      <c r="J155" s="1" t="n">
        <v>582.472388888889</v>
      </c>
      <c r="K155" s="1" t="n">
        <v>1580.25202185792</v>
      </c>
      <c r="L155" s="1" t="n">
        <v>183.018181818182</v>
      </c>
      <c r="M155" s="1" t="n">
        <v>504.815238095238</v>
      </c>
      <c r="N155" s="1" t="n">
        <v>14086.8879279173</v>
      </c>
      <c r="O155" s="1" t="n">
        <v>570.282619047619</v>
      </c>
      <c r="P155" s="1" t="n">
        <v>1299.97935200645</v>
      </c>
      <c r="Q155" s="1" t="n">
        <v>1051.32147058824</v>
      </c>
      <c r="R155" s="1" t="n">
        <v>87.9357142857143</v>
      </c>
      <c r="S155" s="1" t="n">
        <v>1287.9</v>
      </c>
      <c r="T155" s="1" t="n">
        <v>2595.55316327183</v>
      </c>
      <c r="U155" s="1" t="n">
        <v>1522.11804223477</v>
      </c>
      <c r="V155" s="1" t="n">
        <v>2014.61332908762</v>
      </c>
      <c r="W155" s="1" t="n">
        <v>228.946339285714</v>
      </c>
      <c r="X155" s="1" t="n">
        <v>2012.27857142857</v>
      </c>
      <c r="Y155" s="1" t="n">
        <v>91.4071428571428</v>
      </c>
      <c r="Z155" s="1" t="n">
        <v>409</v>
      </c>
      <c r="AA155" s="1" t="n">
        <v>1800.69060674522</v>
      </c>
      <c r="AB155" s="1" t="n">
        <v>475.511415525114</v>
      </c>
      <c r="AC155" s="1" t="n">
        <v>5812.98214285714</v>
      </c>
      <c r="AD155" s="1" t="n">
        <v>834.134860248447</v>
      </c>
      <c r="AE155" s="1" t="n">
        <v>1398.91098901099</v>
      </c>
      <c r="AF155" s="1" t="n">
        <v>34.4740263605449</v>
      </c>
      <c r="AG155" s="1" t="n">
        <v>505.405204460965</v>
      </c>
      <c r="AH155" s="1" t="n">
        <v>759.493615799344</v>
      </c>
      <c r="AI155" s="1" t="n">
        <v>11950.726683265</v>
      </c>
      <c r="AJ155" s="1" t="n">
        <v>3456.56696428571</v>
      </c>
      <c r="AK155" s="1" t="n">
        <v>37.1785714285714</v>
      </c>
      <c r="AL155" s="1" t="n">
        <v>345.282284873949</v>
      </c>
      <c r="AM155" s="1" t="n">
        <v>60.24</v>
      </c>
      <c r="AN155" s="1" t="n">
        <v>0</v>
      </c>
      <c r="AO155" s="1" t="n">
        <v>0</v>
      </c>
      <c r="AP155" s="1" t="n">
        <v>4118.7439250114</v>
      </c>
      <c r="AQ155" s="1" t="n">
        <v>589.997023809524</v>
      </c>
      <c r="AR155" s="1" t="n">
        <v>1104.51488095238</v>
      </c>
      <c r="AS155" s="1" t="n">
        <v>2862.98791874765</v>
      </c>
      <c r="AT155" s="1" t="n">
        <v>348.8</v>
      </c>
      <c r="AU155" s="1" t="n">
        <v>791.625</v>
      </c>
      <c r="AV155" s="1" t="n">
        <v>160.999295774648</v>
      </c>
      <c r="AW155" s="1" t="n">
        <v>623.192857142857</v>
      </c>
      <c r="AX155" s="1" t="n">
        <v>532.393333333333</v>
      </c>
      <c r="AY155" s="1" t="n">
        <v>309.6</v>
      </c>
      <c r="AZ155" s="1" t="n">
        <v>116.125</v>
      </c>
      <c r="BA155" s="1" t="n">
        <v>0</v>
      </c>
      <c r="BB155" s="1" t="n">
        <v>1017.5</v>
      </c>
      <c r="BC155" s="1" t="n">
        <v>224.46643939394</v>
      </c>
      <c r="BD155" s="1" t="n">
        <v>7848.59547144664</v>
      </c>
      <c r="BE155" s="1" t="n">
        <v>298.1728242945</v>
      </c>
      <c r="BF155" s="1" t="n">
        <v>5571.05042352379</v>
      </c>
      <c r="BG155" s="1" t="n">
        <v>0</v>
      </c>
      <c r="BH155" s="1" t="n">
        <v>138.26688718663</v>
      </c>
      <c r="BI155" s="1" t="n">
        <v>519.15</v>
      </c>
      <c r="BJ155" s="1" t="n">
        <v>0</v>
      </c>
      <c r="BK155" s="1" t="n">
        <v>117.0203125</v>
      </c>
      <c r="BL155" s="1" t="n">
        <v>295.69509180791</v>
      </c>
      <c r="BM155" s="1" t="n">
        <v>598.8</v>
      </c>
      <c r="BN155" s="1" t="n">
        <v>509.063590116279</v>
      </c>
      <c r="BO155" s="1" t="n">
        <v>2679.14845719506</v>
      </c>
      <c r="BP155" s="1" t="n">
        <v>297.114285714286</v>
      </c>
      <c r="BQ155" s="1" t="n">
        <v>0</v>
      </c>
      <c r="BR155" s="1" t="n">
        <v>0</v>
      </c>
      <c r="BS155" s="1" t="n">
        <v>50.8861607142857</v>
      </c>
      <c r="BT155" s="1" t="n">
        <v>12951.8976872277</v>
      </c>
      <c r="BU155" s="1" t="n">
        <v>11272.7064145496</v>
      </c>
      <c r="BV155" s="1" t="n">
        <v>333.787012987013</v>
      </c>
      <c r="BW155" s="1" t="n">
        <v>3906.14785714286</v>
      </c>
      <c r="BX155" s="1" t="n">
        <v>1007.41071428571</v>
      </c>
      <c r="BY155" s="1" t="n">
        <v>71.3785714285714</v>
      </c>
      <c r="BZ155" s="1" t="n">
        <v>90.9642857142857</v>
      </c>
      <c r="CA155" s="1" t="n">
        <v>362.567857142857</v>
      </c>
      <c r="CB155" s="1" t="n">
        <v>7641.19895604396</v>
      </c>
      <c r="CC155" s="1" t="n">
        <v>613.990824175824</v>
      </c>
      <c r="CD155" s="1" t="n">
        <v>0</v>
      </c>
      <c r="CE155" s="1" t="n">
        <v>105.511875</v>
      </c>
      <c r="CF155" s="1" t="n">
        <v>34.125</v>
      </c>
      <c r="CG155" s="1" t="n">
        <v>606.613260423787</v>
      </c>
      <c r="CH155" s="1" t="n">
        <v>349.693095238095</v>
      </c>
      <c r="CI155" s="1" t="n">
        <v>36.3258928571428</v>
      </c>
      <c r="CJ155" s="1" t="n">
        <v>98.1300087108014</v>
      </c>
      <c r="CK155" s="1" t="n">
        <v>2669.42623467525</v>
      </c>
      <c r="CL155" s="1" t="n">
        <v>0</v>
      </c>
      <c r="CM155" s="1" t="n">
        <v>0</v>
      </c>
      <c r="CN155" s="1" t="n">
        <v>0</v>
      </c>
      <c r="CO155" s="1" t="n">
        <v>170.807142857143</v>
      </c>
      <c r="CP155" s="1" t="n">
        <v>718.4</v>
      </c>
      <c r="CQ155" s="1" t="n">
        <v>2339.31843465045</v>
      </c>
      <c r="CR155" s="1" t="n">
        <v>103.671428571429</v>
      </c>
      <c r="CS155" s="1" t="n">
        <v>560.110599966576</v>
      </c>
      <c r="CT155" s="1" t="n">
        <v>965.057142857143</v>
      </c>
      <c r="CU155" s="1" t="n">
        <v>203.306607142857</v>
      </c>
      <c r="CV155" s="1" t="n">
        <v>0</v>
      </c>
      <c r="CW155" s="1" t="n">
        <v>2558.77202085881</v>
      </c>
      <c r="CX155" s="1" t="n">
        <v>10005.7750984323</v>
      </c>
      <c r="CY155" s="1" t="n">
        <v>6102.5077409241</v>
      </c>
      <c r="CZ155" s="1" t="n">
        <v>1938.23538961039</v>
      </c>
      <c r="DA155" s="1" t="n">
        <v>113.485714285714</v>
      </c>
      <c r="DB155" s="1" t="n">
        <v>2463.42857142857</v>
      </c>
      <c r="DC155" s="1" t="n">
        <v>2796.79761904762</v>
      </c>
      <c r="DD155" s="1" t="n">
        <v>2484.6063193886</v>
      </c>
      <c r="DE155" s="1" t="n">
        <v>773.852447850768</v>
      </c>
      <c r="DF155" s="1" t="n">
        <v>674.709265633965</v>
      </c>
      <c r="DG155" s="1" t="n">
        <v>0</v>
      </c>
      <c r="DH155" s="1" t="n">
        <v>0</v>
      </c>
      <c r="DI155" s="1" t="n">
        <v>0</v>
      </c>
      <c r="DJ155" s="1" t="n">
        <v>149.322128851541</v>
      </c>
      <c r="DK155" s="1" t="n">
        <v>681.069196428572</v>
      </c>
      <c r="DL155" s="1" t="n">
        <v>0</v>
      </c>
      <c r="DM155" s="1" t="n">
        <v>0</v>
      </c>
      <c r="DN155" s="1" t="n">
        <v>0</v>
      </c>
      <c r="DP155" s="1" t="n">
        <v>0</v>
      </c>
      <c r="DQ155" s="1" t="n">
        <v>0</v>
      </c>
      <c r="DR155" s="1" t="n">
        <v>176159.844931953</v>
      </c>
      <c r="DS155" s="1" t="s">
        <v>467</v>
      </c>
    </row>
    <row r="156" customFormat="false" ht="14.5" hidden="false" customHeight="false" outlineLevel="0" collapsed="false">
      <c r="A156" s="2" t="s">
        <v>455</v>
      </c>
      <c r="B156" s="1" t="n">
        <v>675.28180952381</v>
      </c>
      <c r="C156" s="1" t="n">
        <v>0</v>
      </c>
      <c r="D156" s="1" t="n">
        <v>0</v>
      </c>
      <c r="E156" s="1" t="n">
        <v>107.546666666667</v>
      </c>
      <c r="F156" s="1" t="n">
        <v>418.52</v>
      </c>
      <c r="G156" s="1" t="n">
        <v>175.732380952381</v>
      </c>
      <c r="H156" s="1" t="n">
        <v>0</v>
      </c>
      <c r="I156" s="1" t="n">
        <v>80.4838095238095</v>
      </c>
      <c r="J156" s="1" t="n">
        <v>86.58</v>
      </c>
      <c r="K156" s="1" t="n">
        <v>941.333333333333</v>
      </c>
      <c r="L156" s="1" t="n">
        <v>0</v>
      </c>
      <c r="M156" s="1" t="n">
        <v>97.1352380952381</v>
      </c>
      <c r="N156" s="1" t="n">
        <v>4612.89333333333</v>
      </c>
      <c r="O156" s="1" t="n">
        <v>106.847619047619</v>
      </c>
      <c r="P156" s="1" t="n">
        <v>375.971428571428</v>
      </c>
      <c r="Q156" s="1" t="n">
        <v>148.52</v>
      </c>
      <c r="R156" s="1" t="n">
        <v>0</v>
      </c>
      <c r="S156" s="1" t="n">
        <v>0</v>
      </c>
      <c r="T156" s="1" t="n">
        <v>520.272857142857</v>
      </c>
      <c r="U156" s="1" t="n">
        <v>0</v>
      </c>
      <c r="V156" s="1" t="n">
        <v>466.148571428571</v>
      </c>
      <c r="W156" s="1" t="n">
        <v>38.9257142857143</v>
      </c>
      <c r="X156" s="1" t="n">
        <v>402.628571428571</v>
      </c>
      <c r="Y156" s="1" t="n">
        <v>6.05714285714286</v>
      </c>
      <c r="Z156" s="1" t="n">
        <v>192</v>
      </c>
      <c r="AA156" s="1" t="n">
        <v>472.346666666667</v>
      </c>
      <c r="AB156" s="1" t="n">
        <v>0</v>
      </c>
      <c r="AC156" s="1" t="n">
        <v>1685.48571428571</v>
      </c>
      <c r="AD156" s="1" t="n">
        <v>89.0571428571429</v>
      </c>
      <c r="AE156" s="1" t="n">
        <v>435.657142857143</v>
      </c>
      <c r="AF156" s="1" t="n">
        <v>0</v>
      </c>
      <c r="AG156" s="1" t="n">
        <v>0</v>
      </c>
      <c r="AH156" s="1" t="n">
        <v>259.133333333333</v>
      </c>
      <c r="AI156" s="1" t="n">
        <v>4661.02857142857</v>
      </c>
      <c r="AJ156" s="1" t="n">
        <v>657.285714285714</v>
      </c>
      <c r="AK156" s="1" t="n">
        <v>13.0285714285714</v>
      </c>
      <c r="AL156" s="1" t="n">
        <v>19.8714285714286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1223.07142857143</v>
      </c>
      <c r="BP156" s="1" t="n">
        <v>0</v>
      </c>
      <c r="BS156" s="1" t="n">
        <v>0</v>
      </c>
      <c r="BT156" s="1" t="n">
        <v>0</v>
      </c>
      <c r="BU156" s="1" t="n">
        <v>6023.65714285714</v>
      </c>
      <c r="BV156" s="1" t="n">
        <v>136.114285714286</v>
      </c>
      <c r="BW156" s="1" t="n">
        <v>1741.42285714286</v>
      </c>
      <c r="BX156" s="1" t="n">
        <v>590.785714285714</v>
      </c>
      <c r="BY156" s="1" t="n">
        <v>14.2285714285714</v>
      </c>
      <c r="BZ156" s="1" t="n">
        <v>31.7142857142857</v>
      </c>
      <c r="CA156" s="1" t="n">
        <v>162.342857142857</v>
      </c>
      <c r="CB156" s="1" t="n">
        <v>7218.17142857143</v>
      </c>
      <c r="CC156" s="1" t="n">
        <v>153.657142857143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12.7380952380952</v>
      </c>
      <c r="CI156" s="1" t="n">
        <v>0</v>
      </c>
      <c r="CJ156" s="1" t="n">
        <v>2.85714285714285</v>
      </c>
      <c r="CK156" s="1" t="n">
        <v>2002.78571428571</v>
      </c>
      <c r="CL156" s="1" t="n">
        <v>0</v>
      </c>
      <c r="CM156" s="1" t="n">
        <v>0</v>
      </c>
      <c r="CN156" s="1" t="n">
        <v>0</v>
      </c>
      <c r="CO156" s="1" t="n">
        <v>87.2571428571429</v>
      </c>
      <c r="CP156" s="1" t="n">
        <v>0</v>
      </c>
      <c r="CQ156" s="1" t="n">
        <v>815.194285714286</v>
      </c>
      <c r="CR156" s="1" t="n">
        <v>12.1714285714286</v>
      </c>
      <c r="CS156" s="1" t="n">
        <v>0</v>
      </c>
      <c r="CT156" s="1" t="n">
        <v>965.057142857143</v>
      </c>
      <c r="CU156" s="1" t="n">
        <v>0</v>
      </c>
      <c r="CV156" s="1" t="n">
        <v>0</v>
      </c>
      <c r="CW156" s="1" t="n">
        <v>1761.10714285714</v>
      </c>
      <c r="CX156" s="1" t="n">
        <v>4961</v>
      </c>
      <c r="CY156" s="1" t="n">
        <v>3210.42857142857</v>
      </c>
      <c r="CZ156" s="1" t="n">
        <v>990.428571428572</v>
      </c>
      <c r="DA156" s="1" t="n">
        <v>36.6857142857143</v>
      </c>
      <c r="DB156" s="1" t="n">
        <v>1368.42857142857</v>
      </c>
      <c r="DC156" s="1" t="n">
        <v>2346.71428571428</v>
      </c>
      <c r="DD156" s="1" t="n">
        <v>530.657142857143</v>
      </c>
      <c r="DE156" s="1" t="n">
        <v>163.380952380952</v>
      </c>
      <c r="DF156" s="1" t="n">
        <v>0</v>
      </c>
      <c r="DJ156" s="1" t="n">
        <v>0</v>
      </c>
      <c r="DK156" s="1" t="n">
        <v>0</v>
      </c>
      <c r="DL156" s="1" t="n">
        <v>0</v>
      </c>
      <c r="DM156" s="1" t="n">
        <v>0</v>
      </c>
      <c r="DN156" s="1" t="n">
        <v>0</v>
      </c>
      <c r="DP156" s="1" t="n">
        <v>0</v>
      </c>
      <c r="DQ156" s="1" t="n">
        <v>0</v>
      </c>
      <c r="DR156" s="1" t="n">
        <v>54307.8303809524</v>
      </c>
      <c r="DS156" s="1" t="s">
        <v>455</v>
      </c>
    </row>
    <row r="157" customFormat="false" ht="14.5" hidden="false" customHeight="false" outlineLevel="0" collapsed="false">
      <c r="A157" s="2" t="s">
        <v>456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P157" s="1" t="n">
        <v>0</v>
      </c>
      <c r="DQ157" s="1" t="n">
        <v>0</v>
      </c>
      <c r="DR157" s="1" t="n">
        <v>0</v>
      </c>
      <c r="DS157" s="1" t="s">
        <v>456</v>
      </c>
    </row>
    <row r="158" customFormat="false" ht="14.5" hidden="false" customHeight="false" outlineLevel="0" collapsed="false">
      <c r="A158" s="2" t="s">
        <v>457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  <c r="T158" s="1" t="n">
        <v>0</v>
      </c>
      <c r="U158" s="1" t="n">
        <v>0</v>
      </c>
      <c r="V158" s="1" t="n">
        <v>0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  <c r="AF158" s="1" t="n">
        <v>0</v>
      </c>
      <c r="AG158" s="1" t="n">
        <v>0</v>
      </c>
      <c r="AH158" s="1" t="n">
        <v>0</v>
      </c>
      <c r="AI158" s="1" t="n">
        <v>0</v>
      </c>
      <c r="AJ158" s="1" t="n">
        <v>0</v>
      </c>
      <c r="AK158" s="1" t="n">
        <v>0</v>
      </c>
      <c r="AL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" t="n">
        <v>0</v>
      </c>
      <c r="BM158" s="1" t="n">
        <v>0</v>
      </c>
      <c r="BN158" s="1" t="n">
        <v>0</v>
      </c>
      <c r="BO158" s="1" t="n">
        <v>0</v>
      </c>
      <c r="BP158" s="1" t="n">
        <v>0</v>
      </c>
      <c r="BS158" s="1" t="n">
        <v>0</v>
      </c>
      <c r="BT158" s="1" t="n">
        <v>0</v>
      </c>
      <c r="BU158" s="1" t="n">
        <v>0</v>
      </c>
      <c r="BV158" s="1" t="n">
        <v>0</v>
      </c>
      <c r="BW158" s="1" t="n">
        <v>0</v>
      </c>
      <c r="BX158" s="1" t="n">
        <v>0</v>
      </c>
      <c r="BY158" s="1" t="n">
        <v>0</v>
      </c>
      <c r="BZ158" s="1" t="n">
        <v>0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0</v>
      </c>
      <c r="DE158" s="1" t="n">
        <v>0</v>
      </c>
      <c r="DF158" s="1" t="n">
        <v>0</v>
      </c>
      <c r="DJ158" s="1" t="n">
        <v>0</v>
      </c>
      <c r="DK158" s="1" t="n">
        <v>0</v>
      </c>
      <c r="DL158" s="1" t="n">
        <v>0</v>
      </c>
      <c r="DM158" s="1" t="n">
        <v>0</v>
      </c>
      <c r="DN158" s="1" t="n">
        <v>0</v>
      </c>
      <c r="DP158" s="1" t="n">
        <v>0</v>
      </c>
      <c r="DQ158" s="1" t="n">
        <v>0</v>
      </c>
      <c r="DR158" s="1" t="n">
        <v>0</v>
      </c>
      <c r="DS158" s="1" t="s">
        <v>457</v>
      </c>
    </row>
    <row r="159" customFormat="false" ht="14.5" hidden="false" customHeight="false" outlineLevel="0" collapsed="false">
      <c r="A159" s="2"/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1" t="n">
        <v>0</v>
      </c>
      <c r="BN159" s="1" t="n">
        <v>0</v>
      </c>
      <c r="BO159" s="1" t="n">
        <v>0</v>
      </c>
      <c r="BP159" s="1" t="n">
        <v>0</v>
      </c>
      <c r="BS159" s="1" t="n">
        <v>0</v>
      </c>
      <c r="BT159" s="1" t="n">
        <v>0</v>
      </c>
      <c r="BU159" s="1" t="n">
        <v>0</v>
      </c>
      <c r="BV159" s="1" t="n">
        <v>0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0</v>
      </c>
      <c r="DE159" s="1" t="n">
        <v>0</v>
      </c>
      <c r="DF159" s="1" t="n">
        <v>0</v>
      </c>
      <c r="DJ159" s="1" t="n">
        <v>0</v>
      </c>
      <c r="DK159" s="1" t="n">
        <v>0</v>
      </c>
      <c r="DL159" s="1" t="n">
        <v>0</v>
      </c>
      <c r="DM159" s="1" t="n">
        <v>0</v>
      </c>
      <c r="DN159" s="1" t="n">
        <v>0</v>
      </c>
      <c r="DP159" s="1" t="n">
        <v>0</v>
      </c>
      <c r="DQ159" s="1" t="n">
        <v>0</v>
      </c>
      <c r="DR159" s="1" t="n">
        <v>0</v>
      </c>
    </row>
    <row r="160" customFormat="false" ht="14.5" hidden="false" customHeight="false" outlineLevel="0" collapsed="false">
      <c r="A160" s="2"/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H160" s="1" t="n">
        <v>0</v>
      </c>
      <c r="AI160" s="1" t="n">
        <v>0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1" t="n">
        <v>0</v>
      </c>
      <c r="BN160" s="1" t="n">
        <v>0</v>
      </c>
      <c r="BO160" s="1" t="n">
        <v>0</v>
      </c>
      <c r="BP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  <c r="DJ160" s="1" t="n">
        <v>0</v>
      </c>
      <c r="DK160" s="1" t="n">
        <v>0</v>
      </c>
      <c r="DL160" s="1" t="n">
        <v>0</v>
      </c>
      <c r="DM160" s="1" t="n">
        <v>0</v>
      </c>
      <c r="DN160" s="1" t="n">
        <v>0</v>
      </c>
      <c r="DP160" s="1" t="n">
        <v>0</v>
      </c>
      <c r="DQ160" s="1" t="n">
        <v>0</v>
      </c>
      <c r="DR160" s="1" t="n">
        <v>0</v>
      </c>
    </row>
    <row r="161" customFormat="false" ht="14.5" hidden="false" customHeight="false" outlineLevel="0" collapsed="false">
      <c r="A161" s="2" t="s">
        <v>468</v>
      </c>
      <c r="B161" s="1" t="n">
        <v>2577.60393903319</v>
      </c>
      <c r="C161" s="1" t="n">
        <v>948.68</v>
      </c>
      <c r="D161" s="1" t="n">
        <v>43.29</v>
      </c>
      <c r="E161" s="1" t="n">
        <v>295.07768115942</v>
      </c>
      <c r="F161" s="1" t="n">
        <v>1969.92176459313</v>
      </c>
      <c r="G161" s="1" t="n">
        <v>1120.06751468769</v>
      </c>
      <c r="H161" s="1" t="n">
        <v>451.612903225807</v>
      </c>
      <c r="I161" s="1" t="n">
        <v>36.63</v>
      </c>
      <c r="J161" s="1" t="n">
        <v>495.892388888889</v>
      </c>
      <c r="K161" s="1" t="n">
        <v>638.91868852459</v>
      </c>
      <c r="L161" s="1" t="n">
        <v>183.018181818182</v>
      </c>
      <c r="M161" s="1" t="n">
        <v>407.68</v>
      </c>
      <c r="N161" s="1" t="n">
        <v>9473.99459458399</v>
      </c>
      <c r="O161" s="1" t="n">
        <v>463.435</v>
      </c>
      <c r="P161" s="1" t="n">
        <v>924.007923435021</v>
      </c>
      <c r="Q161" s="1" t="n">
        <v>902.801470588235</v>
      </c>
      <c r="R161" s="1" t="n">
        <v>87.9357142857143</v>
      </c>
      <c r="S161" s="1" t="n">
        <v>1287.9</v>
      </c>
      <c r="T161" s="1" t="n">
        <v>2075.28030612897</v>
      </c>
      <c r="U161" s="1" t="n">
        <v>1522.11804223477</v>
      </c>
      <c r="V161" s="1" t="n">
        <v>1548.46475765905</v>
      </c>
      <c r="W161" s="1" t="n">
        <v>190.020625</v>
      </c>
      <c r="X161" s="1" t="n">
        <v>1609.65</v>
      </c>
      <c r="Y161" s="1" t="n">
        <v>85.35</v>
      </c>
      <c r="Z161" s="1" t="n">
        <v>217</v>
      </c>
      <c r="AA161" s="1" t="n">
        <v>1328.34394007855</v>
      </c>
      <c r="AB161" s="1" t="n">
        <v>475.511415525114</v>
      </c>
      <c r="AC161" s="1" t="n">
        <v>4127.49642857143</v>
      </c>
      <c r="AD161" s="1" t="n">
        <v>745.077717391305</v>
      </c>
      <c r="AE161" s="1" t="n">
        <v>963.253846153846</v>
      </c>
      <c r="AF161" s="1" t="n">
        <v>34.4740263605449</v>
      </c>
      <c r="AG161" s="1" t="n">
        <v>505.405204460965</v>
      </c>
      <c r="AH161" s="1" t="n">
        <v>500.360282466011</v>
      </c>
      <c r="AI161" s="1" t="n">
        <v>7289.69811183642</v>
      </c>
      <c r="AJ161" s="1" t="n">
        <v>2799.28125</v>
      </c>
      <c r="AK161" s="1" t="n">
        <v>24.15</v>
      </c>
      <c r="AL161" s="1" t="n">
        <v>325.410856302521</v>
      </c>
      <c r="AM161" s="1" t="n">
        <v>60.24</v>
      </c>
      <c r="AN161" s="1" t="n">
        <v>0</v>
      </c>
      <c r="AO161" s="1" t="n">
        <v>0</v>
      </c>
      <c r="AP161" s="1" t="n">
        <v>4118.7439250114</v>
      </c>
      <c r="AQ161" s="1" t="n">
        <v>589.997023809524</v>
      </c>
      <c r="AR161" s="1" t="n">
        <v>1104.51488095238</v>
      </c>
      <c r="AS161" s="1" t="n">
        <v>2862.98791874765</v>
      </c>
      <c r="AT161" s="1" t="n">
        <v>348.8</v>
      </c>
      <c r="AU161" s="1" t="n">
        <v>791.625</v>
      </c>
      <c r="AV161" s="1" t="n">
        <v>160.999295774648</v>
      </c>
      <c r="AW161" s="1" t="n">
        <v>623.192857142857</v>
      </c>
      <c r="AX161" s="1" t="n">
        <v>532.393333333333</v>
      </c>
      <c r="AY161" s="1" t="n">
        <v>309.6</v>
      </c>
      <c r="AZ161" s="1" t="n">
        <v>116.125</v>
      </c>
      <c r="BA161" s="1" t="n">
        <v>0</v>
      </c>
      <c r="BB161" s="1" t="n">
        <v>1017.5</v>
      </c>
      <c r="BC161" s="1" t="n">
        <v>224.46643939394</v>
      </c>
      <c r="BD161" s="1" t="n">
        <v>7848.59547144664</v>
      </c>
      <c r="BE161" s="1" t="n">
        <v>298.1728242945</v>
      </c>
      <c r="BF161" s="1" t="n">
        <v>5571.05042352379</v>
      </c>
      <c r="BH161" s="1" t="n">
        <v>138.26688718663</v>
      </c>
      <c r="BI161" s="1" t="n">
        <v>519.15</v>
      </c>
      <c r="BJ161" s="1" t="n">
        <v>0</v>
      </c>
      <c r="BK161" s="1" t="n">
        <v>117.0203125</v>
      </c>
      <c r="BL161" s="1" t="n">
        <v>295.69509180791</v>
      </c>
      <c r="BM161" s="1" t="n">
        <v>598.8</v>
      </c>
      <c r="BN161" s="1" t="n">
        <v>509.063590116279</v>
      </c>
      <c r="BO161" s="1" t="n">
        <v>1456.07702862363</v>
      </c>
      <c r="BP161" s="1" t="n">
        <v>297.114285714286</v>
      </c>
      <c r="BS161" s="1" t="n">
        <v>50.8861607142857</v>
      </c>
      <c r="BT161" s="1" t="n">
        <v>12951.8976872277</v>
      </c>
      <c r="BU161" s="1" t="n">
        <v>5249.04927169249</v>
      </c>
      <c r="BV161" s="1" t="n">
        <v>197.672727272727</v>
      </c>
      <c r="BW161" s="1" t="n">
        <v>2164.725</v>
      </c>
      <c r="BX161" s="1" t="n">
        <v>416.625</v>
      </c>
      <c r="BY161" s="1" t="n">
        <v>57.15</v>
      </c>
      <c r="BZ161" s="1" t="n">
        <v>59.25</v>
      </c>
      <c r="CA161" s="1" t="n">
        <v>200.225</v>
      </c>
      <c r="CB161" s="1" t="n">
        <v>423.027527472527</v>
      </c>
      <c r="CC161" s="1" t="n">
        <v>460.333681318681</v>
      </c>
      <c r="CD161" s="1" t="n">
        <v>0</v>
      </c>
      <c r="CE161" s="1" t="n">
        <v>105.511875</v>
      </c>
      <c r="CF161" s="1" t="n">
        <v>34.125</v>
      </c>
      <c r="CG161" s="1" t="n">
        <v>606.613260423787</v>
      </c>
      <c r="CH161" s="1" t="n">
        <v>336.955</v>
      </c>
      <c r="CI161" s="1" t="n">
        <v>36.3258928571428</v>
      </c>
      <c r="CJ161" s="1" t="n">
        <v>95.2728658536585</v>
      </c>
      <c r="CK161" s="1" t="n">
        <v>666.640520389532</v>
      </c>
      <c r="CL161" s="1" t="n">
        <v>0</v>
      </c>
      <c r="CM161" s="1" t="n">
        <v>0</v>
      </c>
      <c r="CN161" s="1" t="n">
        <v>0</v>
      </c>
      <c r="CO161" s="1" t="n">
        <v>83.55</v>
      </c>
      <c r="CP161" s="1" t="n">
        <v>718.4</v>
      </c>
      <c r="CQ161" s="1" t="n">
        <v>1524.12414893617</v>
      </c>
      <c r="CR161" s="1" t="n">
        <v>91.5</v>
      </c>
      <c r="CS161" s="1" t="n">
        <v>560.110599966576</v>
      </c>
      <c r="CT161" s="1" t="n">
        <v>0</v>
      </c>
      <c r="CU161" s="1" t="n">
        <v>203.306607142857</v>
      </c>
      <c r="CV161" s="1" t="n">
        <v>0</v>
      </c>
      <c r="CW161" s="1" t="n">
        <v>797.664878001665</v>
      </c>
      <c r="CX161" s="1" t="n">
        <v>5044.77509843231</v>
      </c>
      <c r="CY161" s="1" t="n">
        <v>2892.07916949553</v>
      </c>
      <c r="CZ161" s="1" t="n">
        <v>947.806818181818</v>
      </c>
      <c r="DA161" s="1" t="n">
        <v>76.8</v>
      </c>
      <c r="DB161" s="1" t="n">
        <v>1095</v>
      </c>
      <c r="DC161" s="1" t="n">
        <v>450.083333333334</v>
      </c>
      <c r="DD161" s="1" t="n">
        <v>1953.94917653146</v>
      </c>
      <c r="DE161" s="1" t="n">
        <v>610.471495469816</v>
      </c>
      <c r="DF161" s="1" t="n">
        <v>674.709265633965</v>
      </c>
      <c r="DJ161" s="1" t="n">
        <v>149.322128851541</v>
      </c>
      <c r="DK161" s="1" t="n">
        <v>681.069196428572</v>
      </c>
      <c r="DL161" s="1" t="n">
        <v>0</v>
      </c>
      <c r="DM161" s="1" t="n">
        <v>0</v>
      </c>
      <c r="DN161" s="1" t="n">
        <v>0</v>
      </c>
      <c r="DP161" s="1" t="n">
        <v>0</v>
      </c>
      <c r="DQ161" s="1" t="n">
        <v>0</v>
      </c>
      <c r="DR161" s="1" t="n">
        <v>121852.014551001</v>
      </c>
      <c r="DS161" s="1" t="s">
        <v>468</v>
      </c>
    </row>
    <row r="162" customFormat="false" ht="14.5" hidden="false" customHeight="false" outlineLevel="0" collapsed="false">
      <c r="A162" s="2" t="s">
        <v>469</v>
      </c>
      <c r="B162" s="1" t="n">
        <v>3168.69969660895</v>
      </c>
      <c r="C162" s="1" t="n">
        <v>948.68</v>
      </c>
      <c r="D162" s="1" t="n">
        <v>43.29</v>
      </c>
      <c r="E162" s="1" t="n">
        <v>295.07768115942</v>
      </c>
      <c r="F162" s="1" t="n">
        <v>1569.92176459313</v>
      </c>
      <c r="G162" s="1" t="n">
        <v>720.067514687693</v>
      </c>
      <c r="H162" s="1" t="n">
        <v>451.612903225807</v>
      </c>
      <c r="I162" s="1" t="n">
        <v>36.63</v>
      </c>
      <c r="J162" s="1" t="n">
        <v>486.236388888889</v>
      </c>
      <c r="K162" s="1" t="n">
        <v>638.918688524591</v>
      </c>
      <c r="L162" s="1" t="n">
        <v>395.818181818182</v>
      </c>
      <c r="M162" s="1" t="n">
        <v>407.68</v>
      </c>
      <c r="N162" s="1" t="n">
        <v>16886.4895089294</v>
      </c>
      <c r="O162" s="1" t="n">
        <v>463.435</v>
      </c>
      <c r="P162" s="1" t="n">
        <v>924.007923435021</v>
      </c>
      <c r="Q162" s="1" t="n">
        <v>902.801470588235</v>
      </c>
      <c r="R162" s="1" t="n">
        <v>121.65</v>
      </c>
      <c r="S162" s="1" t="n">
        <v>1289.1</v>
      </c>
      <c r="T162" s="1" t="n">
        <v>2025.28030612897</v>
      </c>
      <c r="U162" s="1" t="n">
        <v>1577.31804223477</v>
      </c>
      <c r="V162" s="1" t="n">
        <v>948.464757659053</v>
      </c>
      <c r="W162" s="1" t="n">
        <v>190.020625</v>
      </c>
      <c r="X162" s="1" t="n">
        <v>1609.65</v>
      </c>
      <c r="Y162" s="1" t="n">
        <v>85.35</v>
      </c>
      <c r="Z162" s="1" t="n">
        <v>217</v>
      </c>
      <c r="AA162" s="1" t="n">
        <v>928.343940078553</v>
      </c>
      <c r="AB162" s="1" t="n">
        <v>1006.49808219178</v>
      </c>
      <c r="AC162" s="1" t="n">
        <v>4127.49642857143</v>
      </c>
      <c r="AD162" s="1" t="n">
        <v>745.077717391304</v>
      </c>
      <c r="AE162" s="1" t="n">
        <v>963.253846153846</v>
      </c>
      <c r="AF162" s="1" t="n">
        <v>114.394026360545</v>
      </c>
      <c r="AG162" s="1" t="n">
        <v>505.405204460965</v>
      </c>
      <c r="AH162" s="1" t="n">
        <v>500.360282466011</v>
      </c>
      <c r="AI162" s="1" t="n">
        <v>5789.28638769848</v>
      </c>
      <c r="AJ162" s="1" t="n">
        <v>2799.28125</v>
      </c>
      <c r="AK162" s="1" t="n">
        <v>24.15</v>
      </c>
      <c r="AL162" s="1" t="n">
        <v>325.410856302521</v>
      </c>
      <c r="AM162" s="1" t="n">
        <v>63.44</v>
      </c>
      <c r="AN162" s="1" t="n">
        <v>0</v>
      </c>
      <c r="AO162" s="1" t="n">
        <v>0</v>
      </c>
      <c r="AP162" s="1" t="n">
        <v>4153.42134436624</v>
      </c>
      <c r="AQ162" s="1" t="n">
        <v>542.666398809524</v>
      </c>
      <c r="AR162" s="1" t="n">
        <v>1127.51488095238</v>
      </c>
      <c r="AS162" s="1" t="n">
        <v>1303.69852527736</v>
      </c>
      <c r="AT162" s="1" t="n">
        <v>351.2</v>
      </c>
      <c r="AU162" s="1" t="n">
        <v>797.625</v>
      </c>
      <c r="AV162" s="1" t="n">
        <v>162.499295774648</v>
      </c>
      <c r="AW162" s="1" t="n">
        <v>623.192857142857</v>
      </c>
      <c r="AX162" s="1" t="n">
        <v>533.193333333333</v>
      </c>
      <c r="AY162" s="1" t="n">
        <v>309.6</v>
      </c>
      <c r="AZ162" s="1" t="n">
        <v>116.125</v>
      </c>
      <c r="BA162" s="1" t="n">
        <v>0</v>
      </c>
      <c r="BB162" s="1" t="n">
        <v>1017.5</v>
      </c>
      <c r="BC162" s="1" t="n">
        <v>224.46643939394</v>
      </c>
      <c r="BD162" s="1" t="n">
        <v>3047.26213811331</v>
      </c>
      <c r="BE162" s="1" t="n">
        <v>586.289845571096</v>
      </c>
      <c r="BF162" s="1" t="n">
        <v>2994.0594741567</v>
      </c>
      <c r="BH162" s="1" t="n">
        <v>138.26688718663</v>
      </c>
      <c r="BI162" s="1" t="n">
        <v>519.15</v>
      </c>
      <c r="BJ162" s="1" t="n">
        <v>0</v>
      </c>
      <c r="BK162" s="1" t="n">
        <v>117.0203125</v>
      </c>
      <c r="BL162" s="1" t="n">
        <v>542.89509180791</v>
      </c>
      <c r="BM162" s="1" t="n">
        <v>598.8</v>
      </c>
      <c r="BN162" s="1" t="n">
        <v>509.063590116279</v>
      </c>
      <c r="BO162" s="1" t="n">
        <v>1436.01269038834</v>
      </c>
      <c r="BP162" s="1" t="n">
        <v>307.4</v>
      </c>
      <c r="BS162" s="1" t="n">
        <v>58.0861607142858</v>
      </c>
      <c r="BT162" s="1" t="n">
        <v>13488.5770356754</v>
      </c>
      <c r="BU162" s="1" t="n">
        <v>11759.0492716925</v>
      </c>
      <c r="BV162" s="1" t="n">
        <v>197.672727272727</v>
      </c>
      <c r="BW162" s="1" t="n">
        <v>2164.725</v>
      </c>
      <c r="BX162" s="1" t="n">
        <v>416.625</v>
      </c>
      <c r="BY162" s="1" t="n">
        <v>57.15</v>
      </c>
      <c r="BZ162" s="1" t="n">
        <v>59.25</v>
      </c>
      <c r="CA162" s="1" t="n">
        <v>200.225</v>
      </c>
      <c r="CB162" s="1" t="n">
        <v>438.407527472527</v>
      </c>
      <c r="CC162" s="1" t="n">
        <v>460.242431318681</v>
      </c>
      <c r="CD162" s="1" t="n">
        <v>0</v>
      </c>
      <c r="CE162" s="1" t="n">
        <v>203.911875</v>
      </c>
      <c r="CF162" s="1" t="n">
        <v>73.125</v>
      </c>
      <c r="CG162" s="1" t="n">
        <v>439.289688995215</v>
      </c>
      <c r="CH162" s="1" t="n">
        <v>336.955</v>
      </c>
      <c r="CI162" s="1" t="n">
        <v>108.325892857143</v>
      </c>
      <c r="CJ162" s="1" t="n">
        <v>95.2728658536585</v>
      </c>
      <c r="CK162" s="1" t="n">
        <v>666.640520389531</v>
      </c>
      <c r="CL162" s="1" t="n">
        <v>0</v>
      </c>
      <c r="CM162" s="1" t="n">
        <v>0</v>
      </c>
      <c r="CN162" s="1" t="n">
        <v>8.05</v>
      </c>
      <c r="CO162" s="1" t="n">
        <v>83.55</v>
      </c>
      <c r="CP162" s="1" t="n">
        <v>320</v>
      </c>
      <c r="CQ162" s="1" t="n">
        <v>1524.12414893617</v>
      </c>
      <c r="CR162" s="1" t="n">
        <v>91.5</v>
      </c>
      <c r="CS162" s="1" t="n">
        <v>768.910599966576</v>
      </c>
      <c r="CT162" s="1" t="n">
        <v>0</v>
      </c>
      <c r="CU162" s="1" t="n">
        <v>418.106607142857</v>
      </c>
      <c r="CV162" s="1" t="n">
        <v>0</v>
      </c>
      <c r="CW162" s="1" t="n">
        <v>1542.076336335</v>
      </c>
      <c r="CX162" s="1" t="n">
        <v>4230.91701019702</v>
      </c>
      <c r="CY162" s="1" t="n">
        <v>3383.4590031511</v>
      </c>
      <c r="CZ162" s="1" t="n">
        <v>947.806818181818</v>
      </c>
      <c r="DA162" s="1" t="n">
        <v>76.8</v>
      </c>
      <c r="DB162" s="1" t="n">
        <v>1095</v>
      </c>
      <c r="DC162" s="1" t="n">
        <v>450.083333333333</v>
      </c>
      <c r="DD162" s="1" t="n">
        <v>1558.74917653146</v>
      </c>
      <c r="DE162" s="1" t="n">
        <v>610.471495469816</v>
      </c>
      <c r="DF162" s="1" t="n">
        <v>955.185456110155</v>
      </c>
      <c r="DJ162" s="1" t="n">
        <v>538.941176470588</v>
      </c>
      <c r="DK162" s="1" t="n">
        <v>1051.640625</v>
      </c>
      <c r="DL162" s="1" t="n">
        <v>0</v>
      </c>
      <c r="DM162" s="1" t="n">
        <v>0</v>
      </c>
      <c r="DN162" s="1" t="n">
        <v>0</v>
      </c>
      <c r="DP162" s="1" t="n">
        <v>0</v>
      </c>
      <c r="DQ162" s="1" t="n">
        <v>0</v>
      </c>
      <c r="DR162" s="1" t="n">
        <v>127233.424364116</v>
      </c>
      <c r="DS162" s="1" t="s">
        <v>469</v>
      </c>
    </row>
    <row r="163" customFormat="false" ht="14.5" hidden="false" customHeight="false" outlineLevel="0" collapsed="false">
      <c r="A163" s="2" t="s">
        <v>470</v>
      </c>
      <c r="B163" s="1" t="n">
        <v>3168.69969660895</v>
      </c>
      <c r="C163" s="1" t="n">
        <v>948.68</v>
      </c>
      <c r="D163" s="1" t="n">
        <v>43.29</v>
      </c>
      <c r="E163" s="1" t="n">
        <v>295.07768115942</v>
      </c>
      <c r="F163" s="1" t="n">
        <v>1519.92176459312</v>
      </c>
      <c r="G163" s="1" t="n">
        <v>1213.45751468769</v>
      </c>
      <c r="H163" s="1" t="n">
        <v>451.612903225807</v>
      </c>
      <c r="I163" s="1" t="n">
        <v>36.63</v>
      </c>
      <c r="J163" s="1" t="n">
        <v>445.751171497584</v>
      </c>
      <c r="K163" s="1" t="n">
        <v>6000</v>
      </c>
      <c r="L163" s="1" t="n">
        <v>395.818181818182</v>
      </c>
      <c r="M163" s="1" t="n">
        <v>407.68</v>
      </c>
      <c r="N163" s="1" t="n">
        <v>10251.7462831229</v>
      </c>
      <c r="O163" s="1" t="n">
        <v>463.435</v>
      </c>
      <c r="P163" s="1" t="n">
        <v>924.007923435021</v>
      </c>
      <c r="Q163" s="1" t="n">
        <v>902.801470588235</v>
      </c>
      <c r="R163" s="1" t="n">
        <v>121.65</v>
      </c>
      <c r="S163" s="1" t="n">
        <v>1289.1</v>
      </c>
      <c r="T163" s="1" t="n">
        <v>2045.58933051922</v>
      </c>
      <c r="U163" s="1" t="n">
        <v>1677.31804223477</v>
      </c>
      <c r="V163" s="1" t="n">
        <v>706.864757659054</v>
      </c>
      <c r="W163" s="1" t="n">
        <v>190.020625</v>
      </c>
      <c r="X163" s="1" t="n">
        <v>1609.65</v>
      </c>
      <c r="Y163" s="1" t="n">
        <v>85.3499999999999</v>
      </c>
      <c r="Z163" s="1" t="n">
        <v>217</v>
      </c>
      <c r="AA163" s="1" t="n">
        <v>891.317273411887</v>
      </c>
      <c r="AB163" s="1" t="n">
        <v>1006.49808219178</v>
      </c>
      <c r="AC163" s="1" t="n">
        <v>4127.49642857143</v>
      </c>
      <c r="AD163" s="1" t="n">
        <v>745.077717391305</v>
      </c>
      <c r="AE163" s="1" t="n">
        <v>963.253846153847</v>
      </c>
      <c r="AF163" s="1" t="n">
        <v>114.394026360545</v>
      </c>
      <c r="AG163" s="1" t="n">
        <v>505.405204460965</v>
      </c>
      <c r="AH163" s="1" t="n">
        <v>500.360282466011</v>
      </c>
      <c r="AI163" s="1" t="n">
        <v>5789.28638769848</v>
      </c>
      <c r="AJ163" s="1" t="n">
        <v>2799.28125</v>
      </c>
      <c r="AK163" s="1" t="n">
        <v>24.15</v>
      </c>
      <c r="AL163" s="1" t="n">
        <v>308.663668802521</v>
      </c>
      <c r="AM163" s="1" t="n">
        <v>63.44</v>
      </c>
      <c r="AN163" s="1" t="n">
        <v>0</v>
      </c>
      <c r="AO163" s="1" t="n">
        <v>0</v>
      </c>
      <c r="AP163" s="1" t="n">
        <v>12086.3876905201</v>
      </c>
      <c r="AQ163" s="1" t="n">
        <v>327.110843253968</v>
      </c>
      <c r="AR163" s="1" t="n">
        <v>1127.51488095238</v>
      </c>
      <c r="AS163" s="1" t="n">
        <v>3891.37852527735</v>
      </c>
      <c r="AT163" s="1" t="n">
        <v>351.2</v>
      </c>
      <c r="AU163" s="1" t="n">
        <v>797.625</v>
      </c>
      <c r="AV163" s="1" t="n">
        <v>162.499295774648</v>
      </c>
      <c r="AW163" s="1" t="n">
        <v>623.192857142857</v>
      </c>
      <c r="AX163" s="1" t="n">
        <v>533.193333333333</v>
      </c>
      <c r="AY163" s="1" t="n">
        <v>309.6</v>
      </c>
      <c r="AZ163" s="1" t="n">
        <v>116.125</v>
      </c>
      <c r="BA163" s="1" t="n">
        <v>0</v>
      </c>
      <c r="BB163" s="1" t="n">
        <v>1017.5</v>
      </c>
      <c r="BC163" s="1" t="n">
        <v>224.46643939394</v>
      </c>
      <c r="BD163" s="1" t="n">
        <v>2115.97660239903</v>
      </c>
      <c r="BE163" s="1" t="n">
        <v>586.289845571096</v>
      </c>
      <c r="BF163" s="1" t="n">
        <v>5394.6994741567</v>
      </c>
      <c r="BH163" s="1" t="n">
        <v>138.26688718663</v>
      </c>
      <c r="BI163" s="1" t="n">
        <v>519.15</v>
      </c>
      <c r="BJ163" s="1" t="n">
        <v>0</v>
      </c>
      <c r="BK163" s="1" t="n">
        <v>117.0203125</v>
      </c>
      <c r="BL163" s="1" t="n">
        <v>542.89509180791</v>
      </c>
      <c r="BM163" s="1" t="n">
        <v>598.8</v>
      </c>
      <c r="BN163" s="1" t="n">
        <v>509.063590116279</v>
      </c>
      <c r="BO163" s="1" t="n">
        <v>1436.01269038834</v>
      </c>
      <c r="BP163" s="1" t="n">
        <v>307.4</v>
      </c>
      <c r="BS163" s="1" t="n">
        <v>58.0861607142858</v>
      </c>
      <c r="BT163" s="1" t="n">
        <v>16070.7415655673</v>
      </c>
      <c r="BU163" s="1" t="n">
        <v>17611.6278431211</v>
      </c>
      <c r="BV163" s="1" t="n">
        <v>197.672727272727</v>
      </c>
      <c r="BW163" s="1" t="n">
        <v>2164.725</v>
      </c>
      <c r="BX163" s="1" t="n">
        <v>416.625</v>
      </c>
      <c r="BY163" s="1" t="n">
        <v>57.15</v>
      </c>
      <c r="BZ163" s="1" t="n">
        <v>59.25</v>
      </c>
      <c r="CA163" s="1" t="n">
        <v>200.225</v>
      </c>
      <c r="CB163" s="1" t="n">
        <v>368.328413548476</v>
      </c>
      <c r="CC163" s="1" t="n">
        <v>523.142431318681</v>
      </c>
      <c r="CD163" s="1" t="n">
        <v>0</v>
      </c>
      <c r="CE163" s="1" t="n">
        <v>203.911875</v>
      </c>
      <c r="CF163" s="1" t="n">
        <v>73.125</v>
      </c>
      <c r="CG163" s="1" t="n">
        <v>439.289688995215</v>
      </c>
      <c r="CH163" s="1" t="n">
        <v>336.955</v>
      </c>
      <c r="CI163" s="1" t="n">
        <v>108.325892857143</v>
      </c>
      <c r="CJ163" s="1" t="n">
        <v>95.2728658536585</v>
      </c>
      <c r="CK163" s="1" t="n">
        <v>666.640520389531</v>
      </c>
      <c r="CL163" s="1" t="n">
        <v>39.6025</v>
      </c>
      <c r="CM163" s="1" t="n">
        <v>0</v>
      </c>
      <c r="CN163" s="1" t="n">
        <v>40.985</v>
      </c>
      <c r="CO163" s="1" t="n">
        <v>83.5499999999999</v>
      </c>
      <c r="CP163" s="1" t="n">
        <v>320</v>
      </c>
      <c r="CQ163" s="1" t="n">
        <v>1524.12414893617</v>
      </c>
      <c r="CR163" s="1" t="n">
        <v>91.5</v>
      </c>
      <c r="CS163" s="1" t="n">
        <v>768.910599966576</v>
      </c>
      <c r="CT163" s="1" t="n">
        <v>0</v>
      </c>
      <c r="CU163" s="1" t="n">
        <v>1260.30660714286</v>
      </c>
      <c r="CV163" s="1" t="n">
        <v>0</v>
      </c>
      <c r="CW163" s="1" t="n">
        <v>1968.638836335</v>
      </c>
      <c r="CX163" s="1" t="n">
        <v>5673.96388519702</v>
      </c>
      <c r="CY163" s="1" t="n">
        <v>3383.4590031511</v>
      </c>
      <c r="CZ163" s="1" t="n">
        <v>947.806818181818</v>
      </c>
      <c r="DA163" s="1" t="n">
        <v>76.7999999999999</v>
      </c>
      <c r="DB163" s="1" t="n">
        <v>1095</v>
      </c>
      <c r="DC163" s="1" t="n">
        <v>450.083333333334</v>
      </c>
      <c r="DD163" s="1" t="n">
        <v>313.434890817173</v>
      </c>
      <c r="DE163" s="1" t="n">
        <v>610.471495469816</v>
      </c>
      <c r="DF163" s="1" t="n">
        <v>955.185456110155</v>
      </c>
      <c r="DJ163" s="1" t="n">
        <v>538.941176470588</v>
      </c>
      <c r="DK163" s="1" t="n">
        <v>1051.640625</v>
      </c>
      <c r="DL163" s="1" t="n">
        <v>0</v>
      </c>
      <c r="DM163" s="1" t="n">
        <v>0</v>
      </c>
      <c r="DN163" s="1" t="n">
        <v>0</v>
      </c>
      <c r="DP163" s="1" t="n">
        <v>0</v>
      </c>
      <c r="DQ163" s="1" t="n">
        <v>0</v>
      </c>
      <c r="DR163" s="1" t="n">
        <v>147928.644234183</v>
      </c>
      <c r="DS163" s="1" t="s">
        <v>470</v>
      </c>
    </row>
    <row r="164" customFormat="false" ht="14.5" hidden="false" customHeight="false" outlineLevel="0" collapsed="false">
      <c r="A164" s="2" t="s">
        <v>471</v>
      </c>
      <c r="B164" s="1" t="n">
        <v>3168.69969660895</v>
      </c>
      <c r="C164" s="1" t="n">
        <v>948.68</v>
      </c>
      <c r="D164" s="1" t="n">
        <v>43.29</v>
      </c>
      <c r="E164" s="1" t="n">
        <v>295.07768115942</v>
      </c>
      <c r="F164" s="1" t="n">
        <v>1469.92176459313</v>
      </c>
      <c r="G164" s="1" t="n">
        <v>720.067514687694</v>
      </c>
      <c r="H164" s="1" t="n">
        <v>451.612903225807</v>
      </c>
      <c r="I164" s="1" t="n">
        <v>36.63</v>
      </c>
      <c r="J164" s="1" t="n">
        <v>455.407171497584</v>
      </c>
      <c r="K164" s="1" t="n">
        <v>638.918688524589</v>
      </c>
      <c r="L164" s="1" t="n">
        <v>395.818181818182</v>
      </c>
      <c r="M164" s="1" t="n">
        <v>407.68</v>
      </c>
      <c r="N164" s="1" t="n">
        <v>17762.0182831229</v>
      </c>
      <c r="O164" s="1" t="n">
        <v>463.435</v>
      </c>
      <c r="P164" s="1" t="n">
        <v>924.007923435021</v>
      </c>
      <c r="Q164" s="1" t="n">
        <v>902.801470588235</v>
      </c>
      <c r="R164" s="1" t="n">
        <v>121.65</v>
      </c>
      <c r="S164" s="1" t="n">
        <v>1289.1</v>
      </c>
      <c r="T164" s="1" t="n">
        <v>2045.58933051922</v>
      </c>
      <c r="U164" s="1" t="n">
        <v>1677.31804223477</v>
      </c>
      <c r="V164" s="1" t="n">
        <v>706.864757659053</v>
      </c>
      <c r="W164" s="1" t="n">
        <v>190.020625</v>
      </c>
      <c r="X164" s="1" t="n">
        <v>1609.65</v>
      </c>
      <c r="Y164" s="1" t="n">
        <v>85.35</v>
      </c>
      <c r="Z164" s="1" t="n">
        <v>217</v>
      </c>
      <c r="AA164" s="1" t="n">
        <v>891.317273411885</v>
      </c>
      <c r="AB164" s="1" t="n">
        <v>1006.49808219178</v>
      </c>
      <c r="AC164" s="1" t="n">
        <v>4127.49642857143</v>
      </c>
      <c r="AD164" s="1" t="n">
        <v>745.077717391305</v>
      </c>
      <c r="AE164" s="1" t="n">
        <v>963.253846153846</v>
      </c>
      <c r="AF164" s="1" t="n">
        <v>114.394026360545</v>
      </c>
      <c r="AG164" s="1" t="n">
        <v>505.405204460965</v>
      </c>
      <c r="AH164" s="1" t="n">
        <v>500.360282466011</v>
      </c>
      <c r="AI164" s="1" t="n">
        <v>11274.9659689793</v>
      </c>
      <c r="AJ164" s="1" t="n">
        <v>2799.28125</v>
      </c>
      <c r="AK164" s="1" t="n">
        <v>24.15</v>
      </c>
      <c r="AL164" s="1" t="n">
        <v>308.663668802521</v>
      </c>
      <c r="AM164" s="1" t="n">
        <v>63.4399999999999</v>
      </c>
      <c r="AN164" s="1" t="n">
        <v>0</v>
      </c>
      <c r="AO164" s="1" t="n">
        <v>0</v>
      </c>
      <c r="AP164" s="1" t="n">
        <v>3619.57519052008</v>
      </c>
      <c r="AQ164" s="1" t="n">
        <v>312.777509920635</v>
      </c>
      <c r="AR164" s="1" t="n">
        <v>4117.22916666667</v>
      </c>
      <c r="AS164" s="1" t="n">
        <v>1741.66943436826</v>
      </c>
      <c r="AT164" s="1" t="n">
        <v>351.2</v>
      </c>
      <c r="AU164" s="1" t="n">
        <v>797.625</v>
      </c>
      <c r="AV164" s="1" t="n">
        <v>162.499295774648</v>
      </c>
      <c r="AW164" s="1" t="n">
        <v>623.192857142857</v>
      </c>
      <c r="AX164" s="1" t="n">
        <v>533.193333333333</v>
      </c>
      <c r="AY164" s="1" t="n">
        <v>309.6</v>
      </c>
      <c r="AZ164" s="1" t="n">
        <v>116.125</v>
      </c>
      <c r="BA164" s="1" t="n">
        <v>0</v>
      </c>
      <c r="BB164" s="1" t="n">
        <v>1017.5</v>
      </c>
      <c r="BC164" s="1" t="n">
        <v>224.46643939394</v>
      </c>
      <c r="BD164" s="1" t="n">
        <v>8163.57056241246</v>
      </c>
      <c r="BE164" s="1" t="n">
        <v>586.289845571096</v>
      </c>
      <c r="BF164" s="1" t="n">
        <v>5744.6994741567</v>
      </c>
      <c r="BH164" s="1" t="n">
        <v>138.26688718663</v>
      </c>
      <c r="BI164" s="1" t="n">
        <v>519.15</v>
      </c>
      <c r="BJ164" s="1" t="n">
        <v>0</v>
      </c>
      <c r="BK164" s="1" t="n">
        <v>117.0203125</v>
      </c>
      <c r="BL164" s="1" t="n">
        <v>542.89509180791</v>
      </c>
      <c r="BM164" s="1" t="n">
        <v>598.8</v>
      </c>
      <c r="BN164" s="1" t="n">
        <v>509.063590116279</v>
      </c>
      <c r="BO164" s="1" t="n">
        <v>1531.07702862363</v>
      </c>
      <c r="BP164" s="1" t="n">
        <v>307.4</v>
      </c>
      <c r="BS164" s="1" t="n">
        <v>58.0861607142858</v>
      </c>
      <c r="BT164" s="1" t="n">
        <v>22722.039930472</v>
      </c>
      <c r="BU164" s="1" t="n">
        <v>12618.9849859782</v>
      </c>
      <c r="BV164" s="1" t="n">
        <v>197.672727272727</v>
      </c>
      <c r="BW164" s="1" t="n">
        <v>2164.725</v>
      </c>
      <c r="BX164" s="1" t="n">
        <v>416.625</v>
      </c>
      <c r="BY164" s="1" t="n">
        <v>57.15</v>
      </c>
      <c r="BZ164" s="1" t="n">
        <v>59.25</v>
      </c>
      <c r="CA164" s="1" t="n">
        <v>200.225</v>
      </c>
      <c r="CB164" s="1" t="n">
        <v>368.328413548477</v>
      </c>
      <c r="CC164" s="1" t="n">
        <v>523.233681318681</v>
      </c>
      <c r="CD164" s="1" t="n">
        <v>0</v>
      </c>
      <c r="CE164" s="1" t="n">
        <v>203.911875</v>
      </c>
      <c r="CF164" s="1" t="n">
        <v>73.125</v>
      </c>
      <c r="CG164" s="1" t="n">
        <v>2363.68968899521</v>
      </c>
      <c r="CH164" s="1" t="n">
        <v>336.955</v>
      </c>
      <c r="CI164" s="1" t="n">
        <v>108.325892857143</v>
      </c>
      <c r="CJ164" s="1" t="n">
        <v>95.2728658536585</v>
      </c>
      <c r="CK164" s="1" t="n">
        <v>666.640520389532</v>
      </c>
      <c r="CL164" s="1" t="n">
        <v>40.8275</v>
      </c>
      <c r="CM164" s="1" t="n">
        <v>32.9700000000001</v>
      </c>
      <c r="CN164" s="1" t="n">
        <v>40.985</v>
      </c>
      <c r="CO164" s="1" t="n">
        <v>83.55</v>
      </c>
      <c r="CP164" s="1" t="n">
        <v>320</v>
      </c>
      <c r="CQ164" s="1" t="n">
        <v>1524.12414893617</v>
      </c>
      <c r="CR164" s="1" t="n">
        <v>91.5</v>
      </c>
      <c r="CS164" s="1" t="n">
        <v>768.910599966577</v>
      </c>
      <c r="CT164" s="1" t="n">
        <v>0</v>
      </c>
      <c r="CU164" s="1" t="n">
        <v>418.106607142856</v>
      </c>
      <c r="CV164" s="1" t="n">
        <v>16.45</v>
      </c>
      <c r="CW164" s="1" t="n">
        <v>1592.076336335</v>
      </c>
      <c r="CX164" s="1" t="n">
        <v>9487.82197343231</v>
      </c>
      <c r="CY164" s="1" t="n">
        <v>3383.4590031511</v>
      </c>
      <c r="CZ164" s="1" t="n">
        <v>947.806818181818</v>
      </c>
      <c r="DA164" s="1" t="n">
        <v>76.8</v>
      </c>
      <c r="DB164" s="1" t="n">
        <v>1095</v>
      </c>
      <c r="DC164" s="1" t="n">
        <v>450.083333333333</v>
      </c>
      <c r="DD164" s="1" t="n">
        <v>500.834890817172</v>
      </c>
      <c r="DE164" s="1" t="n">
        <v>610.471495469816</v>
      </c>
      <c r="DF164" s="1" t="n">
        <v>955.185456110154</v>
      </c>
      <c r="DJ164" s="1" t="n">
        <v>538.941176470588</v>
      </c>
      <c r="DK164" s="1" t="n">
        <v>1051.640625</v>
      </c>
      <c r="DL164" s="1" t="n">
        <v>0</v>
      </c>
      <c r="DM164" s="1" t="n">
        <v>0</v>
      </c>
      <c r="DN164" s="1" t="n">
        <v>0</v>
      </c>
      <c r="DP164" s="1" t="n">
        <v>0</v>
      </c>
      <c r="DQ164" s="1" t="n">
        <v>0</v>
      </c>
      <c r="DR164" s="1" t="n">
        <v>160297.585509706</v>
      </c>
      <c r="DS164" s="1" t="s">
        <v>471</v>
      </c>
    </row>
    <row r="165" customFormat="false" ht="14.5" hidden="false" customHeight="false" outlineLevel="0" collapsed="false">
      <c r="A165" s="2" t="s">
        <v>472</v>
      </c>
      <c r="B165" s="1" t="n">
        <v>3168.69969660894</v>
      </c>
      <c r="C165" s="1" t="n">
        <v>948.68</v>
      </c>
      <c r="D165" s="1" t="n">
        <v>43.29</v>
      </c>
      <c r="E165" s="1" t="n">
        <v>295.07768115942</v>
      </c>
      <c r="F165" s="1" t="n">
        <v>1419.92176459313</v>
      </c>
      <c r="G165" s="1" t="n">
        <v>720.067514687692</v>
      </c>
      <c r="H165" s="1" t="n">
        <v>451.612903225807</v>
      </c>
      <c r="I165" s="1" t="n">
        <v>36.63</v>
      </c>
      <c r="J165" s="1" t="n">
        <v>455.407171497585</v>
      </c>
      <c r="K165" s="1" t="n">
        <v>638.91868852459</v>
      </c>
      <c r="L165" s="1" t="n">
        <v>395.818181818182</v>
      </c>
      <c r="M165" s="1" t="n">
        <v>407.68</v>
      </c>
      <c r="N165" s="1" t="n">
        <v>13993.5867720873</v>
      </c>
      <c r="O165" s="1" t="n">
        <v>463.435</v>
      </c>
      <c r="P165" s="1" t="n">
        <v>924.007923435022</v>
      </c>
      <c r="Q165" s="1" t="n">
        <v>902.801470588235</v>
      </c>
      <c r="R165" s="1" t="n">
        <v>121.65</v>
      </c>
      <c r="S165" s="1" t="n">
        <v>1289.1</v>
      </c>
      <c r="T165" s="1" t="n">
        <v>1567.84204791052</v>
      </c>
      <c r="U165" s="1" t="n">
        <v>1577.31804223477</v>
      </c>
      <c r="V165" s="1" t="n">
        <v>706.864757659054</v>
      </c>
      <c r="W165" s="1" t="n">
        <v>190.020625</v>
      </c>
      <c r="X165" s="1" t="n">
        <v>1609.65</v>
      </c>
      <c r="Y165" s="1" t="n">
        <v>85.35</v>
      </c>
      <c r="Z165" s="1" t="n">
        <v>217</v>
      </c>
      <c r="AA165" s="1" t="n">
        <v>891.317273411888</v>
      </c>
      <c r="AB165" s="1" t="n">
        <v>606.498082191781</v>
      </c>
      <c r="AC165" s="1" t="n">
        <v>4127.49642857143</v>
      </c>
      <c r="AD165" s="1" t="n">
        <v>745.077717391304</v>
      </c>
      <c r="AE165" s="1" t="n">
        <v>963.253846153847</v>
      </c>
      <c r="AF165" s="1" t="n">
        <v>114.394026360545</v>
      </c>
      <c r="AG165" s="1" t="n">
        <v>505.405204460965</v>
      </c>
      <c r="AH165" s="1" t="n">
        <v>500.360282466011</v>
      </c>
      <c r="AI165" s="1" t="n">
        <v>4347.02846897928</v>
      </c>
      <c r="AJ165" s="1" t="n">
        <v>2799.28125</v>
      </c>
      <c r="AK165" s="1" t="n">
        <v>24.15</v>
      </c>
      <c r="AL165" s="1" t="n">
        <v>308.663668802521</v>
      </c>
      <c r="AM165" s="1" t="n">
        <v>63.44</v>
      </c>
      <c r="AN165" s="1" t="n">
        <v>0</v>
      </c>
      <c r="AO165" s="1" t="n">
        <v>0</v>
      </c>
      <c r="AP165" s="1" t="n">
        <v>4143.84637696076</v>
      </c>
      <c r="AQ165" s="1" t="n">
        <v>312.777509920635</v>
      </c>
      <c r="AR165" s="1" t="n">
        <v>4117.22916666666</v>
      </c>
      <c r="AS165" s="1" t="n">
        <v>2318.07882783856</v>
      </c>
      <c r="AT165" s="1" t="n">
        <v>351.2</v>
      </c>
      <c r="AU165" s="1" t="n">
        <v>797.625</v>
      </c>
      <c r="AV165" s="1" t="n">
        <v>162.499295774648</v>
      </c>
      <c r="AW165" s="1" t="n">
        <v>623.192857142857</v>
      </c>
      <c r="AX165" s="1" t="n">
        <v>533.193333333334</v>
      </c>
      <c r="AY165" s="1" t="n">
        <v>309.6</v>
      </c>
      <c r="AZ165" s="1" t="n">
        <v>116.125</v>
      </c>
      <c r="BA165" s="1" t="n">
        <v>0</v>
      </c>
      <c r="BB165" s="1" t="n">
        <v>1017.5</v>
      </c>
      <c r="BC165" s="1" t="n">
        <v>224.46643939394</v>
      </c>
      <c r="BD165" s="1" t="n">
        <v>5381.23050864903</v>
      </c>
      <c r="BE165" s="1" t="n">
        <v>586.289845571095</v>
      </c>
      <c r="BF165" s="1" t="n">
        <v>6384.3494741567</v>
      </c>
      <c r="BH165" s="1" t="n">
        <v>138.26688718663</v>
      </c>
      <c r="BI165" s="1" t="n">
        <v>519.15</v>
      </c>
      <c r="BJ165" s="1" t="n">
        <v>0</v>
      </c>
      <c r="BK165" s="1" t="n">
        <v>117.0203125</v>
      </c>
      <c r="BL165" s="1" t="n">
        <v>542.89509180791</v>
      </c>
      <c r="BM165" s="1" t="n">
        <v>598.8</v>
      </c>
      <c r="BN165" s="1" t="n">
        <v>509.063590116279</v>
      </c>
      <c r="BO165" s="1" t="n">
        <v>1531.07702862363</v>
      </c>
      <c r="BP165" s="1" t="n">
        <v>307.4</v>
      </c>
      <c r="BS165" s="1" t="n">
        <v>58.0861607142857</v>
      </c>
      <c r="BT165" s="1" t="n">
        <v>20401.1235225192</v>
      </c>
      <c r="BU165" s="1" t="n">
        <v>5256.6349859782</v>
      </c>
      <c r="BV165" s="1" t="n">
        <v>197.672727272727</v>
      </c>
      <c r="BW165" s="1" t="n">
        <v>2164.725</v>
      </c>
      <c r="BX165" s="1" t="n">
        <v>416.625</v>
      </c>
      <c r="BY165" s="1" t="n">
        <v>57.15</v>
      </c>
      <c r="BZ165" s="1" t="n">
        <v>59.25</v>
      </c>
      <c r="CA165" s="1" t="n">
        <v>200.225</v>
      </c>
      <c r="CB165" s="1" t="n">
        <v>398.027527472526</v>
      </c>
      <c r="CC165" s="1" t="n">
        <v>460.333681318682</v>
      </c>
      <c r="CD165" s="1" t="n">
        <v>0</v>
      </c>
      <c r="CE165" s="1" t="n">
        <v>203.911875</v>
      </c>
      <c r="CF165" s="1" t="n">
        <v>73.125</v>
      </c>
      <c r="CG165" s="1" t="n">
        <v>1363.68968899522</v>
      </c>
      <c r="CH165" s="1" t="n">
        <v>336.955</v>
      </c>
      <c r="CI165" s="1" t="n">
        <v>108.325892857143</v>
      </c>
      <c r="CJ165" s="1" t="n">
        <v>95.2728658536587</v>
      </c>
      <c r="CK165" s="1" t="n">
        <v>666.64052038953</v>
      </c>
      <c r="CL165" s="1" t="n">
        <v>40.8275</v>
      </c>
      <c r="CM165" s="1" t="n">
        <v>40.7225</v>
      </c>
      <c r="CN165" s="1" t="n">
        <v>40.985</v>
      </c>
      <c r="CO165" s="1" t="n">
        <v>83.55</v>
      </c>
      <c r="CP165" s="1" t="n">
        <v>320</v>
      </c>
      <c r="CQ165" s="1" t="n">
        <v>1524.12414893617</v>
      </c>
      <c r="CR165" s="1" t="n">
        <v>91.5</v>
      </c>
      <c r="CS165" s="1" t="n">
        <v>925.860599966576</v>
      </c>
      <c r="CT165" s="1" t="n">
        <v>0</v>
      </c>
      <c r="CU165" s="1" t="n">
        <v>1310.30660714286</v>
      </c>
      <c r="CV165" s="1" t="n">
        <v>41.6325</v>
      </c>
      <c r="CW165" s="1" t="n">
        <v>1542.076336335</v>
      </c>
      <c r="CX165" s="1" t="n">
        <v>5987.82197343231</v>
      </c>
      <c r="CY165" s="1" t="n">
        <v>3396.43294308043</v>
      </c>
      <c r="CZ165" s="1" t="n">
        <v>947.806818181818</v>
      </c>
      <c r="DA165" s="1" t="n">
        <v>76.8</v>
      </c>
      <c r="DB165" s="1" t="n">
        <v>1095</v>
      </c>
      <c r="DC165" s="1" t="n">
        <v>450.083333333334</v>
      </c>
      <c r="DD165" s="1" t="n">
        <v>500.834890817172</v>
      </c>
      <c r="DE165" s="1" t="n">
        <v>610.471495469816</v>
      </c>
      <c r="DF165" s="1" t="n">
        <v>955.185456110156</v>
      </c>
      <c r="DJ165" s="1" t="n">
        <v>538.941176470588</v>
      </c>
      <c r="DK165" s="1" t="n">
        <v>1051.640625</v>
      </c>
      <c r="DL165" s="1" t="n">
        <v>0</v>
      </c>
      <c r="DM165" s="1" t="n">
        <v>0</v>
      </c>
      <c r="DN165" s="1" t="n">
        <v>0</v>
      </c>
      <c r="DP165" s="1" t="n">
        <v>0</v>
      </c>
      <c r="DQ165" s="1" t="n">
        <v>0</v>
      </c>
      <c r="DR165" s="1" t="n">
        <v>134360.05138811</v>
      </c>
      <c r="DS165" s="1" t="s">
        <v>472</v>
      </c>
    </row>
    <row r="166" customFormat="false" ht="14.5" hidden="false" customHeight="false" outlineLevel="0" collapsed="false">
      <c r="A166" s="2" t="s">
        <v>473</v>
      </c>
      <c r="B166" s="1" t="n">
        <v>3168.69969660895</v>
      </c>
      <c r="C166" s="1" t="n">
        <v>948.68</v>
      </c>
      <c r="D166" s="1" t="n">
        <v>43.29</v>
      </c>
      <c r="E166" s="1" t="n">
        <v>295.07768115942</v>
      </c>
      <c r="F166" s="1" t="n">
        <v>1372.37176459312</v>
      </c>
      <c r="G166" s="1" t="n">
        <v>677.787514687693</v>
      </c>
      <c r="H166" s="1" t="n">
        <v>451.612903225807</v>
      </c>
      <c r="I166" s="1" t="n">
        <v>36.63</v>
      </c>
      <c r="J166" s="1" t="n">
        <v>445.751171497585</v>
      </c>
      <c r="K166" s="1" t="n">
        <v>638.91868852459</v>
      </c>
      <c r="L166" s="1" t="n">
        <v>395.818181818182</v>
      </c>
      <c r="M166" s="1" t="n">
        <v>407.68</v>
      </c>
      <c r="N166" s="1" t="n">
        <v>9128.97103902843</v>
      </c>
      <c r="O166" s="1" t="n">
        <v>463.435</v>
      </c>
      <c r="P166" s="1" t="n">
        <v>924.007923435021</v>
      </c>
      <c r="Q166" s="1" t="n">
        <v>902.801470588235</v>
      </c>
      <c r="R166" s="1" t="n">
        <v>121.65</v>
      </c>
      <c r="S166" s="1" t="n">
        <v>1289.1</v>
      </c>
      <c r="T166" s="1" t="n">
        <v>1567.84204791052</v>
      </c>
      <c r="U166" s="1" t="n">
        <v>3513.61782641033</v>
      </c>
      <c r="V166" s="1" t="n">
        <v>706.864757659053</v>
      </c>
      <c r="W166" s="1" t="n">
        <v>190.020625</v>
      </c>
      <c r="X166" s="1" t="n">
        <v>1609.65</v>
      </c>
      <c r="Y166" s="1" t="n">
        <v>85.35</v>
      </c>
      <c r="Z166" s="1" t="n">
        <v>217</v>
      </c>
      <c r="AA166" s="1" t="n">
        <v>891.317273411886</v>
      </c>
      <c r="AB166" s="1" t="n">
        <v>606.498082191781</v>
      </c>
      <c r="AC166" s="1" t="n">
        <v>4127.49642857143</v>
      </c>
      <c r="AD166" s="1" t="n">
        <v>745.077717391304</v>
      </c>
      <c r="AE166" s="1" t="n">
        <v>963.253846153846</v>
      </c>
      <c r="AF166" s="1" t="n">
        <v>114.394026360545</v>
      </c>
      <c r="AG166" s="1" t="n">
        <v>505.405204460965</v>
      </c>
      <c r="AH166" s="1" t="n">
        <v>500.360282466011</v>
      </c>
      <c r="AI166" s="1" t="n">
        <v>4033.94888769849</v>
      </c>
      <c r="AJ166" s="1" t="n">
        <v>2799.28125</v>
      </c>
      <c r="AK166" s="1" t="n">
        <v>24.15</v>
      </c>
      <c r="AL166" s="1" t="n">
        <v>300.410856302521</v>
      </c>
      <c r="AM166" s="1" t="n">
        <v>63.44</v>
      </c>
      <c r="AN166" s="1" t="n">
        <v>0</v>
      </c>
      <c r="AO166" s="1" t="n">
        <v>0</v>
      </c>
      <c r="AP166" s="1" t="n">
        <v>4243.84637696076</v>
      </c>
      <c r="AQ166" s="1" t="n">
        <v>312.777509920635</v>
      </c>
      <c r="AR166" s="1" t="n">
        <v>1127.51488095238</v>
      </c>
      <c r="AS166" s="1" t="n">
        <v>1867.78791874766</v>
      </c>
      <c r="AT166" s="1" t="n">
        <v>351.2</v>
      </c>
      <c r="AU166" s="1" t="n">
        <v>797.625</v>
      </c>
      <c r="AV166" s="1" t="n">
        <v>162.499295774648</v>
      </c>
      <c r="AW166" s="1" t="n">
        <v>623.192857142857</v>
      </c>
      <c r="AX166" s="1" t="n">
        <v>533.193333333333</v>
      </c>
      <c r="AY166" s="1" t="n">
        <v>309.6</v>
      </c>
      <c r="AZ166" s="1" t="n">
        <v>116.125</v>
      </c>
      <c r="BA166" s="1" t="n">
        <v>0</v>
      </c>
      <c r="BB166" s="1" t="n">
        <v>1017.5</v>
      </c>
      <c r="BC166" s="1" t="n">
        <v>224.46643939394</v>
      </c>
      <c r="BD166" s="1" t="n">
        <v>2077.89717531569</v>
      </c>
      <c r="BE166" s="1" t="n">
        <v>586.289845571096</v>
      </c>
      <c r="BF166" s="1" t="n">
        <v>5556.47542352379</v>
      </c>
      <c r="BH166" s="1" t="n">
        <v>138.26688718663</v>
      </c>
      <c r="BI166" s="1" t="n">
        <v>519.15</v>
      </c>
      <c r="BJ166" s="1" t="n">
        <v>0</v>
      </c>
      <c r="BK166" s="1" t="n">
        <v>117.0203125</v>
      </c>
      <c r="BL166" s="1" t="n">
        <v>542.89509180791</v>
      </c>
      <c r="BM166" s="1" t="n">
        <v>598.8</v>
      </c>
      <c r="BN166" s="1" t="n">
        <v>509.063590116279</v>
      </c>
      <c r="BO166" s="1" t="n">
        <v>2516.28612788834</v>
      </c>
      <c r="BP166" s="1" t="n">
        <v>307.4</v>
      </c>
      <c r="BS166" s="1" t="n">
        <v>58.0861607142858</v>
      </c>
      <c r="BT166" s="1" t="n">
        <v>14593.5445256485</v>
      </c>
      <c r="BU166" s="1" t="n">
        <v>5256.6349859782</v>
      </c>
      <c r="BV166" s="1" t="n">
        <v>197.672727272727</v>
      </c>
      <c r="BW166" s="1" t="n">
        <v>2164.725</v>
      </c>
      <c r="BX166" s="1" t="n">
        <v>416.625</v>
      </c>
      <c r="BY166" s="1" t="n">
        <v>57.15</v>
      </c>
      <c r="BZ166" s="1" t="n">
        <v>59.25</v>
      </c>
      <c r="CA166" s="1" t="n">
        <v>200.225</v>
      </c>
      <c r="CB166" s="1" t="n">
        <v>398.027527472527</v>
      </c>
      <c r="CC166" s="1" t="n">
        <v>535.242431318681</v>
      </c>
      <c r="CD166" s="1" t="n">
        <v>0</v>
      </c>
      <c r="CE166" s="1" t="n">
        <v>203.911875</v>
      </c>
      <c r="CF166" s="1" t="n">
        <v>73.125</v>
      </c>
      <c r="CG166" s="1" t="n">
        <v>1363.68968899522</v>
      </c>
      <c r="CH166" s="1" t="n">
        <v>336.955</v>
      </c>
      <c r="CI166" s="1" t="n">
        <v>108.325892857143</v>
      </c>
      <c r="CJ166" s="1" t="n">
        <v>95.2728658536585</v>
      </c>
      <c r="CK166" s="1" t="n">
        <v>666.640520389531</v>
      </c>
      <c r="CL166" s="1" t="n">
        <v>0</v>
      </c>
      <c r="CM166" s="1" t="n">
        <v>0</v>
      </c>
      <c r="CN166" s="1" t="n">
        <v>8.05</v>
      </c>
      <c r="CO166" s="1" t="n">
        <v>83.55</v>
      </c>
      <c r="CP166" s="1" t="n">
        <v>2120</v>
      </c>
      <c r="CQ166" s="1" t="n">
        <v>1524.12414893617</v>
      </c>
      <c r="CR166" s="1" t="n">
        <v>91.5</v>
      </c>
      <c r="CS166" s="1" t="n">
        <v>2851.58196360294</v>
      </c>
      <c r="CT166" s="1" t="n">
        <v>0</v>
      </c>
      <c r="CU166" s="1" t="n">
        <v>910.306607142857</v>
      </c>
      <c r="CV166" s="1" t="n">
        <v>0</v>
      </c>
      <c r="CW166" s="1" t="n">
        <v>1542.076336335</v>
      </c>
      <c r="CX166" s="1" t="n">
        <v>6620.58888519702</v>
      </c>
      <c r="CY166" s="1" t="n">
        <v>3396.43294308043</v>
      </c>
      <c r="CZ166" s="1" t="n">
        <v>947.806818181818</v>
      </c>
      <c r="DA166" s="1" t="n">
        <v>76.8</v>
      </c>
      <c r="DB166" s="1" t="n">
        <v>1095</v>
      </c>
      <c r="DC166" s="1" t="n">
        <v>450.083333333333</v>
      </c>
      <c r="DD166" s="1" t="n">
        <v>313.434890817172</v>
      </c>
      <c r="DE166" s="1" t="n">
        <v>610.471495469816</v>
      </c>
      <c r="DF166" s="1" t="n">
        <v>955.185456110155</v>
      </c>
      <c r="DJ166" s="1" t="n">
        <v>538.941176470588</v>
      </c>
      <c r="DK166" s="1" t="n">
        <v>1051.640625</v>
      </c>
      <c r="DL166" s="1" t="n">
        <v>0</v>
      </c>
      <c r="DM166" s="1" t="n">
        <v>0</v>
      </c>
      <c r="DN166" s="1" t="n">
        <v>0</v>
      </c>
      <c r="DP166" s="1" t="n">
        <v>0</v>
      </c>
      <c r="DQ166" s="1" t="n">
        <v>0</v>
      </c>
      <c r="DR166" s="1" t="n">
        <v>122407.214094469</v>
      </c>
      <c r="DS166" s="1" t="s">
        <v>473</v>
      </c>
    </row>
    <row r="167" customFormat="false" ht="14.5" hidden="false" customHeight="false" outlineLevel="0" collapsed="false">
      <c r="A167" s="2" t="s">
        <v>474</v>
      </c>
      <c r="B167" s="1" t="n">
        <v>2577.60393903319</v>
      </c>
      <c r="C167" s="1" t="n">
        <v>948.68</v>
      </c>
      <c r="D167" s="1" t="n">
        <v>43.29</v>
      </c>
      <c r="E167" s="1" t="n">
        <v>295.07768115942</v>
      </c>
      <c r="F167" s="1" t="n">
        <v>1372.37176459312</v>
      </c>
      <c r="G167" s="1" t="n">
        <v>677.787514687693</v>
      </c>
      <c r="H167" s="1" t="n">
        <v>451.612903225807</v>
      </c>
      <c r="I167" s="1" t="n">
        <v>36.63</v>
      </c>
      <c r="J167" s="1" t="n">
        <v>445.751171497585</v>
      </c>
      <c r="K167" s="1" t="n">
        <v>638.91868852459</v>
      </c>
      <c r="L167" s="1" t="n">
        <v>395.818181818182</v>
      </c>
      <c r="M167" s="1" t="n">
        <v>407.68</v>
      </c>
      <c r="N167" s="1" t="n">
        <v>9128.97103902843</v>
      </c>
      <c r="O167" s="1" t="n">
        <v>463.435</v>
      </c>
      <c r="P167" s="1" t="n">
        <v>924.007923435021</v>
      </c>
      <c r="Q167" s="1" t="n">
        <v>902.801470588235</v>
      </c>
      <c r="R167" s="1" t="n">
        <v>121.65</v>
      </c>
      <c r="S167" s="1" t="n">
        <v>1289.1</v>
      </c>
      <c r="T167" s="1" t="n">
        <v>1567.84204791052</v>
      </c>
      <c r="U167" s="1" t="n">
        <v>3513.61782641032</v>
      </c>
      <c r="V167" s="1" t="n">
        <v>1548.46475765905</v>
      </c>
      <c r="W167" s="1" t="n">
        <v>190.020625</v>
      </c>
      <c r="X167" s="1" t="n">
        <v>1609.65</v>
      </c>
      <c r="Y167" s="1" t="n">
        <v>85.35</v>
      </c>
      <c r="Z167" s="1" t="n">
        <v>217</v>
      </c>
      <c r="AA167" s="1" t="n">
        <v>874.197273411886</v>
      </c>
      <c r="AB167" s="1" t="n">
        <v>428.538082191781</v>
      </c>
      <c r="AC167" s="1" t="n">
        <v>4127.49642857143</v>
      </c>
      <c r="AD167" s="1" t="n">
        <v>745.077717391305</v>
      </c>
      <c r="AE167" s="1" t="n">
        <v>963.253846153847</v>
      </c>
      <c r="AF167" s="1" t="n">
        <v>114.394026360545</v>
      </c>
      <c r="AG167" s="1" t="n">
        <v>505.405204460965</v>
      </c>
      <c r="AH167" s="1" t="n">
        <v>500.360282466011</v>
      </c>
      <c r="AI167" s="1" t="n">
        <v>4033.94888769848</v>
      </c>
      <c r="AJ167" s="1" t="n">
        <v>2799.28125</v>
      </c>
      <c r="AK167" s="1" t="n">
        <v>24.15</v>
      </c>
      <c r="AL167" s="1" t="n">
        <v>300.410856302521</v>
      </c>
      <c r="AM167" s="1" t="n">
        <v>63.44</v>
      </c>
      <c r="AN167" s="1" t="n">
        <v>0</v>
      </c>
      <c r="AO167" s="1" t="n">
        <v>0</v>
      </c>
      <c r="AP167" s="1" t="n">
        <v>6775.15887696076</v>
      </c>
      <c r="AQ167" s="1" t="n">
        <v>312.777509920635</v>
      </c>
      <c r="AR167" s="1" t="n">
        <v>1127.51488095238</v>
      </c>
      <c r="AS167" s="1" t="n">
        <v>2367.78791874766</v>
      </c>
      <c r="AT167" s="1" t="n">
        <v>351.2</v>
      </c>
      <c r="AU167" s="1" t="n">
        <v>797.625</v>
      </c>
      <c r="AV167" s="1" t="n">
        <v>162.499295774648</v>
      </c>
      <c r="AW167" s="1" t="n">
        <v>623.192857142857</v>
      </c>
      <c r="AX167" s="1" t="n">
        <v>533.193333333333</v>
      </c>
      <c r="AY167" s="1" t="n">
        <v>309.6</v>
      </c>
      <c r="AZ167" s="1" t="n">
        <v>116.125</v>
      </c>
      <c r="BA167" s="1" t="n">
        <v>0</v>
      </c>
      <c r="BB167" s="1" t="n">
        <v>1017.5</v>
      </c>
      <c r="BC167" s="1" t="n">
        <v>224.46643939394</v>
      </c>
      <c r="BD167" s="1" t="n">
        <v>2079.02217531569</v>
      </c>
      <c r="BE167" s="1" t="n">
        <v>326.1728242945</v>
      </c>
      <c r="BF167" s="1" t="n">
        <v>6716.82542352379</v>
      </c>
      <c r="BH167" s="1" t="n">
        <v>138.26688718663</v>
      </c>
      <c r="BI167" s="1" t="n">
        <v>519.15</v>
      </c>
      <c r="BJ167" s="1" t="n">
        <v>0</v>
      </c>
      <c r="BK167" s="1" t="n">
        <v>117.0203125</v>
      </c>
      <c r="BL167" s="1" t="n">
        <v>542.89509180791</v>
      </c>
      <c r="BM167" s="1" t="n">
        <v>598.8</v>
      </c>
      <c r="BN167" s="1" t="n">
        <v>509.063590116279</v>
      </c>
      <c r="BO167" s="1" t="n">
        <v>2516.28612788834</v>
      </c>
      <c r="BP167" s="1" t="n">
        <v>307.4</v>
      </c>
      <c r="BS167" s="1" t="n">
        <v>58.0861607142858</v>
      </c>
      <c r="BT167" s="1" t="n">
        <v>17447.0943063038</v>
      </c>
      <c r="BU167" s="1" t="n">
        <v>5256.6349859782</v>
      </c>
      <c r="BV167" s="1" t="n">
        <v>197.672727272727</v>
      </c>
      <c r="BW167" s="1" t="n">
        <v>2164.725</v>
      </c>
      <c r="BX167" s="1" t="n">
        <v>416.625</v>
      </c>
      <c r="BY167" s="1" t="n">
        <v>57.15</v>
      </c>
      <c r="BZ167" s="1" t="n">
        <v>59.25</v>
      </c>
      <c r="CA167" s="1" t="n">
        <v>200.225</v>
      </c>
      <c r="CB167" s="1" t="n">
        <v>352.948413548476</v>
      </c>
      <c r="CC167" s="1" t="n">
        <v>535.242431318681</v>
      </c>
      <c r="CD167" s="1" t="n">
        <v>0</v>
      </c>
      <c r="CE167" s="1" t="n">
        <v>203.911875</v>
      </c>
      <c r="CF167" s="1" t="n">
        <v>73.125</v>
      </c>
      <c r="CG167" s="1" t="n">
        <v>439.289688995215</v>
      </c>
      <c r="CH167" s="1" t="n">
        <v>336.955</v>
      </c>
      <c r="CI167" s="1" t="n">
        <v>108.325892857143</v>
      </c>
      <c r="CJ167" s="1" t="n">
        <v>95.2728658536585</v>
      </c>
      <c r="CK167" s="1" t="n">
        <v>666.640520389531</v>
      </c>
      <c r="CL167" s="1" t="n">
        <v>39.6025</v>
      </c>
      <c r="CM167" s="1" t="n">
        <v>0</v>
      </c>
      <c r="CN167" s="1" t="n">
        <v>40.985</v>
      </c>
      <c r="CO167" s="1" t="n">
        <v>83.55</v>
      </c>
      <c r="CP167" s="1" t="n">
        <v>920</v>
      </c>
      <c r="CQ167" s="1" t="n">
        <v>1524.12414893617</v>
      </c>
      <c r="CR167" s="1" t="n">
        <v>91.5</v>
      </c>
      <c r="CS167" s="1" t="n">
        <v>2694.63196360294</v>
      </c>
      <c r="CT167" s="1" t="n">
        <v>0</v>
      </c>
      <c r="CU167" s="1" t="n">
        <v>960.306607142857</v>
      </c>
      <c r="CV167" s="1" t="n">
        <v>0</v>
      </c>
      <c r="CW167" s="1" t="n">
        <v>797.664878001664</v>
      </c>
      <c r="CX167" s="1" t="n">
        <v>2873.96388519702</v>
      </c>
      <c r="CY167" s="1" t="n">
        <v>2754.1052295662</v>
      </c>
      <c r="CZ167" s="1" t="n">
        <v>947.806818181818</v>
      </c>
      <c r="DA167" s="1" t="n">
        <v>76.8</v>
      </c>
      <c r="DB167" s="1" t="n">
        <v>1095</v>
      </c>
      <c r="DC167" s="1" t="n">
        <v>450.083333333333</v>
      </c>
      <c r="DD167" s="1" t="n">
        <v>313.434890817172</v>
      </c>
      <c r="DE167" s="1" t="n">
        <v>610.471495469816</v>
      </c>
      <c r="DF167" s="1" t="n">
        <v>955.185456110155</v>
      </c>
      <c r="DJ167" s="1" t="n">
        <v>538.941176470588</v>
      </c>
      <c r="DK167" s="1" t="n">
        <v>1051.640625</v>
      </c>
      <c r="DL167" s="1" t="n">
        <v>0</v>
      </c>
      <c r="DM167" s="1" t="n">
        <v>0</v>
      </c>
      <c r="DN167" s="1" t="n">
        <v>0</v>
      </c>
      <c r="DP167" s="1" t="n">
        <v>0</v>
      </c>
      <c r="DQ167" s="1" t="n">
        <v>0</v>
      </c>
      <c r="DR167" s="1" t="n">
        <v>121911.602810501</v>
      </c>
      <c r="DS167" s="1" t="s">
        <v>474</v>
      </c>
    </row>
    <row r="168" customFormat="false" ht="14.5" hidden="false" customHeight="false" outlineLevel="0" collapsed="false">
      <c r="A168" s="2" t="s">
        <v>475</v>
      </c>
      <c r="B168" s="1" t="n">
        <v>2577.60393903319</v>
      </c>
      <c r="C168" s="1" t="n">
        <v>948.68</v>
      </c>
      <c r="D168" s="1" t="n">
        <v>43.29</v>
      </c>
      <c r="E168" s="1" t="n">
        <v>295.07768115942</v>
      </c>
      <c r="F168" s="1" t="n">
        <v>1372.37176459312</v>
      </c>
      <c r="G168" s="1" t="n">
        <v>677.787514687694</v>
      </c>
      <c r="H168" s="1" t="n">
        <v>451.612903225806</v>
      </c>
      <c r="I168" s="1" t="n">
        <v>36.63</v>
      </c>
      <c r="J168" s="1" t="n">
        <v>455.407171497585</v>
      </c>
      <c r="K168" s="1" t="n">
        <v>638.91868852459</v>
      </c>
      <c r="L168" s="1" t="n">
        <v>395.818181818182</v>
      </c>
      <c r="M168" s="1" t="n">
        <v>407.68</v>
      </c>
      <c r="N168" s="1" t="n">
        <v>12148.5715462808</v>
      </c>
      <c r="O168" s="1" t="n">
        <v>463.435</v>
      </c>
      <c r="P168" s="1" t="n">
        <v>924.007923435022</v>
      </c>
      <c r="Q168" s="1" t="n">
        <v>902.801470588235</v>
      </c>
      <c r="R168" s="1" t="n">
        <v>121.65</v>
      </c>
      <c r="S168" s="1" t="n">
        <v>1289.1</v>
      </c>
      <c r="T168" s="1" t="n">
        <v>1567.84204791052</v>
      </c>
      <c r="U168" s="1" t="n">
        <v>1644.65313891033</v>
      </c>
      <c r="V168" s="1" t="n">
        <v>948.464757659054</v>
      </c>
      <c r="W168" s="1" t="n">
        <v>190.020625</v>
      </c>
      <c r="X168" s="1" t="n">
        <v>1609.65</v>
      </c>
      <c r="Y168" s="1" t="n">
        <v>85.35</v>
      </c>
      <c r="Z168" s="1" t="n">
        <v>217</v>
      </c>
      <c r="AA168" s="1" t="n">
        <v>874.197273411886</v>
      </c>
      <c r="AB168" s="1" t="n">
        <v>428.538082191781</v>
      </c>
      <c r="AC168" s="1" t="n">
        <v>4127.49642857143</v>
      </c>
      <c r="AD168" s="1" t="n">
        <v>745.077717391305</v>
      </c>
      <c r="AE168" s="1" t="n">
        <v>963.253846153846</v>
      </c>
      <c r="AF168" s="1" t="n">
        <v>114.394026360545</v>
      </c>
      <c r="AG168" s="1" t="n">
        <v>505.405204460965</v>
      </c>
      <c r="AH168" s="1" t="n">
        <v>500.360282466011</v>
      </c>
      <c r="AI168" s="1" t="n">
        <v>3928.26061183642</v>
      </c>
      <c r="AJ168" s="1" t="n">
        <v>2799.28125</v>
      </c>
      <c r="AK168" s="1" t="n">
        <v>24.15</v>
      </c>
      <c r="AL168" s="1" t="n">
        <v>308.663668802521</v>
      </c>
      <c r="AM168" s="1" t="n">
        <v>63.4399999999999</v>
      </c>
      <c r="AN168" s="1" t="n">
        <v>0</v>
      </c>
      <c r="AO168" s="1" t="n">
        <v>0</v>
      </c>
      <c r="AP168" s="1" t="n">
        <v>3619.57519052008</v>
      </c>
      <c r="AQ168" s="1" t="n">
        <v>312.777509920635</v>
      </c>
      <c r="AR168" s="1" t="n">
        <v>1127.51488095238</v>
      </c>
      <c r="AS168" s="1" t="n">
        <v>1480.10791874766</v>
      </c>
      <c r="AT168" s="1" t="n">
        <v>351.2</v>
      </c>
      <c r="AU168" s="1" t="n">
        <v>797.625</v>
      </c>
      <c r="AV168" s="1" t="n">
        <v>162.499295774648</v>
      </c>
      <c r="AW168" s="1" t="n">
        <v>623.192857142857</v>
      </c>
      <c r="AX168" s="1" t="n">
        <v>533.193333333333</v>
      </c>
      <c r="AY168" s="1" t="n">
        <v>309.6</v>
      </c>
      <c r="AZ168" s="1" t="n">
        <v>116.125</v>
      </c>
      <c r="BA168" s="1" t="n">
        <v>0</v>
      </c>
      <c r="BB168" s="1" t="n">
        <v>1017.5</v>
      </c>
      <c r="BC168" s="1" t="n">
        <v>224.46643939394</v>
      </c>
      <c r="BD168" s="1" t="n">
        <v>4863.57056241247</v>
      </c>
      <c r="BE168" s="1" t="n">
        <v>326.1728242945</v>
      </c>
      <c r="BF168" s="1" t="n">
        <v>4816.18542352379</v>
      </c>
      <c r="BH168" s="1" t="n">
        <v>138.26688718663</v>
      </c>
      <c r="BI168" s="1" t="n">
        <v>519.15</v>
      </c>
      <c r="BJ168" s="1" t="n">
        <v>0</v>
      </c>
      <c r="BK168" s="1" t="n">
        <v>117.0203125</v>
      </c>
      <c r="BL168" s="1" t="n">
        <v>542.89509180791</v>
      </c>
      <c r="BM168" s="1" t="n">
        <v>598.8</v>
      </c>
      <c r="BN168" s="1" t="n">
        <v>509.063590116279</v>
      </c>
      <c r="BO168" s="1" t="n">
        <v>1436.01269038834</v>
      </c>
      <c r="BP168" s="1" t="n">
        <v>307.4</v>
      </c>
      <c r="BS168" s="1" t="n">
        <v>58.0861607142857</v>
      </c>
      <c r="BT168" s="1" t="n">
        <v>17278.3837891391</v>
      </c>
      <c r="BU168" s="1" t="n">
        <v>5256.6349859782</v>
      </c>
      <c r="BV168" s="1" t="n">
        <v>197.672727272727</v>
      </c>
      <c r="BW168" s="1" t="n">
        <v>2164.725</v>
      </c>
      <c r="BX168" s="1" t="n">
        <v>416.625</v>
      </c>
      <c r="BY168" s="1" t="n">
        <v>57.15</v>
      </c>
      <c r="BZ168" s="1" t="n">
        <v>59.25</v>
      </c>
      <c r="CA168" s="1" t="n">
        <v>200.225</v>
      </c>
      <c r="CB168" s="1" t="n">
        <v>352.948413548476</v>
      </c>
      <c r="CC168" s="1" t="n">
        <v>460.333681318681</v>
      </c>
      <c r="CD168" s="1" t="n">
        <v>0</v>
      </c>
      <c r="CE168" s="1" t="n">
        <v>203.911875</v>
      </c>
      <c r="CF168" s="1" t="n">
        <v>73.125</v>
      </c>
      <c r="CG168" s="1" t="n">
        <v>439.289688995215</v>
      </c>
      <c r="CH168" s="1" t="n">
        <v>336.955</v>
      </c>
      <c r="CI168" s="1" t="n">
        <v>108.325892857143</v>
      </c>
      <c r="CJ168" s="1" t="n">
        <v>95.2728658536585</v>
      </c>
      <c r="CK168" s="1" t="n">
        <v>666.640520389531</v>
      </c>
      <c r="CL168" s="1" t="n">
        <v>40.8275</v>
      </c>
      <c r="CM168" s="1" t="n">
        <v>32.9700000000001</v>
      </c>
      <c r="CN168" s="1" t="n">
        <v>40.985</v>
      </c>
      <c r="CO168" s="1" t="n">
        <v>83.55</v>
      </c>
      <c r="CP168" s="1" t="n">
        <v>320</v>
      </c>
      <c r="CQ168" s="1" t="n">
        <v>1524.12414893617</v>
      </c>
      <c r="CR168" s="1" t="n">
        <v>91.5</v>
      </c>
      <c r="CS168" s="1" t="n">
        <v>768.910599966576</v>
      </c>
      <c r="CT168" s="1" t="n">
        <v>0</v>
      </c>
      <c r="CU168" s="1" t="n">
        <v>418.106607142857</v>
      </c>
      <c r="CV168" s="1" t="n">
        <v>16.45</v>
      </c>
      <c r="CW168" s="1" t="n">
        <v>797.664878001665</v>
      </c>
      <c r="CX168" s="1" t="n">
        <v>2298.15009843231</v>
      </c>
      <c r="CY168" s="1" t="n">
        <v>2754.1052295662</v>
      </c>
      <c r="CZ168" s="1" t="n">
        <v>947.806818181818</v>
      </c>
      <c r="DA168" s="1" t="n">
        <v>76.8</v>
      </c>
      <c r="DB168" s="1" t="n">
        <v>1095</v>
      </c>
      <c r="DC168" s="1" t="n">
        <v>450.083333333334</v>
      </c>
      <c r="DD168" s="1" t="n">
        <v>313.434890817172</v>
      </c>
      <c r="DE168" s="1" t="n">
        <v>610.471495469816</v>
      </c>
      <c r="DF168" s="1" t="n">
        <v>955.185456110155</v>
      </c>
      <c r="DJ168" s="1" t="n">
        <v>538.941176470588</v>
      </c>
      <c r="DK168" s="1" t="n">
        <v>1051.640625</v>
      </c>
      <c r="DL168" s="1" t="n">
        <v>0</v>
      </c>
      <c r="DM168" s="1" t="n">
        <v>0</v>
      </c>
      <c r="DN168" s="1" t="n">
        <v>0</v>
      </c>
      <c r="DP168" s="1" t="n">
        <v>0</v>
      </c>
      <c r="DQ168" s="1" t="n">
        <v>0</v>
      </c>
      <c r="DR168" s="1" t="n">
        <v>114298.121012482</v>
      </c>
      <c r="DS168" s="1" t="s">
        <v>475</v>
      </c>
    </row>
    <row r="169" customFormat="false" ht="14.5" hidden="false" customHeight="false" outlineLevel="0" collapsed="false">
      <c r="A169" s="2"/>
    </row>
    <row r="170" customFormat="false" ht="14.5" hidden="false" customHeight="false" outlineLevel="0" collapsed="false">
      <c r="A170" s="2" t="s">
        <v>476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1" t="n">
        <v>0</v>
      </c>
      <c r="U170" s="1" t="n">
        <v>0</v>
      </c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0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0</v>
      </c>
      <c r="DE170" s="1" t="n">
        <v>0</v>
      </c>
      <c r="DF170" s="1" t="n">
        <v>0</v>
      </c>
      <c r="DG170" s="1" t="n">
        <v>0</v>
      </c>
      <c r="DH170" s="1" t="n">
        <v>0</v>
      </c>
      <c r="DI170" s="1" t="n">
        <v>0</v>
      </c>
      <c r="DJ170" s="1" t="n">
        <v>0</v>
      </c>
      <c r="DK170" s="1" t="n">
        <v>0</v>
      </c>
      <c r="DL170" s="1" t="n">
        <v>0</v>
      </c>
      <c r="DM170" s="1" t="n">
        <v>0</v>
      </c>
      <c r="DN170" s="1" t="n">
        <v>0</v>
      </c>
      <c r="DO170" s="1" t="n">
        <v>0</v>
      </c>
      <c r="DP170" s="1" t="n">
        <v>0</v>
      </c>
      <c r="DQ170" s="1" t="n">
        <v>0</v>
      </c>
      <c r="DR170" s="1" t="n">
        <v>0</v>
      </c>
      <c r="DS170" s="1" t="s">
        <v>476</v>
      </c>
    </row>
    <row r="171" customFormat="false" ht="14.5" hidden="false" customHeight="false" outlineLevel="0" collapsed="false">
      <c r="A171" s="3" t="n">
        <v>43938</v>
      </c>
      <c r="DR171" s="1" t="n">
        <v>0</v>
      </c>
      <c r="DS171" s="4" t="n">
        <v>43938</v>
      </c>
    </row>
    <row r="172" customFormat="false" ht="14.5" hidden="false" customHeight="false" outlineLevel="0" collapsed="false">
      <c r="A172" s="3" t="n">
        <v>43939</v>
      </c>
      <c r="DR172" s="1" t="n">
        <v>0</v>
      </c>
      <c r="DS172" s="4" t="n">
        <v>43939</v>
      </c>
    </row>
    <row r="173" customFormat="false" ht="14.5" hidden="false" customHeight="false" outlineLevel="0" collapsed="false">
      <c r="A173" s="3" t="n">
        <v>43940</v>
      </c>
      <c r="DR173" s="1" t="n">
        <v>0</v>
      </c>
      <c r="DS173" s="4" t="n">
        <v>43940</v>
      </c>
    </row>
    <row r="174" customFormat="false" ht="14.5" hidden="false" customHeight="false" outlineLevel="0" collapsed="false">
      <c r="A174" s="2"/>
      <c r="DR174" s="1" t="n">
        <v>0</v>
      </c>
      <c r="DS174" s="1" t="s">
        <v>477</v>
      </c>
    </row>
    <row r="175" customFormat="false" ht="14.5" hidden="false" customHeight="false" outlineLevel="0" collapsed="false">
      <c r="A175" s="2"/>
      <c r="DR175" s="1" t="n">
        <v>0</v>
      </c>
      <c r="DS175" s="1" t="s">
        <v>477</v>
      </c>
    </row>
    <row r="176" customFormat="false" ht="14.5" hidden="false" customHeight="false" outlineLevel="0" collapsed="false">
      <c r="A176" s="2" t="s">
        <v>468</v>
      </c>
      <c r="DR176" s="1" t="n">
        <v>0</v>
      </c>
      <c r="DS176" s="1" t="s">
        <v>468</v>
      </c>
    </row>
    <row r="177" customFormat="false" ht="14.5" hidden="false" customHeight="false" outlineLevel="0" collapsed="false">
      <c r="A177" s="2" t="s">
        <v>469</v>
      </c>
      <c r="DR177" s="1" t="n">
        <v>0</v>
      </c>
      <c r="DS177" s="1" t="s">
        <v>469</v>
      </c>
    </row>
    <row r="178" customFormat="false" ht="14.5" hidden="false" customHeight="false" outlineLevel="0" collapsed="false">
      <c r="A178" s="2" t="s">
        <v>470</v>
      </c>
      <c r="DR178" s="1" t="n">
        <v>0</v>
      </c>
      <c r="DS178" s="1" t="s">
        <v>470</v>
      </c>
    </row>
    <row r="179" customFormat="false" ht="14.5" hidden="false" customHeight="false" outlineLevel="0" collapsed="false">
      <c r="A179" s="2" t="s">
        <v>471</v>
      </c>
      <c r="DR179" s="1" t="n">
        <v>0</v>
      </c>
      <c r="DS179" s="1" t="s">
        <v>471</v>
      </c>
    </row>
    <row r="180" customFormat="false" ht="14.5" hidden="false" customHeight="false" outlineLevel="0" collapsed="false">
      <c r="A180" s="2" t="s">
        <v>472</v>
      </c>
      <c r="DR180" s="1" t="n">
        <v>0</v>
      </c>
      <c r="DS180" s="1" t="s">
        <v>472</v>
      </c>
    </row>
    <row r="181" customFormat="false" ht="14.5" hidden="false" customHeight="false" outlineLevel="0" collapsed="false">
      <c r="A181" s="2" t="s">
        <v>473</v>
      </c>
      <c r="DR181" s="1" t="n">
        <v>0</v>
      </c>
      <c r="DS181" s="1" t="s">
        <v>473</v>
      </c>
    </row>
    <row r="182" customFormat="false" ht="14.5" hidden="false" customHeight="false" outlineLevel="0" collapsed="false">
      <c r="A182" s="2" t="s">
        <v>474</v>
      </c>
      <c r="DR182" s="1" t="n">
        <v>0</v>
      </c>
      <c r="DS182" s="1" t="s">
        <v>474</v>
      </c>
    </row>
    <row r="183" customFormat="false" ht="14.5" hidden="false" customHeight="false" outlineLevel="0" collapsed="false">
      <c r="A183" s="2" t="s">
        <v>475</v>
      </c>
      <c r="DR183" s="1" t="n">
        <v>0</v>
      </c>
      <c r="DS183" s="1" t="s">
        <v>475</v>
      </c>
    </row>
    <row r="184" customFormat="false" ht="14.5" hidden="false" customHeight="false" outlineLevel="0" collapsed="false">
      <c r="A184" s="2"/>
    </row>
    <row r="185" customFormat="false" ht="14.5" hidden="false" customHeight="false" outlineLevel="0" collapsed="false">
      <c r="A185" s="2" t="s">
        <v>478</v>
      </c>
      <c r="B185" s="1" t="n">
        <v>-3252.885748557</v>
      </c>
      <c r="C185" s="1" t="n">
        <v>-948.68</v>
      </c>
      <c r="D185" s="1" t="n">
        <v>-43.29</v>
      </c>
      <c r="E185" s="1" t="n">
        <v>-402.624347826087</v>
      </c>
      <c r="F185" s="1" t="n">
        <v>-2388.44176459312</v>
      </c>
      <c r="G185" s="1" t="n">
        <v>-1295.79989564007</v>
      </c>
      <c r="H185" s="1" t="n">
        <v>-451.612903225807</v>
      </c>
      <c r="I185" s="1" t="n">
        <v>-117.11380952381</v>
      </c>
      <c r="J185" s="1" t="n">
        <v>-582.472388888889</v>
      </c>
      <c r="K185" s="1" t="n">
        <v>-1580.25202185792</v>
      </c>
      <c r="L185" s="1" t="n">
        <v>-183.018181818182</v>
      </c>
      <c r="M185" s="1" t="n">
        <v>-504.815238095238</v>
      </c>
      <c r="N185" s="1" t="n">
        <v>-14086.8879279173</v>
      </c>
      <c r="O185" s="1" t="n">
        <v>-570.282619047619</v>
      </c>
      <c r="P185" s="1" t="n">
        <v>-1299.97935200645</v>
      </c>
      <c r="Q185" s="1" t="n">
        <v>-1051.32147058824</v>
      </c>
      <c r="R185" s="1" t="n">
        <v>-87.9357142857143</v>
      </c>
      <c r="S185" s="1" t="n">
        <v>-1287.9</v>
      </c>
      <c r="T185" s="1" t="n">
        <v>-2595.55316327183</v>
      </c>
      <c r="U185" s="1" t="n">
        <v>-1522.11804223477</v>
      </c>
      <c r="V185" s="1" t="n">
        <v>-2014.61332908762</v>
      </c>
      <c r="W185" s="1" t="n">
        <v>-228.946339285714</v>
      </c>
      <c r="X185" s="1" t="n">
        <v>-2012.27857142857</v>
      </c>
      <c r="Y185" s="1" t="n">
        <v>-91.4071428571428</v>
      </c>
      <c r="Z185" s="1" t="n">
        <v>-409</v>
      </c>
      <c r="AA185" s="1" t="n">
        <v>-1800.69060674522</v>
      </c>
      <c r="AB185" s="1" t="n">
        <v>-475.511415525114</v>
      </c>
      <c r="AC185" s="1" t="n">
        <v>-5812.98214285714</v>
      </c>
      <c r="AD185" s="1" t="n">
        <v>-834.134860248447</v>
      </c>
      <c r="AE185" s="1" t="n">
        <v>-1398.91098901099</v>
      </c>
      <c r="AF185" s="1" t="n">
        <v>-34.4740263605449</v>
      </c>
      <c r="AG185" s="1" t="n">
        <v>-505.405204460965</v>
      </c>
      <c r="AH185" s="1" t="n">
        <v>-759.493615799344</v>
      </c>
      <c r="AI185" s="1" t="n">
        <v>-11950.726683265</v>
      </c>
      <c r="AJ185" s="1" t="n">
        <v>-3456.56696428571</v>
      </c>
      <c r="AK185" s="1" t="n">
        <v>-37.1785714285714</v>
      </c>
      <c r="AL185" s="1" t="n">
        <v>-345.282284873949</v>
      </c>
      <c r="AM185" s="1" t="n">
        <v>-60.24</v>
      </c>
      <c r="AN185" s="1" t="n">
        <v>0</v>
      </c>
      <c r="AO185" s="1" t="n">
        <v>0</v>
      </c>
      <c r="AP185" s="1" t="n">
        <v>-4118.7439250114</v>
      </c>
      <c r="AQ185" s="1" t="n">
        <v>-589.997023809524</v>
      </c>
      <c r="AR185" s="1" t="n">
        <v>-1104.51488095238</v>
      </c>
      <c r="AS185" s="1" t="n">
        <v>-2862.98791874765</v>
      </c>
      <c r="AT185" s="1" t="n">
        <v>-348.8</v>
      </c>
      <c r="AU185" s="1" t="n">
        <v>-791.625</v>
      </c>
      <c r="AV185" s="1" t="n">
        <v>-160.999295774648</v>
      </c>
      <c r="AW185" s="1" t="n">
        <v>-623.192857142857</v>
      </c>
      <c r="AX185" s="1" t="n">
        <v>-532.393333333333</v>
      </c>
      <c r="AY185" s="1" t="n">
        <v>-309.6</v>
      </c>
      <c r="AZ185" s="1" t="n">
        <v>-116.125</v>
      </c>
      <c r="BA185" s="1" t="n">
        <v>0</v>
      </c>
      <c r="BB185" s="1" t="n">
        <v>-1017.5</v>
      </c>
      <c r="BC185" s="1" t="n">
        <v>-224.46643939394</v>
      </c>
      <c r="BD185" s="1" t="n">
        <v>-7848.59547144664</v>
      </c>
      <c r="BE185" s="1" t="n">
        <v>-298.1728242945</v>
      </c>
      <c r="BF185" s="1" t="n">
        <v>-5571.05042352379</v>
      </c>
      <c r="BG185" s="1" t="n">
        <v>0</v>
      </c>
      <c r="BH185" s="1" t="n">
        <v>-138.26688718663</v>
      </c>
      <c r="BI185" s="1" t="n">
        <v>-519.15</v>
      </c>
      <c r="BJ185" s="1" t="n">
        <v>0</v>
      </c>
      <c r="BK185" s="1" t="n">
        <v>-117.0203125</v>
      </c>
      <c r="BL185" s="1" t="n">
        <v>-295.69509180791</v>
      </c>
      <c r="BM185" s="1" t="n">
        <v>-598.8</v>
      </c>
      <c r="BN185" s="1" t="n">
        <v>-509.063590116279</v>
      </c>
      <c r="BO185" s="1" t="n">
        <v>-2679.14845719506</v>
      </c>
      <c r="BP185" s="1" t="n">
        <v>-297.114285714286</v>
      </c>
      <c r="BQ185" s="1" t="n">
        <v>0</v>
      </c>
      <c r="BR185" s="1" t="n">
        <v>0</v>
      </c>
      <c r="BS185" s="1" t="n">
        <v>-50.8861607142857</v>
      </c>
      <c r="BT185" s="1" t="n">
        <v>-12951.8976872277</v>
      </c>
      <c r="BU185" s="1" t="n">
        <v>-11272.7064145496</v>
      </c>
      <c r="BV185" s="1" t="n">
        <v>-333.787012987013</v>
      </c>
      <c r="BW185" s="1" t="n">
        <v>-3906.14785714286</v>
      </c>
      <c r="BX185" s="1" t="n">
        <v>-1007.41071428571</v>
      </c>
      <c r="BY185" s="1" t="n">
        <v>-71.3785714285714</v>
      </c>
      <c r="BZ185" s="1" t="n">
        <v>-90.9642857142857</v>
      </c>
      <c r="CA185" s="1" t="n">
        <v>-362.567857142857</v>
      </c>
      <c r="CB185" s="1" t="n">
        <v>-7641.19895604396</v>
      </c>
      <c r="CC185" s="1" t="n">
        <v>-613.990824175824</v>
      </c>
      <c r="CD185" s="1" t="n">
        <v>0</v>
      </c>
      <c r="CE185" s="1" t="n">
        <v>-105.511875</v>
      </c>
      <c r="CF185" s="1" t="n">
        <v>-34.125</v>
      </c>
      <c r="CG185" s="1" t="n">
        <v>-606.613260423787</v>
      </c>
      <c r="CH185" s="1" t="n">
        <v>-349.693095238095</v>
      </c>
      <c r="CI185" s="1" t="n">
        <v>-36.3258928571428</v>
      </c>
      <c r="CJ185" s="1" t="n">
        <v>-98.1300087108014</v>
      </c>
      <c r="CK185" s="1" t="n">
        <v>-2669.42623467525</v>
      </c>
      <c r="CL185" s="1" t="n">
        <v>0</v>
      </c>
      <c r="CM185" s="1" t="n">
        <v>0</v>
      </c>
      <c r="CN185" s="1" t="n">
        <v>0</v>
      </c>
      <c r="CO185" s="1" t="n">
        <v>-170.807142857143</v>
      </c>
      <c r="CP185" s="1" t="n">
        <v>-718.4</v>
      </c>
      <c r="CQ185" s="1" t="n">
        <v>-2339.31843465045</v>
      </c>
      <c r="CR185" s="1" t="n">
        <v>-103.671428571429</v>
      </c>
      <c r="CS185" s="1" t="n">
        <v>-560.110599966576</v>
      </c>
      <c r="CT185" s="1" t="n">
        <v>-965.057142857143</v>
      </c>
      <c r="CU185" s="1" t="n">
        <v>-203.306607142857</v>
      </c>
      <c r="CV185" s="1" t="n">
        <v>0</v>
      </c>
      <c r="CW185" s="1" t="n">
        <v>-2558.77202085881</v>
      </c>
      <c r="CX185" s="1" t="n">
        <v>-10005.7750984323</v>
      </c>
      <c r="CY185" s="1" t="n">
        <v>-6102.5077409241</v>
      </c>
      <c r="CZ185" s="1" t="n">
        <v>-1938.23538961039</v>
      </c>
      <c r="DA185" s="1" t="n">
        <v>-113.485714285714</v>
      </c>
      <c r="DB185" s="1" t="n">
        <v>-2463.42857142857</v>
      </c>
      <c r="DC185" s="1" t="n">
        <v>-2796.79761904762</v>
      </c>
      <c r="DD185" s="1" t="n">
        <v>-2484.6063193886</v>
      </c>
      <c r="DE185" s="1" t="n">
        <v>-773.852447850768</v>
      </c>
      <c r="DF185" s="1" t="n">
        <v>-674.709265633965</v>
      </c>
      <c r="DG185" s="1" t="n">
        <v>0</v>
      </c>
      <c r="DH185" s="1" t="n">
        <v>0</v>
      </c>
      <c r="DI185" s="1" t="n">
        <v>0</v>
      </c>
      <c r="DJ185" s="1" t="n">
        <v>-149.322128851541</v>
      </c>
      <c r="DK185" s="1" t="n">
        <v>-681.069196428572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-176159.844931953</v>
      </c>
      <c r="DS185" s="1" t="s">
        <v>478</v>
      </c>
    </row>
    <row r="186" customFormat="false" ht="14.5" hidden="false" customHeight="false" outlineLevel="0" collapsed="false">
      <c r="A186" s="2" t="s">
        <v>455</v>
      </c>
      <c r="B186" s="1" t="n">
        <v>-675.28180952381</v>
      </c>
      <c r="C186" s="1" t="n">
        <v>0</v>
      </c>
      <c r="D186" s="1" t="n">
        <v>0</v>
      </c>
      <c r="E186" s="1" t="n">
        <v>-107.546666666667</v>
      </c>
      <c r="F186" s="1" t="n">
        <v>-418.52</v>
      </c>
      <c r="G186" s="1" t="n">
        <v>-175.732380952381</v>
      </c>
      <c r="H186" s="1" t="n">
        <v>0</v>
      </c>
      <c r="I186" s="1" t="n">
        <v>-80.4838095238095</v>
      </c>
      <c r="J186" s="1" t="n">
        <v>-86.58</v>
      </c>
      <c r="K186" s="1" t="n">
        <v>-941.333333333333</v>
      </c>
      <c r="L186" s="1" t="n">
        <v>0</v>
      </c>
      <c r="M186" s="1" t="n">
        <v>-97.1352380952381</v>
      </c>
      <c r="N186" s="1" t="n">
        <v>-4612.89333333333</v>
      </c>
      <c r="O186" s="1" t="n">
        <v>-106.847619047619</v>
      </c>
      <c r="P186" s="1" t="n">
        <v>-375.971428571428</v>
      </c>
      <c r="Q186" s="1" t="n">
        <v>-148.52</v>
      </c>
      <c r="R186" s="1" t="n">
        <v>0</v>
      </c>
      <c r="S186" s="1" t="n">
        <v>0</v>
      </c>
      <c r="T186" s="1" t="n">
        <v>-520.272857142857</v>
      </c>
      <c r="U186" s="1" t="n">
        <v>0</v>
      </c>
      <c r="V186" s="1" t="n">
        <v>-466.148571428571</v>
      </c>
      <c r="W186" s="1" t="n">
        <v>-38.9257142857143</v>
      </c>
      <c r="X186" s="1" t="n">
        <v>-402.628571428571</v>
      </c>
      <c r="Y186" s="1" t="n">
        <v>-6.05714285714286</v>
      </c>
      <c r="Z186" s="1" t="n">
        <v>-192</v>
      </c>
      <c r="AA186" s="1" t="n">
        <v>-472.346666666667</v>
      </c>
      <c r="AB186" s="1" t="n">
        <v>0</v>
      </c>
      <c r="AC186" s="1" t="n">
        <v>-1685.48571428571</v>
      </c>
      <c r="AD186" s="1" t="n">
        <v>-89.0571428571429</v>
      </c>
      <c r="AE186" s="1" t="n">
        <v>-435.657142857143</v>
      </c>
      <c r="AF186" s="1" t="n">
        <v>0</v>
      </c>
      <c r="AG186" s="1" t="n">
        <v>0</v>
      </c>
      <c r="AH186" s="1" t="n">
        <v>-259.133333333333</v>
      </c>
      <c r="AI186" s="1" t="n">
        <v>-4661.02857142857</v>
      </c>
      <c r="AJ186" s="1" t="n">
        <v>-657.285714285714</v>
      </c>
      <c r="AK186" s="1" t="n">
        <v>-13.0285714285714</v>
      </c>
      <c r="AL186" s="1" t="n">
        <v>-19.8714285714286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-1223.07142857143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-6023.65714285714</v>
      </c>
      <c r="BV186" s="1" t="n">
        <v>-136.114285714286</v>
      </c>
      <c r="BW186" s="1" t="n">
        <v>-1741.42285714286</v>
      </c>
      <c r="BX186" s="1" t="n">
        <v>-590.785714285714</v>
      </c>
      <c r="BY186" s="1" t="n">
        <v>-14.2285714285714</v>
      </c>
      <c r="BZ186" s="1" t="n">
        <v>-31.7142857142857</v>
      </c>
      <c r="CA186" s="1" t="n">
        <v>-162.342857142857</v>
      </c>
      <c r="CB186" s="1" t="n">
        <v>-7218.17142857143</v>
      </c>
      <c r="CC186" s="1" t="n">
        <v>-153.657142857143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-12.7380952380952</v>
      </c>
      <c r="CI186" s="1" t="n">
        <v>0</v>
      </c>
      <c r="CJ186" s="1" t="n">
        <v>-2.85714285714285</v>
      </c>
      <c r="CK186" s="1" t="n">
        <v>-2002.78571428571</v>
      </c>
      <c r="CL186" s="1" t="n">
        <v>0</v>
      </c>
      <c r="CM186" s="1" t="n">
        <v>0</v>
      </c>
      <c r="CN186" s="1" t="n">
        <v>0</v>
      </c>
      <c r="CO186" s="1" t="n">
        <v>-87.2571428571429</v>
      </c>
      <c r="CP186" s="1" t="n">
        <v>0</v>
      </c>
      <c r="CQ186" s="1" t="n">
        <v>-815.194285714286</v>
      </c>
      <c r="CR186" s="1" t="n">
        <v>-12.1714285714286</v>
      </c>
      <c r="CS186" s="1" t="n">
        <v>0</v>
      </c>
      <c r="CT186" s="1" t="n">
        <v>-965.057142857143</v>
      </c>
      <c r="CU186" s="1" t="n">
        <v>0</v>
      </c>
      <c r="CV186" s="1" t="n">
        <v>0</v>
      </c>
      <c r="CW186" s="1" t="n">
        <v>-1761.10714285714</v>
      </c>
      <c r="CX186" s="1" t="n">
        <v>-4961</v>
      </c>
      <c r="CY186" s="1" t="n">
        <v>-3210.42857142857</v>
      </c>
      <c r="CZ186" s="1" t="n">
        <v>-990.428571428572</v>
      </c>
      <c r="DA186" s="1" t="n">
        <v>-36.6857142857143</v>
      </c>
      <c r="DB186" s="1" t="n">
        <v>-1368.42857142857</v>
      </c>
      <c r="DC186" s="1" t="n">
        <v>-2346.71428571428</v>
      </c>
      <c r="DD186" s="1" t="n">
        <v>-530.657142857143</v>
      </c>
      <c r="DE186" s="1" t="n">
        <v>-163.380952380952</v>
      </c>
      <c r="DF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P186" s="1" t="n">
        <v>0</v>
      </c>
      <c r="DQ186" s="1" t="n">
        <v>0</v>
      </c>
      <c r="DR186" s="1" t="n">
        <v>-54307.8303809524</v>
      </c>
      <c r="DS186" s="1" t="s">
        <v>455</v>
      </c>
    </row>
    <row r="187" customFormat="false" ht="14.5" hidden="false" customHeight="false" outlineLevel="0" collapsed="false">
      <c r="A187" s="2" t="s">
        <v>456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P187" s="1" t="n">
        <v>0</v>
      </c>
      <c r="DQ187" s="1" t="n">
        <v>0</v>
      </c>
      <c r="DR187" s="1" t="n">
        <v>0</v>
      </c>
      <c r="DS187" s="1" t="s">
        <v>456</v>
      </c>
    </row>
    <row r="188" customFormat="false" ht="14.5" hidden="false" customHeight="false" outlineLevel="0" collapsed="false">
      <c r="A188" s="2" t="s">
        <v>457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P188" s="1" t="n">
        <v>0</v>
      </c>
      <c r="DQ188" s="1" t="n">
        <v>0</v>
      </c>
      <c r="DR188" s="1" t="n">
        <v>0</v>
      </c>
      <c r="DS188" s="1" t="s">
        <v>457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P189" s="1" t="n">
        <v>0</v>
      </c>
      <c r="DQ189" s="1" t="n">
        <v>0</v>
      </c>
      <c r="DR189" s="1" t="n">
        <v>0</v>
      </c>
    </row>
    <row r="190" customFormat="false" ht="14.5" hidden="false" customHeight="false" outlineLevel="0" collapsed="false">
      <c r="A190" s="2"/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  <c r="DJ190" s="1" t="n">
        <v>0</v>
      </c>
      <c r="DK190" s="1" t="n">
        <v>0</v>
      </c>
      <c r="DL190" s="1" t="n">
        <v>0</v>
      </c>
      <c r="DM190" s="1" t="n">
        <v>0</v>
      </c>
      <c r="DN190" s="1" t="n">
        <v>0</v>
      </c>
      <c r="DP190" s="1" t="n">
        <v>0</v>
      </c>
      <c r="DQ190" s="1" t="n">
        <v>0</v>
      </c>
      <c r="DR190" s="1" t="n">
        <v>0</v>
      </c>
    </row>
    <row r="191" customFormat="false" ht="14.5" hidden="false" customHeight="false" outlineLevel="0" collapsed="false">
      <c r="A191" s="2" t="s">
        <v>479</v>
      </c>
      <c r="B191" s="1" t="n">
        <v>-2577.60393903319</v>
      </c>
      <c r="C191" s="1" t="n">
        <v>-948.68</v>
      </c>
      <c r="D191" s="1" t="n">
        <v>-43.29</v>
      </c>
      <c r="E191" s="1" t="n">
        <v>-295.07768115942</v>
      </c>
      <c r="F191" s="1" t="n">
        <v>-1969.92176459313</v>
      </c>
      <c r="G191" s="1" t="n">
        <v>-1120.06751468769</v>
      </c>
      <c r="H191" s="1" t="n">
        <v>-451.612903225807</v>
      </c>
      <c r="I191" s="1" t="n">
        <v>-36.63</v>
      </c>
      <c r="J191" s="1" t="n">
        <v>-495.892388888889</v>
      </c>
      <c r="K191" s="1" t="n">
        <v>-638.91868852459</v>
      </c>
      <c r="L191" s="1" t="n">
        <v>-183.018181818182</v>
      </c>
      <c r="M191" s="1" t="n">
        <v>-407.68</v>
      </c>
      <c r="N191" s="1" t="n">
        <v>-9473.99459458399</v>
      </c>
      <c r="O191" s="1" t="n">
        <v>-463.435</v>
      </c>
      <c r="P191" s="1" t="n">
        <v>-924.007923435021</v>
      </c>
      <c r="Q191" s="1" t="n">
        <v>-902.801470588235</v>
      </c>
      <c r="R191" s="1" t="n">
        <v>-87.9357142857143</v>
      </c>
      <c r="S191" s="1" t="n">
        <v>-1287.9</v>
      </c>
      <c r="T191" s="1" t="n">
        <v>-2075.28030612897</v>
      </c>
      <c r="U191" s="1" t="n">
        <v>-1522.11804223477</v>
      </c>
      <c r="V191" s="1" t="n">
        <v>-1548.46475765905</v>
      </c>
      <c r="W191" s="1" t="n">
        <v>-190.020625</v>
      </c>
      <c r="X191" s="1" t="n">
        <v>-1609.65</v>
      </c>
      <c r="Y191" s="1" t="n">
        <v>-85.35</v>
      </c>
      <c r="Z191" s="1" t="n">
        <v>-217</v>
      </c>
      <c r="AA191" s="1" t="n">
        <v>-1328.34394007855</v>
      </c>
      <c r="AB191" s="1" t="n">
        <v>-475.511415525114</v>
      </c>
      <c r="AC191" s="1" t="n">
        <v>-4127.49642857143</v>
      </c>
      <c r="AD191" s="1" t="n">
        <v>-745.077717391305</v>
      </c>
      <c r="AE191" s="1" t="n">
        <v>-963.253846153846</v>
      </c>
      <c r="AF191" s="1" t="n">
        <v>-34.4740263605449</v>
      </c>
      <c r="AG191" s="1" t="n">
        <v>-505.405204460965</v>
      </c>
      <c r="AH191" s="1" t="n">
        <v>-500.360282466011</v>
      </c>
      <c r="AI191" s="1" t="n">
        <v>-7289.69811183642</v>
      </c>
      <c r="AJ191" s="1" t="n">
        <v>-2799.28125</v>
      </c>
      <c r="AK191" s="1" t="n">
        <v>-24.15</v>
      </c>
      <c r="AL191" s="1" t="n">
        <v>-325.410856302521</v>
      </c>
      <c r="AM191" s="1" t="n">
        <v>-60.24</v>
      </c>
      <c r="AN191" s="1" t="n">
        <v>0</v>
      </c>
      <c r="AO191" s="1" t="n">
        <v>0</v>
      </c>
      <c r="AP191" s="1" t="n">
        <v>-4118.7439250114</v>
      </c>
      <c r="AQ191" s="1" t="n">
        <v>-589.997023809524</v>
      </c>
      <c r="AR191" s="1" t="n">
        <v>-1104.51488095238</v>
      </c>
      <c r="AS191" s="1" t="n">
        <v>-2862.98791874765</v>
      </c>
      <c r="AT191" s="1" t="n">
        <v>-348.8</v>
      </c>
      <c r="AU191" s="1" t="n">
        <v>-791.625</v>
      </c>
      <c r="AV191" s="1" t="n">
        <v>-160.999295774648</v>
      </c>
      <c r="AW191" s="1" t="n">
        <v>-623.192857142857</v>
      </c>
      <c r="AX191" s="1" t="n">
        <v>-532.393333333333</v>
      </c>
      <c r="AY191" s="1" t="n">
        <v>-309.6</v>
      </c>
      <c r="AZ191" s="1" t="n">
        <v>-116.125</v>
      </c>
      <c r="BA191" s="1" t="n">
        <v>0</v>
      </c>
      <c r="BB191" s="1" t="n">
        <v>-1017.5</v>
      </c>
      <c r="BC191" s="1" t="n">
        <v>-224.46643939394</v>
      </c>
      <c r="BD191" s="1" t="n">
        <v>-7848.59547144664</v>
      </c>
      <c r="BE191" s="1" t="n">
        <v>-298.1728242945</v>
      </c>
      <c r="BF191" s="1" t="n">
        <v>-5571.05042352379</v>
      </c>
      <c r="BG191" s="1" t="n">
        <v>0</v>
      </c>
      <c r="BH191" s="1" t="n">
        <v>-138.26688718663</v>
      </c>
      <c r="BI191" s="1" t="n">
        <v>-519.15</v>
      </c>
      <c r="BJ191" s="1" t="n">
        <v>0</v>
      </c>
      <c r="BK191" s="1" t="n">
        <v>-117.0203125</v>
      </c>
      <c r="BL191" s="1" t="n">
        <v>-295.69509180791</v>
      </c>
      <c r="BM191" s="1" t="n">
        <v>-598.8</v>
      </c>
      <c r="BN191" s="1" t="n">
        <v>-509.063590116279</v>
      </c>
      <c r="BO191" s="1" t="n">
        <v>-1456.07702862363</v>
      </c>
      <c r="BP191" s="1" t="n">
        <v>-297.114285714286</v>
      </c>
      <c r="BQ191" s="1" t="n">
        <v>0</v>
      </c>
      <c r="BR191" s="1" t="n">
        <v>0</v>
      </c>
      <c r="BS191" s="1" t="n">
        <v>-50.8861607142857</v>
      </c>
      <c r="BT191" s="1" t="n">
        <v>-12951.8976872277</v>
      </c>
      <c r="BU191" s="1" t="n">
        <v>-5249.04927169249</v>
      </c>
      <c r="BV191" s="1" t="n">
        <v>-197.672727272727</v>
      </c>
      <c r="BW191" s="1" t="n">
        <v>-2164.725</v>
      </c>
      <c r="BX191" s="1" t="n">
        <v>-416.625</v>
      </c>
      <c r="BY191" s="1" t="n">
        <v>-57.15</v>
      </c>
      <c r="BZ191" s="1" t="n">
        <v>-59.25</v>
      </c>
      <c r="CA191" s="1" t="n">
        <v>-200.225</v>
      </c>
      <c r="CB191" s="1" t="n">
        <v>-423.027527472527</v>
      </c>
      <c r="CC191" s="1" t="n">
        <v>-460.333681318681</v>
      </c>
      <c r="CD191" s="1" t="n">
        <v>0</v>
      </c>
      <c r="CE191" s="1" t="n">
        <v>-105.511875</v>
      </c>
      <c r="CF191" s="1" t="n">
        <v>-34.125</v>
      </c>
      <c r="CG191" s="1" t="n">
        <v>-606.613260423787</v>
      </c>
      <c r="CH191" s="1" t="n">
        <v>-336.955</v>
      </c>
      <c r="CI191" s="1" t="n">
        <v>-36.3258928571428</v>
      </c>
      <c r="CJ191" s="1" t="n">
        <v>-95.2728658536585</v>
      </c>
      <c r="CK191" s="1" t="n">
        <v>-666.640520389532</v>
      </c>
      <c r="CL191" s="1" t="n">
        <v>0</v>
      </c>
      <c r="CM191" s="1" t="n">
        <v>0</v>
      </c>
      <c r="CN191" s="1" t="n">
        <v>0</v>
      </c>
      <c r="CO191" s="1" t="n">
        <v>-83.55</v>
      </c>
      <c r="CP191" s="1" t="n">
        <v>-718.4</v>
      </c>
      <c r="CQ191" s="1" t="n">
        <v>-1524.12414893617</v>
      </c>
      <c r="CR191" s="1" t="n">
        <v>-91.5</v>
      </c>
      <c r="CS191" s="1" t="n">
        <v>-560.110599966576</v>
      </c>
      <c r="CT191" s="1" t="n">
        <v>0</v>
      </c>
      <c r="CU191" s="1" t="n">
        <v>-203.306607142857</v>
      </c>
      <c r="CV191" s="1" t="n">
        <v>0</v>
      </c>
      <c r="CW191" s="1" t="n">
        <v>-797.664878001665</v>
      </c>
      <c r="CX191" s="1" t="n">
        <v>-5044.77509843231</v>
      </c>
      <c r="CY191" s="1" t="n">
        <v>-2892.07916949553</v>
      </c>
      <c r="CZ191" s="1" t="n">
        <v>-947.806818181818</v>
      </c>
      <c r="DA191" s="1" t="n">
        <v>-76.8</v>
      </c>
      <c r="DB191" s="1" t="n">
        <v>-1095</v>
      </c>
      <c r="DC191" s="1" t="n">
        <v>-450.083333333334</v>
      </c>
      <c r="DD191" s="1" t="n">
        <v>-1953.94917653146</v>
      </c>
      <c r="DE191" s="1" t="n">
        <v>-610.471495469816</v>
      </c>
      <c r="DF191" s="1" t="n">
        <v>-674.709265633965</v>
      </c>
      <c r="DJ191" s="1" t="n">
        <v>-149.322128851541</v>
      </c>
      <c r="DK191" s="1" t="n">
        <v>-681.069196428572</v>
      </c>
      <c r="DL191" s="1" t="n">
        <v>0</v>
      </c>
      <c r="DM191" s="1" t="n">
        <v>0</v>
      </c>
      <c r="DN191" s="1" t="n">
        <v>0</v>
      </c>
      <c r="DP191" s="1" t="n">
        <v>0</v>
      </c>
      <c r="DQ191" s="1" t="n">
        <v>0</v>
      </c>
      <c r="DR191" s="1" t="n">
        <v>-121852.014551001</v>
      </c>
      <c r="DS191" s="1" t="s">
        <v>479</v>
      </c>
    </row>
    <row r="192" customFormat="false" ht="14.5" hidden="false" customHeight="false" outlineLevel="0" collapsed="false">
      <c r="A192" s="2" t="s">
        <v>480</v>
      </c>
      <c r="B192" s="1" t="n">
        <v>-3168.69969660895</v>
      </c>
      <c r="C192" s="1" t="n">
        <v>-948.68</v>
      </c>
      <c r="D192" s="1" t="n">
        <v>-43.29</v>
      </c>
      <c r="E192" s="1" t="n">
        <v>-295.07768115942</v>
      </c>
      <c r="F192" s="1" t="n">
        <v>-1569.92176459313</v>
      </c>
      <c r="G192" s="1" t="n">
        <v>-720.067514687693</v>
      </c>
      <c r="H192" s="1" t="n">
        <v>-451.612903225807</v>
      </c>
      <c r="I192" s="1" t="n">
        <v>-36.63</v>
      </c>
      <c r="J192" s="1" t="n">
        <v>-486.236388888889</v>
      </c>
      <c r="K192" s="1" t="n">
        <v>-638.918688524591</v>
      </c>
      <c r="L192" s="1" t="n">
        <v>-395.818181818182</v>
      </c>
      <c r="M192" s="1" t="n">
        <v>-407.68</v>
      </c>
      <c r="N192" s="1" t="n">
        <v>-16886.4895089294</v>
      </c>
      <c r="O192" s="1" t="n">
        <v>-463.435</v>
      </c>
      <c r="P192" s="1" t="n">
        <v>-924.007923435021</v>
      </c>
      <c r="Q192" s="1" t="n">
        <v>-902.801470588235</v>
      </c>
      <c r="R192" s="1" t="n">
        <v>-121.65</v>
      </c>
      <c r="S192" s="1" t="n">
        <v>-1289.1</v>
      </c>
      <c r="T192" s="1" t="n">
        <v>-2025.28030612897</v>
      </c>
      <c r="U192" s="1" t="n">
        <v>-1577.31804223477</v>
      </c>
      <c r="V192" s="1" t="n">
        <v>-948.464757659053</v>
      </c>
      <c r="W192" s="1" t="n">
        <v>-190.020625</v>
      </c>
      <c r="X192" s="1" t="n">
        <v>-1609.65</v>
      </c>
      <c r="Y192" s="1" t="n">
        <v>-85.35</v>
      </c>
      <c r="Z192" s="1" t="n">
        <v>-217</v>
      </c>
      <c r="AA192" s="1" t="n">
        <v>-928.343940078553</v>
      </c>
      <c r="AB192" s="1" t="n">
        <v>-1006.49808219178</v>
      </c>
      <c r="AC192" s="1" t="n">
        <v>-4127.49642857143</v>
      </c>
      <c r="AD192" s="1" t="n">
        <v>-745.077717391304</v>
      </c>
      <c r="AE192" s="1" t="n">
        <v>-963.253846153846</v>
      </c>
      <c r="AF192" s="1" t="n">
        <v>-114.394026360545</v>
      </c>
      <c r="AG192" s="1" t="n">
        <v>-505.405204460965</v>
      </c>
      <c r="AH192" s="1" t="n">
        <v>-500.360282466011</v>
      </c>
      <c r="AI192" s="1" t="n">
        <v>-5789.28638769848</v>
      </c>
      <c r="AJ192" s="1" t="n">
        <v>-2799.28125</v>
      </c>
      <c r="AK192" s="1" t="n">
        <v>-24.15</v>
      </c>
      <c r="AL192" s="1" t="n">
        <v>-325.410856302521</v>
      </c>
      <c r="AM192" s="1" t="n">
        <v>-63.44</v>
      </c>
      <c r="AN192" s="1" t="n">
        <v>0</v>
      </c>
      <c r="AO192" s="1" t="n">
        <v>0</v>
      </c>
      <c r="AP192" s="1" t="n">
        <v>-4153.42134436624</v>
      </c>
      <c r="AQ192" s="1" t="n">
        <v>-542.666398809524</v>
      </c>
      <c r="AR192" s="1" t="n">
        <v>-1127.51488095238</v>
      </c>
      <c r="AS192" s="1" t="n">
        <v>-1303.69852527736</v>
      </c>
      <c r="AT192" s="1" t="n">
        <v>-351.2</v>
      </c>
      <c r="AU192" s="1" t="n">
        <v>-797.625</v>
      </c>
      <c r="AV192" s="1" t="n">
        <v>-162.499295774648</v>
      </c>
      <c r="AW192" s="1" t="n">
        <v>-623.192857142857</v>
      </c>
      <c r="AX192" s="1" t="n">
        <v>-533.193333333333</v>
      </c>
      <c r="AY192" s="1" t="n">
        <v>-309.6</v>
      </c>
      <c r="AZ192" s="1" t="n">
        <v>-116.125</v>
      </c>
      <c r="BA192" s="1" t="n">
        <v>0</v>
      </c>
      <c r="BB192" s="1" t="n">
        <v>-1017.5</v>
      </c>
      <c r="BC192" s="1" t="n">
        <v>-224.46643939394</v>
      </c>
      <c r="BD192" s="1" t="n">
        <v>-3047.26213811331</v>
      </c>
      <c r="BE192" s="1" t="n">
        <v>-586.289845571096</v>
      </c>
      <c r="BF192" s="1" t="n">
        <v>-2994.0594741567</v>
      </c>
      <c r="BG192" s="1" t="n">
        <v>0</v>
      </c>
      <c r="BH192" s="1" t="n">
        <v>-138.26688718663</v>
      </c>
      <c r="BI192" s="1" t="n">
        <v>-519.15</v>
      </c>
      <c r="BJ192" s="1" t="n">
        <v>0</v>
      </c>
      <c r="BK192" s="1" t="n">
        <v>-117.0203125</v>
      </c>
      <c r="BL192" s="1" t="n">
        <v>-542.89509180791</v>
      </c>
      <c r="BM192" s="1" t="n">
        <v>-598.8</v>
      </c>
      <c r="BN192" s="1" t="n">
        <v>-509.063590116279</v>
      </c>
      <c r="BO192" s="1" t="n">
        <v>-1436.01269038834</v>
      </c>
      <c r="BP192" s="1" t="n">
        <v>-307.4</v>
      </c>
      <c r="BQ192" s="1" t="n">
        <v>0</v>
      </c>
      <c r="BR192" s="1" t="n">
        <v>0</v>
      </c>
      <c r="BS192" s="1" t="n">
        <v>-58.0861607142858</v>
      </c>
      <c r="BT192" s="1" t="n">
        <v>-13488.5770356754</v>
      </c>
      <c r="BU192" s="1" t="n">
        <v>-11759.0492716925</v>
      </c>
      <c r="BV192" s="1" t="n">
        <v>-197.672727272727</v>
      </c>
      <c r="BW192" s="1" t="n">
        <v>-2164.725</v>
      </c>
      <c r="BX192" s="1" t="n">
        <v>-416.625</v>
      </c>
      <c r="BY192" s="1" t="n">
        <v>-57.15</v>
      </c>
      <c r="BZ192" s="1" t="n">
        <v>-59.25</v>
      </c>
      <c r="CA192" s="1" t="n">
        <v>-200.225</v>
      </c>
      <c r="CB192" s="1" t="n">
        <v>-438.407527472527</v>
      </c>
      <c r="CC192" s="1" t="n">
        <v>-460.242431318681</v>
      </c>
      <c r="CD192" s="1" t="n">
        <v>0</v>
      </c>
      <c r="CE192" s="1" t="n">
        <v>-203.911875</v>
      </c>
      <c r="CF192" s="1" t="n">
        <v>-73.125</v>
      </c>
      <c r="CG192" s="1" t="n">
        <v>-439.289688995215</v>
      </c>
      <c r="CH192" s="1" t="n">
        <v>-336.955</v>
      </c>
      <c r="CI192" s="1" t="n">
        <v>-108.325892857143</v>
      </c>
      <c r="CJ192" s="1" t="n">
        <v>-95.2728658536585</v>
      </c>
      <c r="CK192" s="1" t="n">
        <v>-666.640520389531</v>
      </c>
      <c r="CL192" s="1" t="n">
        <v>0</v>
      </c>
      <c r="CM192" s="1" t="n">
        <v>0</v>
      </c>
      <c r="CN192" s="1" t="n">
        <v>-8.05</v>
      </c>
      <c r="CO192" s="1" t="n">
        <v>-83.55</v>
      </c>
      <c r="CP192" s="1" t="n">
        <v>-320</v>
      </c>
      <c r="CQ192" s="1" t="n">
        <v>-1524.12414893617</v>
      </c>
      <c r="CR192" s="1" t="n">
        <v>-91.5</v>
      </c>
      <c r="CS192" s="1" t="n">
        <v>-768.910599966576</v>
      </c>
      <c r="CT192" s="1" t="n">
        <v>0</v>
      </c>
      <c r="CU192" s="1" t="n">
        <v>-418.106607142857</v>
      </c>
      <c r="CV192" s="1" t="n">
        <v>0</v>
      </c>
      <c r="CW192" s="1" t="n">
        <v>-1542.076336335</v>
      </c>
      <c r="CX192" s="1" t="n">
        <v>-4230.91701019702</v>
      </c>
      <c r="CY192" s="1" t="n">
        <v>-3383.4590031511</v>
      </c>
      <c r="CZ192" s="1" t="n">
        <v>-947.806818181818</v>
      </c>
      <c r="DA192" s="1" t="n">
        <v>-76.8</v>
      </c>
      <c r="DB192" s="1" t="n">
        <v>-1095</v>
      </c>
      <c r="DC192" s="1" t="n">
        <v>-450.083333333333</v>
      </c>
      <c r="DD192" s="1" t="n">
        <v>-1558.74917653146</v>
      </c>
      <c r="DE192" s="1" t="n">
        <v>-610.471495469816</v>
      </c>
      <c r="DF192" s="1" t="n">
        <v>-955.185456110155</v>
      </c>
      <c r="DJ192" s="1" t="n">
        <v>-538.941176470588</v>
      </c>
      <c r="DK192" s="1" t="n">
        <v>-1051.640625</v>
      </c>
      <c r="DL192" s="1" t="n">
        <v>0</v>
      </c>
      <c r="DM192" s="1" t="n">
        <v>0</v>
      </c>
      <c r="DN192" s="1" t="n">
        <v>0</v>
      </c>
      <c r="DP192" s="1" t="n">
        <v>0</v>
      </c>
      <c r="DQ192" s="1" t="n">
        <v>0</v>
      </c>
      <c r="DR192" s="1" t="n">
        <v>-127233.424364116</v>
      </c>
      <c r="DS192" s="1" t="s">
        <v>480</v>
      </c>
    </row>
    <row r="193" customFormat="false" ht="14.5" hidden="false" customHeight="false" outlineLevel="0" collapsed="false">
      <c r="A193" s="2" t="s">
        <v>481</v>
      </c>
      <c r="B193" s="1" t="n">
        <v>-3168.69969660895</v>
      </c>
      <c r="C193" s="1" t="n">
        <v>-948.68</v>
      </c>
      <c r="D193" s="1" t="n">
        <v>-43.29</v>
      </c>
      <c r="E193" s="1" t="n">
        <v>-295.07768115942</v>
      </c>
      <c r="F193" s="1" t="n">
        <v>-1519.92176459312</v>
      </c>
      <c r="G193" s="1" t="n">
        <v>-1213.45751468769</v>
      </c>
      <c r="H193" s="1" t="n">
        <v>-451.612903225807</v>
      </c>
      <c r="I193" s="1" t="n">
        <v>-36.63</v>
      </c>
      <c r="J193" s="1" t="n">
        <v>-445.751171497584</v>
      </c>
      <c r="K193" s="1" t="n">
        <v>-6000</v>
      </c>
      <c r="L193" s="1" t="n">
        <v>-395.818181818182</v>
      </c>
      <c r="M193" s="1" t="n">
        <v>-407.68</v>
      </c>
      <c r="N193" s="1" t="n">
        <v>-10251.7462831229</v>
      </c>
      <c r="O193" s="1" t="n">
        <v>-463.435</v>
      </c>
      <c r="P193" s="1" t="n">
        <v>-924.007923435021</v>
      </c>
      <c r="Q193" s="1" t="n">
        <v>-902.801470588235</v>
      </c>
      <c r="R193" s="1" t="n">
        <v>-121.65</v>
      </c>
      <c r="S193" s="1" t="n">
        <v>-1289.1</v>
      </c>
      <c r="T193" s="1" t="n">
        <v>-2045.58933051922</v>
      </c>
      <c r="U193" s="1" t="n">
        <v>-1677.31804223477</v>
      </c>
      <c r="V193" s="1" t="n">
        <v>-706.864757659054</v>
      </c>
      <c r="W193" s="1" t="n">
        <v>-190.020625</v>
      </c>
      <c r="X193" s="1" t="n">
        <v>-1609.65</v>
      </c>
      <c r="Y193" s="1" t="n">
        <v>-85.3499999999999</v>
      </c>
      <c r="Z193" s="1" t="n">
        <v>-217</v>
      </c>
      <c r="AA193" s="1" t="n">
        <v>-891.317273411887</v>
      </c>
      <c r="AB193" s="1" t="n">
        <v>-1006.49808219178</v>
      </c>
      <c r="AC193" s="1" t="n">
        <v>-4127.49642857143</v>
      </c>
      <c r="AD193" s="1" t="n">
        <v>-745.077717391305</v>
      </c>
      <c r="AE193" s="1" t="n">
        <v>-963.253846153847</v>
      </c>
      <c r="AF193" s="1" t="n">
        <v>-114.394026360545</v>
      </c>
      <c r="AG193" s="1" t="n">
        <v>-505.405204460965</v>
      </c>
      <c r="AH193" s="1" t="n">
        <v>-500.360282466011</v>
      </c>
      <c r="AI193" s="1" t="n">
        <v>-5789.28638769848</v>
      </c>
      <c r="AJ193" s="1" t="n">
        <v>-2799.28125</v>
      </c>
      <c r="AK193" s="1" t="n">
        <v>-24.15</v>
      </c>
      <c r="AL193" s="1" t="n">
        <v>-308.663668802521</v>
      </c>
      <c r="AM193" s="1" t="n">
        <v>-63.44</v>
      </c>
      <c r="AN193" s="1" t="n">
        <v>0</v>
      </c>
      <c r="AO193" s="1" t="n">
        <v>0</v>
      </c>
      <c r="AP193" s="1" t="n">
        <v>-12086.3876905201</v>
      </c>
      <c r="AQ193" s="1" t="n">
        <v>-327.110843253968</v>
      </c>
      <c r="AR193" s="1" t="n">
        <v>-1127.51488095238</v>
      </c>
      <c r="AS193" s="1" t="n">
        <v>-3891.37852527735</v>
      </c>
      <c r="AT193" s="1" t="n">
        <v>-351.2</v>
      </c>
      <c r="AU193" s="1" t="n">
        <v>-797.625</v>
      </c>
      <c r="AV193" s="1" t="n">
        <v>-162.499295774648</v>
      </c>
      <c r="AW193" s="1" t="n">
        <v>-623.192857142857</v>
      </c>
      <c r="AX193" s="1" t="n">
        <v>-533.193333333333</v>
      </c>
      <c r="AY193" s="1" t="n">
        <v>-309.6</v>
      </c>
      <c r="AZ193" s="1" t="n">
        <v>-116.125</v>
      </c>
      <c r="BA193" s="1" t="n">
        <v>0</v>
      </c>
      <c r="BB193" s="1" t="n">
        <v>-1017.5</v>
      </c>
      <c r="BC193" s="1" t="n">
        <v>-224.46643939394</v>
      </c>
      <c r="BD193" s="1" t="n">
        <v>-2115.97660239903</v>
      </c>
      <c r="BE193" s="1" t="n">
        <v>-586.289845571096</v>
      </c>
      <c r="BF193" s="1" t="n">
        <v>-5394.6994741567</v>
      </c>
      <c r="BG193" s="1" t="n">
        <v>0</v>
      </c>
      <c r="BH193" s="1" t="n">
        <v>-138.26688718663</v>
      </c>
      <c r="BI193" s="1" t="n">
        <v>-519.15</v>
      </c>
      <c r="BJ193" s="1" t="n">
        <v>0</v>
      </c>
      <c r="BK193" s="1" t="n">
        <v>-117.0203125</v>
      </c>
      <c r="BL193" s="1" t="n">
        <v>-542.89509180791</v>
      </c>
      <c r="BM193" s="1" t="n">
        <v>-598.8</v>
      </c>
      <c r="BN193" s="1" t="n">
        <v>-509.063590116279</v>
      </c>
      <c r="BO193" s="1" t="n">
        <v>-1436.01269038834</v>
      </c>
      <c r="BP193" s="1" t="n">
        <v>-307.4</v>
      </c>
      <c r="BQ193" s="1" t="n">
        <v>0</v>
      </c>
      <c r="BR193" s="1" t="n">
        <v>0</v>
      </c>
      <c r="BS193" s="1" t="n">
        <v>-58.0861607142858</v>
      </c>
      <c r="BT193" s="1" t="n">
        <v>-16070.7415655673</v>
      </c>
      <c r="BU193" s="1" t="n">
        <v>-17611.6278431211</v>
      </c>
      <c r="BV193" s="1" t="n">
        <v>-197.672727272727</v>
      </c>
      <c r="BW193" s="1" t="n">
        <v>-2164.725</v>
      </c>
      <c r="BX193" s="1" t="n">
        <v>-416.625</v>
      </c>
      <c r="BY193" s="1" t="n">
        <v>-57.15</v>
      </c>
      <c r="BZ193" s="1" t="n">
        <v>-59.25</v>
      </c>
      <c r="CA193" s="1" t="n">
        <v>-200.225</v>
      </c>
      <c r="CB193" s="1" t="n">
        <v>-368.328413548476</v>
      </c>
      <c r="CC193" s="1" t="n">
        <v>-523.142431318681</v>
      </c>
      <c r="CD193" s="1" t="n">
        <v>0</v>
      </c>
      <c r="CE193" s="1" t="n">
        <v>-203.911875</v>
      </c>
      <c r="CF193" s="1" t="n">
        <v>-73.125</v>
      </c>
      <c r="CG193" s="1" t="n">
        <v>-439.289688995215</v>
      </c>
      <c r="CH193" s="1" t="n">
        <v>-336.955</v>
      </c>
      <c r="CI193" s="1" t="n">
        <v>-108.325892857143</v>
      </c>
      <c r="CJ193" s="1" t="n">
        <v>-95.2728658536585</v>
      </c>
      <c r="CK193" s="1" t="n">
        <v>-666.640520389531</v>
      </c>
      <c r="CL193" s="1" t="n">
        <v>-39.6025</v>
      </c>
      <c r="CM193" s="1" t="n">
        <v>0</v>
      </c>
      <c r="CN193" s="1" t="n">
        <v>-40.985</v>
      </c>
      <c r="CO193" s="1" t="n">
        <v>-83.5499999999999</v>
      </c>
      <c r="CP193" s="1" t="n">
        <v>-320</v>
      </c>
      <c r="CQ193" s="1" t="n">
        <v>-1524.12414893617</v>
      </c>
      <c r="CR193" s="1" t="n">
        <v>-91.5</v>
      </c>
      <c r="CS193" s="1" t="n">
        <v>-768.910599966576</v>
      </c>
      <c r="CT193" s="1" t="n">
        <v>0</v>
      </c>
      <c r="CU193" s="1" t="n">
        <v>-1260.30660714286</v>
      </c>
      <c r="CV193" s="1" t="n">
        <v>0</v>
      </c>
      <c r="CW193" s="1" t="n">
        <v>-1968.638836335</v>
      </c>
      <c r="CX193" s="1" t="n">
        <v>-5673.96388519702</v>
      </c>
      <c r="CY193" s="1" t="n">
        <v>-3383.4590031511</v>
      </c>
      <c r="CZ193" s="1" t="n">
        <v>-947.806818181818</v>
      </c>
      <c r="DA193" s="1" t="n">
        <v>-76.7999999999999</v>
      </c>
      <c r="DB193" s="1" t="n">
        <v>-1095</v>
      </c>
      <c r="DC193" s="1" t="n">
        <v>-450.083333333334</v>
      </c>
      <c r="DD193" s="1" t="n">
        <v>-313.434890817173</v>
      </c>
      <c r="DE193" s="1" t="n">
        <v>-610.471495469816</v>
      </c>
      <c r="DF193" s="1" t="n">
        <v>-955.185456110155</v>
      </c>
      <c r="DJ193" s="1" t="n">
        <v>-538.941176470588</v>
      </c>
      <c r="DK193" s="1" t="n">
        <v>-1051.640625</v>
      </c>
      <c r="DL193" s="1" t="n">
        <v>0</v>
      </c>
      <c r="DM193" s="1" t="n">
        <v>0</v>
      </c>
      <c r="DN193" s="1" t="n">
        <v>0</v>
      </c>
      <c r="DP193" s="1" t="n">
        <v>0</v>
      </c>
      <c r="DQ193" s="1" t="n">
        <v>0</v>
      </c>
      <c r="DR193" s="1" t="n">
        <v>-147928.644234183</v>
      </c>
      <c r="DS193" s="1" t="s">
        <v>481</v>
      </c>
    </row>
    <row r="194" customFormat="false" ht="14.5" hidden="false" customHeight="false" outlineLevel="0" collapsed="false">
      <c r="A194" s="2" t="s">
        <v>482</v>
      </c>
      <c r="B194" s="1" t="n">
        <v>-3168.69969660895</v>
      </c>
      <c r="C194" s="1" t="n">
        <v>-948.68</v>
      </c>
      <c r="D194" s="1" t="n">
        <v>-43.29</v>
      </c>
      <c r="E194" s="1" t="n">
        <v>-295.07768115942</v>
      </c>
      <c r="F194" s="1" t="n">
        <v>-1469.92176459313</v>
      </c>
      <c r="G194" s="1" t="n">
        <v>-720.067514687694</v>
      </c>
      <c r="H194" s="1" t="n">
        <v>-451.612903225807</v>
      </c>
      <c r="I194" s="1" t="n">
        <v>-36.63</v>
      </c>
      <c r="J194" s="1" t="n">
        <v>-455.407171497584</v>
      </c>
      <c r="K194" s="1" t="n">
        <v>-638.918688524589</v>
      </c>
      <c r="L194" s="1" t="n">
        <v>-395.818181818182</v>
      </c>
      <c r="M194" s="1" t="n">
        <v>-407.68</v>
      </c>
      <c r="N194" s="1" t="n">
        <v>-17762.0182831229</v>
      </c>
      <c r="O194" s="1" t="n">
        <v>-463.435</v>
      </c>
      <c r="P194" s="1" t="n">
        <v>-924.007923435021</v>
      </c>
      <c r="Q194" s="1" t="n">
        <v>-902.801470588235</v>
      </c>
      <c r="R194" s="1" t="n">
        <v>-121.65</v>
      </c>
      <c r="S194" s="1" t="n">
        <v>-1289.1</v>
      </c>
      <c r="T194" s="1" t="n">
        <v>-2045.58933051922</v>
      </c>
      <c r="U194" s="1" t="n">
        <v>-1677.31804223477</v>
      </c>
      <c r="V194" s="1" t="n">
        <v>-706.864757659053</v>
      </c>
      <c r="W194" s="1" t="n">
        <v>-190.020625</v>
      </c>
      <c r="X194" s="1" t="n">
        <v>-1609.65</v>
      </c>
      <c r="Y194" s="1" t="n">
        <v>-85.35</v>
      </c>
      <c r="Z194" s="1" t="n">
        <v>-217</v>
      </c>
      <c r="AA194" s="1" t="n">
        <v>-891.317273411885</v>
      </c>
      <c r="AB194" s="1" t="n">
        <v>-1006.49808219178</v>
      </c>
      <c r="AC194" s="1" t="n">
        <v>-4127.49642857143</v>
      </c>
      <c r="AD194" s="1" t="n">
        <v>-745.077717391305</v>
      </c>
      <c r="AE194" s="1" t="n">
        <v>-963.253846153846</v>
      </c>
      <c r="AF194" s="1" t="n">
        <v>-114.394026360545</v>
      </c>
      <c r="AG194" s="1" t="n">
        <v>-505.405204460965</v>
      </c>
      <c r="AH194" s="1" t="n">
        <v>-500.360282466011</v>
      </c>
      <c r="AI194" s="1" t="n">
        <v>-11274.9659689793</v>
      </c>
      <c r="AJ194" s="1" t="n">
        <v>-2799.28125</v>
      </c>
      <c r="AK194" s="1" t="n">
        <v>-24.15</v>
      </c>
      <c r="AL194" s="1" t="n">
        <v>-308.663668802521</v>
      </c>
      <c r="AM194" s="1" t="n">
        <v>-63.4399999999999</v>
      </c>
      <c r="AN194" s="1" t="n">
        <v>0</v>
      </c>
      <c r="AO194" s="1" t="n">
        <v>0</v>
      </c>
      <c r="AP194" s="1" t="n">
        <v>-3619.57519052008</v>
      </c>
      <c r="AQ194" s="1" t="n">
        <v>-312.777509920635</v>
      </c>
      <c r="AR194" s="1" t="n">
        <v>-4117.22916666667</v>
      </c>
      <c r="AS194" s="1" t="n">
        <v>-1741.66943436826</v>
      </c>
      <c r="AT194" s="1" t="n">
        <v>-351.2</v>
      </c>
      <c r="AU194" s="1" t="n">
        <v>-797.625</v>
      </c>
      <c r="AV194" s="1" t="n">
        <v>-162.499295774648</v>
      </c>
      <c r="AW194" s="1" t="n">
        <v>-623.192857142857</v>
      </c>
      <c r="AX194" s="1" t="n">
        <v>-533.193333333333</v>
      </c>
      <c r="AY194" s="1" t="n">
        <v>-309.6</v>
      </c>
      <c r="AZ194" s="1" t="n">
        <v>-116.125</v>
      </c>
      <c r="BA194" s="1" t="n">
        <v>0</v>
      </c>
      <c r="BB194" s="1" t="n">
        <v>-1017.5</v>
      </c>
      <c r="BC194" s="1" t="n">
        <v>-224.46643939394</v>
      </c>
      <c r="BD194" s="1" t="n">
        <v>-8163.57056241246</v>
      </c>
      <c r="BE194" s="1" t="n">
        <v>-586.289845571096</v>
      </c>
      <c r="BF194" s="1" t="n">
        <v>-5744.6994741567</v>
      </c>
      <c r="BG194" s="1" t="n">
        <v>0</v>
      </c>
      <c r="BH194" s="1" t="n">
        <v>-138.26688718663</v>
      </c>
      <c r="BI194" s="1" t="n">
        <v>-519.15</v>
      </c>
      <c r="BJ194" s="1" t="n">
        <v>0</v>
      </c>
      <c r="BK194" s="1" t="n">
        <v>-117.0203125</v>
      </c>
      <c r="BL194" s="1" t="n">
        <v>-542.89509180791</v>
      </c>
      <c r="BM194" s="1" t="n">
        <v>-598.8</v>
      </c>
      <c r="BN194" s="1" t="n">
        <v>-509.063590116279</v>
      </c>
      <c r="BO194" s="1" t="n">
        <v>-1531.07702862363</v>
      </c>
      <c r="BP194" s="1" t="n">
        <v>-307.4</v>
      </c>
      <c r="BQ194" s="1" t="n">
        <v>0</v>
      </c>
      <c r="BR194" s="1" t="n">
        <v>0</v>
      </c>
      <c r="BS194" s="1" t="n">
        <v>-58.0861607142858</v>
      </c>
      <c r="BT194" s="1" t="n">
        <v>-22722.039930472</v>
      </c>
      <c r="BU194" s="1" t="n">
        <v>-12618.9849859782</v>
      </c>
      <c r="BV194" s="1" t="n">
        <v>-197.672727272727</v>
      </c>
      <c r="BW194" s="1" t="n">
        <v>-2164.725</v>
      </c>
      <c r="BX194" s="1" t="n">
        <v>-416.625</v>
      </c>
      <c r="BY194" s="1" t="n">
        <v>-57.15</v>
      </c>
      <c r="BZ194" s="1" t="n">
        <v>-59.25</v>
      </c>
      <c r="CA194" s="1" t="n">
        <v>-200.225</v>
      </c>
      <c r="CB194" s="1" t="n">
        <v>-368.328413548477</v>
      </c>
      <c r="CC194" s="1" t="n">
        <v>-523.233681318681</v>
      </c>
      <c r="CD194" s="1" t="n">
        <v>0</v>
      </c>
      <c r="CE194" s="1" t="n">
        <v>-203.911875</v>
      </c>
      <c r="CF194" s="1" t="n">
        <v>-73.125</v>
      </c>
      <c r="CG194" s="1" t="n">
        <v>-2363.68968899521</v>
      </c>
      <c r="CH194" s="1" t="n">
        <v>-336.955</v>
      </c>
      <c r="CI194" s="1" t="n">
        <v>-108.325892857143</v>
      </c>
      <c r="CJ194" s="1" t="n">
        <v>-95.2728658536585</v>
      </c>
      <c r="CK194" s="1" t="n">
        <v>-666.640520389532</v>
      </c>
      <c r="CL194" s="1" t="n">
        <v>-40.8275</v>
      </c>
      <c r="CM194" s="1" t="n">
        <v>-32.9700000000001</v>
      </c>
      <c r="CN194" s="1" t="n">
        <v>-40.985</v>
      </c>
      <c r="CO194" s="1" t="n">
        <v>-83.55</v>
      </c>
      <c r="CP194" s="1" t="n">
        <v>-320</v>
      </c>
      <c r="CQ194" s="1" t="n">
        <v>-1524.12414893617</v>
      </c>
      <c r="CR194" s="1" t="n">
        <v>-91.5</v>
      </c>
      <c r="CS194" s="1" t="n">
        <v>-768.910599966577</v>
      </c>
      <c r="CT194" s="1" t="n">
        <v>0</v>
      </c>
      <c r="CU194" s="1" t="n">
        <v>-418.106607142856</v>
      </c>
      <c r="CV194" s="1" t="n">
        <v>-16.45</v>
      </c>
      <c r="CW194" s="1" t="n">
        <v>-1592.076336335</v>
      </c>
      <c r="CX194" s="1" t="n">
        <v>-9487.82197343231</v>
      </c>
      <c r="CY194" s="1" t="n">
        <v>-3383.4590031511</v>
      </c>
      <c r="CZ194" s="1" t="n">
        <v>-947.806818181818</v>
      </c>
      <c r="DA194" s="1" t="n">
        <v>-76.8</v>
      </c>
      <c r="DB194" s="1" t="n">
        <v>-1095</v>
      </c>
      <c r="DC194" s="1" t="n">
        <v>-450.083333333333</v>
      </c>
      <c r="DD194" s="1" t="n">
        <v>-500.834890817172</v>
      </c>
      <c r="DE194" s="1" t="n">
        <v>-610.471495469816</v>
      </c>
      <c r="DF194" s="1" t="n">
        <v>-955.185456110154</v>
      </c>
      <c r="DJ194" s="1" t="n">
        <v>-538.941176470588</v>
      </c>
      <c r="DK194" s="1" t="n">
        <v>-1051.640625</v>
      </c>
      <c r="DL194" s="1" t="n">
        <v>0</v>
      </c>
      <c r="DM194" s="1" t="n">
        <v>0</v>
      </c>
      <c r="DN194" s="1" t="n">
        <v>0</v>
      </c>
      <c r="DP194" s="1" t="n">
        <v>0</v>
      </c>
      <c r="DQ194" s="1" t="n">
        <v>0</v>
      </c>
      <c r="DR194" s="1" t="n">
        <v>-160297.585509706</v>
      </c>
      <c r="DS194" s="1" t="s">
        <v>482</v>
      </c>
    </row>
    <row r="195" customFormat="false" ht="14.5" hidden="false" customHeight="false" outlineLevel="0" collapsed="false">
      <c r="A195" s="2" t="s">
        <v>483</v>
      </c>
      <c r="B195" s="1" t="n">
        <v>-3168.69969660894</v>
      </c>
      <c r="C195" s="1" t="n">
        <v>-948.68</v>
      </c>
      <c r="D195" s="1" t="n">
        <v>-43.29</v>
      </c>
      <c r="E195" s="1" t="n">
        <v>-295.07768115942</v>
      </c>
      <c r="F195" s="1" t="n">
        <v>-1419.92176459313</v>
      </c>
      <c r="G195" s="1" t="n">
        <v>-720.067514687692</v>
      </c>
      <c r="H195" s="1" t="n">
        <v>-451.612903225807</v>
      </c>
      <c r="I195" s="1" t="n">
        <v>-36.63</v>
      </c>
      <c r="J195" s="1" t="n">
        <v>-455.407171497585</v>
      </c>
      <c r="K195" s="1" t="n">
        <v>-638.91868852459</v>
      </c>
      <c r="L195" s="1" t="n">
        <v>-395.818181818182</v>
      </c>
      <c r="M195" s="1" t="n">
        <v>-407.68</v>
      </c>
      <c r="N195" s="1" t="n">
        <v>-13993.5867720873</v>
      </c>
      <c r="O195" s="1" t="n">
        <v>-463.435</v>
      </c>
      <c r="P195" s="1" t="n">
        <v>-924.007923435022</v>
      </c>
      <c r="Q195" s="1" t="n">
        <v>-902.801470588235</v>
      </c>
      <c r="R195" s="1" t="n">
        <v>-121.65</v>
      </c>
      <c r="S195" s="1" t="n">
        <v>-1289.1</v>
      </c>
      <c r="T195" s="1" t="n">
        <v>-1567.84204791052</v>
      </c>
      <c r="U195" s="1" t="n">
        <v>-1577.31804223477</v>
      </c>
      <c r="V195" s="1" t="n">
        <v>-706.864757659054</v>
      </c>
      <c r="W195" s="1" t="n">
        <v>-190.020625</v>
      </c>
      <c r="X195" s="1" t="n">
        <v>-1609.65</v>
      </c>
      <c r="Y195" s="1" t="n">
        <v>-85.35</v>
      </c>
      <c r="Z195" s="1" t="n">
        <v>-217</v>
      </c>
      <c r="AA195" s="1" t="n">
        <v>-891.317273411888</v>
      </c>
      <c r="AB195" s="1" t="n">
        <v>-606.498082191781</v>
      </c>
      <c r="AC195" s="1" t="n">
        <v>-4127.49642857143</v>
      </c>
      <c r="AD195" s="1" t="n">
        <v>-745.077717391304</v>
      </c>
      <c r="AE195" s="1" t="n">
        <v>-963.253846153847</v>
      </c>
      <c r="AF195" s="1" t="n">
        <v>-114.394026360545</v>
      </c>
      <c r="AG195" s="1" t="n">
        <v>-505.405204460965</v>
      </c>
      <c r="AH195" s="1" t="n">
        <v>-500.360282466011</v>
      </c>
      <c r="AI195" s="1" t="n">
        <v>-4347.02846897928</v>
      </c>
      <c r="AJ195" s="1" t="n">
        <v>-2799.28125</v>
      </c>
      <c r="AK195" s="1" t="n">
        <v>-24.15</v>
      </c>
      <c r="AL195" s="1" t="n">
        <v>-308.663668802521</v>
      </c>
      <c r="AM195" s="1" t="n">
        <v>-63.44</v>
      </c>
      <c r="AN195" s="1" t="n">
        <v>0</v>
      </c>
      <c r="AO195" s="1" t="n">
        <v>0</v>
      </c>
      <c r="AP195" s="1" t="n">
        <v>-4143.84637696076</v>
      </c>
      <c r="AQ195" s="1" t="n">
        <v>-312.777509920635</v>
      </c>
      <c r="AR195" s="1" t="n">
        <v>-4117.22916666666</v>
      </c>
      <c r="AS195" s="1" t="n">
        <v>-2318.07882783856</v>
      </c>
      <c r="AT195" s="1" t="n">
        <v>-351.2</v>
      </c>
      <c r="AU195" s="1" t="n">
        <v>-797.625</v>
      </c>
      <c r="AV195" s="1" t="n">
        <v>-162.499295774648</v>
      </c>
      <c r="AW195" s="1" t="n">
        <v>-623.192857142857</v>
      </c>
      <c r="AX195" s="1" t="n">
        <v>-533.193333333334</v>
      </c>
      <c r="AY195" s="1" t="n">
        <v>-309.6</v>
      </c>
      <c r="AZ195" s="1" t="n">
        <v>-116.125</v>
      </c>
      <c r="BA195" s="1" t="n">
        <v>0</v>
      </c>
      <c r="BB195" s="1" t="n">
        <v>-1017.5</v>
      </c>
      <c r="BC195" s="1" t="n">
        <v>-224.46643939394</v>
      </c>
      <c r="BD195" s="1" t="n">
        <v>-5381.23050864903</v>
      </c>
      <c r="BE195" s="1" t="n">
        <v>-586.289845571095</v>
      </c>
      <c r="BF195" s="1" t="n">
        <v>-6384.3494741567</v>
      </c>
      <c r="BG195" s="1" t="n">
        <v>0</v>
      </c>
      <c r="BH195" s="1" t="n">
        <v>-138.26688718663</v>
      </c>
      <c r="BI195" s="1" t="n">
        <v>-519.15</v>
      </c>
      <c r="BJ195" s="1" t="n">
        <v>0</v>
      </c>
      <c r="BK195" s="1" t="n">
        <v>-117.0203125</v>
      </c>
      <c r="BL195" s="1" t="n">
        <v>-542.89509180791</v>
      </c>
      <c r="BM195" s="1" t="n">
        <v>-598.8</v>
      </c>
      <c r="BN195" s="1" t="n">
        <v>-509.063590116279</v>
      </c>
      <c r="BO195" s="1" t="n">
        <v>-1531.07702862363</v>
      </c>
      <c r="BP195" s="1" t="n">
        <v>-307.4</v>
      </c>
      <c r="BQ195" s="1" t="n">
        <v>0</v>
      </c>
      <c r="BR195" s="1" t="n">
        <v>0</v>
      </c>
      <c r="BS195" s="1" t="n">
        <v>-58.0861607142857</v>
      </c>
      <c r="BT195" s="1" t="n">
        <v>-20401.1235225192</v>
      </c>
      <c r="BU195" s="1" t="n">
        <v>-5256.6349859782</v>
      </c>
      <c r="BV195" s="1" t="n">
        <v>-197.672727272727</v>
      </c>
      <c r="BW195" s="1" t="n">
        <v>-2164.725</v>
      </c>
      <c r="BX195" s="1" t="n">
        <v>-416.625</v>
      </c>
      <c r="BY195" s="1" t="n">
        <v>-57.15</v>
      </c>
      <c r="BZ195" s="1" t="n">
        <v>-59.25</v>
      </c>
      <c r="CA195" s="1" t="n">
        <v>-200.225</v>
      </c>
      <c r="CB195" s="1" t="n">
        <v>-398.027527472526</v>
      </c>
      <c r="CC195" s="1" t="n">
        <v>-460.333681318682</v>
      </c>
      <c r="CD195" s="1" t="n">
        <v>0</v>
      </c>
      <c r="CE195" s="1" t="n">
        <v>-203.911875</v>
      </c>
      <c r="CF195" s="1" t="n">
        <v>-73.125</v>
      </c>
      <c r="CG195" s="1" t="n">
        <v>-1363.68968899522</v>
      </c>
      <c r="CH195" s="1" t="n">
        <v>-336.955</v>
      </c>
      <c r="CI195" s="1" t="n">
        <v>-108.325892857143</v>
      </c>
      <c r="CJ195" s="1" t="n">
        <v>-95.2728658536587</v>
      </c>
      <c r="CK195" s="1" t="n">
        <v>-666.64052038953</v>
      </c>
      <c r="CL195" s="1" t="n">
        <v>-40.8275</v>
      </c>
      <c r="CM195" s="1" t="n">
        <v>-40.7225</v>
      </c>
      <c r="CN195" s="1" t="n">
        <v>-40.985</v>
      </c>
      <c r="CO195" s="1" t="n">
        <v>-83.55</v>
      </c>
      <c r="CP195" s="1" t="n">
        <v>-320</v>
      </c>
      <c r="CQ195" s="1" t="n">
        <v>-1524.12414893617</v>
      </c>
      <c r="CR195" s="1" t="n">
        <v>-91.5</v>
      </c>
      <c r="CS195" s="1" t="n">
        <v>-925.860599966576</v>
      </c>
      <c r="CT195" s="1" t="n">
        <v>0</v>
      </c>
      <c r="CU195" s="1" t="n">
        <v>-1310.30660714286</v>
      </c>
      <c r="CV195" s="1" t="n">
        <v>-41.6325</v>
      </c>
      <c r="CW195" s="1" t="n">
        <v>-1542.076336335</v>
      </c>
      <c r="CX195" s="1" t="n">
        <v>-5987.82197343231</v>
      </c>
      <c r="CY195" s="1" t="n">
        <v>-3396.43294308043</v>
      </c>
      <c r="CZ195" s="1" t="n">
        <v>-947.806818181818</v>
      </c>
      <c r="DA195" s="1" t="n">
        <v>-76.8</v>
      </c>
      <c r="DB195" s="1" t="n">
        <v>-1095</v>
      </c>
      <c r="DC195" s="1" t="n">
        <v>-450.083333333334</v>
      </c>
      <c r="DD195" s="1" t="n">
        <v>-500.834890817172</v>
      </c>
      <c r="DE195" s="1" t="n">
        <v>-610.471495469816</v>
      </c>
      <c r="DF195" s="1" t="n">
        <v>-955.185456110156</v>
      </c>
      <c r="DJ195" s="1" t="n">
        <v>-538.941176470588</v>
      </c>
      <c r="DK195" s="1" t="n">
        <v>-1051.640625</v>
      </c>
      <c r="DL195" s="1" t="n">
        <v>0</v>
      </c>
      <c r="DM195" s="1" t="n">
        <v>0</v>
      </c>
      <c r="DN195" s="1" t="n">
        <v>0</v>
      </c>
      <c r="DP195" s="1" t="n">
        <v>0</v>
      </c>
      <c r="DQ195" s="1" t="n">
        <v>0</v>
      </c>
      <c r="DR195" s="1" t="n">
        <v>-134360.05138811</v>
      </c>
      <c r="DS195" s="1" t="s">
        <v>483</v>
      </c>
    </row>
    <row r="196" customFormat="false" ht="14.5" hidden="false" customHeight="false" outlineLevel="0" collapsed="false">
      <c r="A196" s="2" t="s">
        <v>484</v>
      </c>
      <c r="B196" s="1" t="n">
        <v>-3168.69969660895</v>
      </c>
      <c r="C196" s="1" t="n">
        <v>-948.68</v>
      </c>
      <c r="D196" s="1" t="n">
        <v>-43.29</v>
      </c>
      <c r="E196" s="1" t="n">
        <v>-295.07768115942</v>
      </c>
      <c r="F196" s="1" t="n">
        <v>-1372.37176459312</v>
      </c>
      <c r="G196" s="1" t="n">
        <v>-677.787514687693</v>
      </c>
      <c r="H196" s="1" t="n">
        <v>-451.612903225807</v>
      </c>
      <c r="I196" s="1" t="n">
        <v>-36.63</v>
      </c>
      <c r="J196" s="1" t="n">
        <v>-445.751171497585</v>
      </c>
      <c r="K196" s="1" t="n">
        <v>-638.91868852459</v>
      </c>
      <c r="L196" s="1" t="n">
        <v>-395.818181818182</v>
      </c>
      <c r="M196" s="1" t="n">
        <v>-407.68</v>
      </c>
      <c r="N196" s="1" t="n">
        <v>-9128.97103902843</v>
      </c>
      <c r="O196" s="1" t="n">
        <v>-463.435</v>
      </c>
      <c r="P196" s="1" t="n">
        <v>-924.007923435021</v>
      </c>
      <c r="Q196" s="1" t="n">
        <v>-902.801470588235</v>
      </c>
      <c r="R196" s="1" t="n">
        <v>-121.65</v>
      </c>
      <c r="S196" s="1" t="n">
        <v>-1289.1</v>
      </c>
      <c r="T196" s="1" t="n">
        <v>-1567.84204791052</v>
      </c>
      <c r="U196" s="1" t="n">
        <v>-3513.61782641033</v>
      </c>
      <c r="V196" s="1" t="n">
        <v>-706.864757659053</v>
      </c>
      <c r="W196" s="1" t="n">
        <v>-190.020625</v>
      </c>
      <c r="X196" s="1" t="n">
        <v>-1609.65</v>
      </c>
      <c r="Y196" s="1" t="n">
        <v>-85.35</v>
      </c>
      <c r="Z196" s="1" t="n">
        <v>-217</v>
      </c>
      <c r="AA196" s="1" t="n">
        <v>-891.317273411886</v>
      </c>
      <c r="AB196" s="1" t="n">
        <v>-606.498082191781</v>
      </c>
      <c r="AC196" s="1" t="n">
        <v>-4127.49642857143</v>
      </c>
      <c r="AD196" s="1" t="n">
        <v>-745.077717391304</v>
      </c>
      <c r="AE196" s="1" t="n">
        <v>-963.253846153846</v>
      </c>
      <c r="AF196" s="1" t="n">
        <v>-114.394026360545</v>
      </c>
      <c r="AG196" s="1" t="n">
        <v>-505.405204460965</v>
      </c>
      <c r="AH196" s="1" t="n">
        <v>-500.360282466011</v>
      </c>
      <c r="AI196" s="1" t="n">
        <v>-4033.94888769849</v>
      </c>
      <c r="AJ196" s="1" t="n">
        <v>-2799.28125</v>
      </c>
      <c r="AK196" s="1" t="n">
        <v>-24.15</v>
      </c>
      <c r="AL196" s="1" t="n">
        <v>-300.410856302521</v>
      </c>
      <c r="AM196" s="1" t="n">
        <v>-63.44</v>
      </c>
      <c r="AN196" s="1" t="n">
        <v>0</v>
      </c>
      <c r="AO196" s="1" t="n">
        <v>0</v>
      </c>
      <c r="AP196" s="1" t="n">
        <v>-4243.84637696076</v>
      </c>
      <c r="AQ196" s="1" t="n">
        <v>-312.777509920635</v>
      </c>
      <c r="AR196" s="1" t="n">
        <v>-1127.51488095238</v>
      </c>
      <c r="AS196" s="1" t="n">
        <v>-1867.78791874766</v>
      </c>
      <c r="AT196" s="1" t="n">
        <v>-351.2</v>
      </c>
      <c r="AU196" s="1" t="n">
        <v>-797.625</v>
      </c>
      <c r="AV196" s="1" t="n">
        <v>-162.499295774648</v>
      </c>
      <c r="AW196" s="1" t="n">
        <v>-623.192857142857</v>
      </c>
      <c r="AX196" s="1" t="n">
        <v>-533.193333333333</v>
      </c>
      <c r="AY196" s="1" t="n">
        <v>-309.6</v>
      </c>
      <c r="AZ196" s="1" t="n">
        <v>-116.125</v>
      </c>
      <c r="BA196" s="1" t="n">
        <v>0</v>
      </c>
      <c r="BB196" s="1" t="n">
        <v>-1017.5</v>
      </c>
      <c r="BC196" s="1" t="n">
        <v>-224.46643939394</v>
      </c>
      <c r="BD196" s="1" t="n">
        <v>-2077.89717531569</v>
      </c>
      <c r="BE196" s="1" t="n">
        <v>-586.289845571096</v>
      </c>
      <c r="BF196" s="1" t="n">
        <v>-5556.47542352379</v>
      </c>
      <c r="BG196" s="1" t="n">
        <v>0</v>
      </c>
      <c r="BH196" s="1" t="n">
        <v>-138.26688718663</v>
      </c>
      <c r="BI196" s="1" t="n">
        <v>-519.15</v>
      </c>
      <c r="BJ196" s="1" t="n">
        <v>0</v>
      </c>
      <c r="BK196" s="1" t="n">
        <v>-117.0203125</v>
      </c>
      <c r="BL196" s="1" t="n">
        <v>-542.89509180791</v>
      </c>
      <c r="BM196" s="1" t="n">
        <v>-598.8</v>
      </c>
      <c r="BN196" s="1" t="n">
        <v>-509.063590116279</v>
      </c>
      <c r="BO196" s="1" t="n">
        <v>-2516.28612788834</v>
      </c>
      <c r="BP196" s="1" t="n">
        <v>-307.4</v>
      </c>
      <c r="BQ196" s="1" t="n">
        <v>0</v>
      </c>
      <c r="BR196" s="1" t="n">
        <v>0</v>
      </c>
      <c r="BS196" s="1" t="n">
        <v>-58.0861607142858</v>
      </c>
      <c r="BT196" s="1" t="n">
        <v>-14593.5445256485</v>
      </c>
      <c r="BU196" s="1" t="n">
        <v>-5256.6349859782</v>
      </c>
      <c r="BV196" s="1" t="n">
        <v>-197.672727272727</v>
      </c>
      <c r="BW196" s="1" t="n">
        <v>-2164.725</v>
      </c>
      <c r="BX196" s="1" t="n">
        <v>-416.625</v>
      </c>
      <c r="BY196" s="1" t="n">
        <v>-57.15</v>
      </c>
      <c r="BZ196" s="1" t="n">
        <v>-59.25</v>
      </c>
      <c r="CA196" s="1" t="n">
        <v>-200.225</v>
      </c>
      <c r="CB196" s="1" t="n">
        <v>-398.027527472527</v>
      </c>
      <c r="CC196" s="1" t="n">
        <v>-535.242431318681</v>
      </c>
      <c r="CD196" s="1" t="n">
        <v>0</v>
      </c>
      <c r="CE196" s="1" t="n">
        <v>-203.911875</v>
      </c>
      <c r="CF196" s="1" t="n">
        <v>-73.125</v>
      </c>
      <c r="CG196" s="1" t="n">
        <v>-1363.68968899522</v>
      </c>
      <c r="CH196" s="1" t="n">
        <v>-336.955</v>
      </c>
      <c r="CI196" s="1" t="n">
        <v>-108.325892857143</v>
      </c>
      <c r="CJ196" s="1" t="n">
        <v>-95.2728658536585</v>
      </c>
      <c r="CK196" s="1" t="n">
        <v>-666.640520389531</v>
      </c>
      <c r="CL196" s="1" t="n">
        <v>0</v>
      </c>
      <c r="CM196" s="1" t="n">
        <v>0</v>
      </c>
      <c r="CN196" s="1" t="n">
        <v>-8.05</v>
      </c>
      <c r="CO196" s="1" t="n">
        <v>-83.55</v>
      </c>
      <c r="CP196" s="1" t="n">
        <v>-2120</v>
      </c>
      <c r="CQ196" s="1" t="n">
        <v>-1524.12414893617</v>
      </c>
      <c r="CR196" s="1" t="n">
        <v>-91.5</v>
      </c>
      <c r="CS196" s="1" t="n">
        <v>-2851.58196360294</v>
      </c>
      <c r="CT196" s="1" t="n">
        <v>0</v>
      </c>
      <c r="CU196" s="1" t="n">
        <v>-910.306607142857</v>
      </c>
      <c r="CV196" s="1" t="n">
        <v>0</v>
      </c>
      <c r="CW196" s="1" t="n">
        <v>-1542.076336335</v>
      </c>
      <c r="CX196" s="1" t="n">
        <v>-6620.58888519702</v>
      </c>
      <c r="CY196" s="1" t="n">
        <v>-3396.43294308043</v>
      </c>
      <c r="CZ196" s="1" t="n">
        <v>-947.806818181818</v>
      </c>
      <c r="DA196" s="1" t="n">
        <v>-76.8</v>
      </c>
      <c r="DB196" s="1" t="n">
        <v>-1095</v>
      </c>
      <c r="DC196" s="1" t="n">
        <v>-450.083333333333</v>
      </c>
      <c r="DD196" s="1" t="n">
        <v>-313.434890817172</v>
      </c>
      <c r="DE196" s="1" t="n">
        <v>-610.471495469816</v>
      </c>
      <c r="DF196" s="1" t="n">
        <v>-955.185456110155</v>
      </c>
      <c r="DJ196" s="1" t="n">
        <v>-538.941176470588</v>
      </c>
      <c r="DK196" s="1" t="n">
        <v>-1051.640625</v>
      </c>
      <c r="DL196" s="1" t="n">
        <v>0</v>
      </c>
      <c r="DM196" s="1" t="n">
        <v>0</v>
      </c>
      <c r="DN196" s="1" t="n">
        <v>0</v>
      </c>
      <c r="DP196" s="1" t="n">
        <v>0</v>
      </c>
      <c r="DQ196" s="1" t="n">
        <v>0</v>
      </c>
      <c r="DR196" s="1" t="n">
        <v>-122407.214094469</v>
      </c>
      <c r="DS196" s="1" t="s">
        <v>484</v>
      </c>
    </row>
    <row r="197" customFormat="false" ht="14.5" hidden="false" customHeight="false" outlineLevel="0" collapsed="false">
      <c r="A197" s="2" t="s">
        <v>485</v>
      </c>
      <c r="B197" s="1" t="n">
        <v>-2577.60393903319</v>
      </c>
      <c r="C197" s="1" t="n">
        <v>-948.68</v>
      </c>
      <c r="D197" s="1" t="n">
        <v>-43.29</v>
      </c>
      <c r="E197" s="1" t="n">
        <v>-295.07768115942</v>
      </c>
      <c r="F197" s="1" t="n">
        <v>-1372.37176459312</v>
      </c>
      <c r="G197" s="1" t="n">
        <v>-677.787514687693</v>
      </c>
      <c r="H197" s="1" t="n">
        <v>-451.612903225807</v>
      </c>
      <c r="I197" s="1" t="n">
        <v>-36.63</v>
      </c>
      <c r="J197" s="1" t="n">
        <v>-445.751171497585</v>
      </c>
      <c r="K197" s="1" t="n">
        <v>-638.91868852459</v>
      </c>
      <c r="L197" s="1" t="n">
        <v>-395.818181818182</v>
      </c>
      <c r="M197" s="1" t="n">
        <v>-407.68</v>
      </c>
      <c r="N197" s="1" t="n">
        <v>-9128.97103902843</v>
      </c>
      <c r="O197" s="1" t="n">
        <v>-463.435</v>
      </c>
      <c r="P197" s="1" t="n">
        <v>-924.007923435021</v>
      </c>
      <c r="Q197" s="1" t="n">
        <v>-902.801470588235</v>
      </c>
      <c r="R197" s="1" t="n">
        <v>-121.65</v>
      </c>
      <c r="S197" s="1" t="n">
        <v>-1289.1</v>
      </c>
      <c r="T197" s="1" t="n">
        <v>-1567.84204791052</v>
      </c>
      <c r="U197" s="1" t="n">
        <v>-3513.61782641032</v>
      </c>
      <c r="V197" s="1" t="n">
        <v>-1548.46475765905</v>
      </c>
      <c r="W197" s="1" t="n">
        <v>-190.020625</v>
      </c>
      <c r="X197" s="1" t="n">
        <v>-1609.65</v>
      </c>
      <c r="Y197" s="1" t="n">
        <v>-85.35</v>
      </c>
      <c r="Z197" s="1" t="n">
        <v>-217</v>
      </c>
      <c r="AA197" s="1" t="n">
        <v>-874.197273411886</v>
      </c>
      <c r="AB197" s="1" t="n">
        <v>-428.538082191781</v>
      </c>
      <c r="AC197" s="1" t="n">
        <v>-4127.49642857143</v>
      </c>
      <c r="AD197" s="1" t="n">
        <v>-745.077717391305</v>
      </c>
      <c r="AE197" s="1" t="n">
        <v>-963.253846153847</v>
      </c>
      <c r="AF197" s="1" t="n">
        <v>-114.394026360545</v>
      </c>
      <c r="AG197" s="1" t="n">
        <v>-505.405204460965</v>
      </c>
      <c r="AH197" s="1" t="n">
        <v>-500.360282466011</v>
      </c>
      <c r="AI197" s="1" t="n">
        <v>-4033.94888769848</v>
      </c>
      <c r="AJ197" s="1" t="n">
        <v>-2799.28125</v>
      </c>
      <c r="AK197" s="1" t="n">
        <v>-24.15</v>
      </c>
      <c r="AL197" s="1" t="n">
        <v>-300.410856302521</v>
      </c>
      <c r="AM197" s="1" t="n">
        <v>-63.44</v>
      </c>
      <c r="AN197" s="1" t="n">
        <v>0</v>
      </c>
      <c r="AO197" s="1" t="n">
        <v>0</v>
      </c>
      <c r="AP197" s="1" t="n">
        <v>-6775.15887696076</v>
      </c>
      <c r="AQ197" s="1" t="n">
        <v>-312.777509920635</v>
      </c>
      <c r="AR197" s="1" t="n">
        <v>-1127.51488095238</v>
      </c>
      <c r="AS197" s="1" t="n">
        <v>-2367.78791874766</v>
      </c>
      <c r="AT197" s="1" t="n">
        <v>-351.2</v>
      </c>
      <c r="AU197" s="1" t="n">
        <v>-797.625</v>
      </c>
      <c r="AV197" s="1" t="n">
        <v>-162.499295774648</v>
      </c>
      <c r="AW197" s="1" t="n">
        <v>-623.192857142857</v>
      </c>
      <c r="AX197" s="1" t="n">
        <v>-533.193333333333</v>
      </c>
      <c r="AY197" s="1" t="n">
        <v>-309.6</v>
      </c>
      <c r="AZ197" s="1" t="n">
        <v>-116.125</v>
      </c>
      <c r="BA197" s="1" t="n">
        <v>0</v>
      </c>
      <c r="BB197" s="1" t="n">
        <v>-1017.5</v>
      </c>
      <c r="BC197" s="1" t="n">
        <v>-224.46643939394</v>
      </c>
      <c r="BD197" s="1" t="n">
        <v>-2079.02217531569</v>
      </c>
      <c r="BE197" s="1" t="n">
        <v>-326.1728242945</v>
      </c>
      <c r="BF197" s="1" t="n">
        <v>-6716.82542352379</v>
      </c>
      <c r="BG197" s="1" t="n">
        <v>0</v>
      </c>
      <c r="BH197" s="1" t="n">
        <v>-138.26688718663</v>
      </c>
      <c r="BI197" s="1" t="n">
        <v>-519.15</v>
      </c>
      <c r="BJ197" s="1" t="n">
        <v>0</v>
      </c>
      <c r="BK197" s="1" t="n">
        <v>-117.0203125</v>
      </c>
      <c r="BL197" s="1" t="n">
        <v>-542.89509180791</v>
      </c>
      <c r="BM197" s="1" t="n">
        <v>-598.8</v>
      </c>
      <c r="BN197" s="1" t="n">
        <v>-509.063590116279</v>
      </c>
      <c r="BO197" s="1" t="n">
        <v>-2516.28612788834</v>
      </c>
      <c r="BP197" s="1" t="n">
        <v>-307.4</v>
      </c>
      <c r="BQ197" s="1" t="n">
        <v>0</v>
      </c>
      <c r="BR197" s="1" t="n">
        <v>0</v>
      </c>
      <c r="BS197" s="1" t="n">
        <v>-58.0861607142858</v>
      </c>
      <c r="BT197" s="1" t="n">
        <v>-17447.0943063038</v>
      </c>
      <c r="BU197" s="1" t="n">
        <v>-5256.6349859782</v>
      </c>
      <c r="BV197" s="1" t="n">
        <v>-197.672727272727</v>
      </c>
      <c r="BW197" s="1" t="n">
        <v>-2164.725</v>
      </c>
      <c r="BX197" s="1" t="n">
        <v>-416.625</v>
      </c>
      <c r="BY197" s="1" t="n">
        <v>-57.15</v>
      </c>
      <c r="BZ197" s="1" t="n">
        <v>-59.25</v>
      </c>
      <c r="CA197" s="1" t="n">
        <v>-200.225</v>
      </c>
      <c r="CB197" s="1" t="n">
        <v>-352.948413548476</v>
      </c>
      <c r="CC197" s="1" t="n">
        <v>-535.242431318681</v>
      </c>
      <c r="CD197" s="1" t="n">
        <v>0</v>
      </c>
      <c r="CE197" s="1" t="n">
        <v>-203.911875</v>
      </c>
      <c r="CF197" s="1" t="n">
        <v>-73.125</v>
      </c>
      <c r="CG197" s="1" t="n">
        <v>-439.289688995215</v>
      </c>
      <c r="CH197" s="1" t="n">
        <v>-336.955</v>
      </c>
      <c r="CI197" s="1" t="n">
        <v>-108.325892857143</v>
      </c>
      <c r="CJ197" s="1" t="n">
        <v>-95.2728658536585</v>
      </c>
      <c r="CK197" s="1" t="n">
        <v>-666.640520389531</v>
      </c>
      <c r="CL197" s="1" t="n">
        <v>-39.6025</v>
      </c>
      <c r="CM197" s="1" t="n">
        <v>0</v>
      </c>
      <c r="CN197" s="1" t="n">
        <v>-40.985</v>
      </c>
      <c r="CO197" s="1" t="n">
        <v>-83.55</v>
      </c>
      <c r="CP197" s="1" t="n">
        <v>-920</v>
      </c>
      <c r="CQ197" s="1" t="n">
        <v>-1524.12414893617</v>
      </c>
      <c r="CR197" s="1" t="n">
        <v>-91.5</v>
      </c>
      <c r="CS197" s="1" t="n">
        <v>-2694.63196360294</v>
      </c>
      <c r="CT197" s="1" t="n">
        <v>0</v>
      </c>
      <c r="CU197" s="1" t="n">
        <v>-960.306607142857</v>
      </c>
      <c r="CV197" s="1" t="n">
        <v>0</v>
      </c>
      <c r="CW197" s="1" t="n">
        <v>-797.664878001664</v>
      </c>
      <c r="CX197" s="1" t="n">
        <v>-2873.96388519702</v>
      </c>
      <c r="CY197" s="1" t="n">
        <v>-2754.1052295662</v>
      </c>
      <c r="CZ197" s="1" t="n">
        <v>-947.806818181818</v>
      </c>
      <c r="DA197" s="1" t="n">
        <v>-76.8</v>
      </c>
      <c r="DB197" s="1" t="n">
        <v>-1095</v>
      </c>
      <c r="DC197" s="1" t="n">
        <v>-450.083333333333</v>
      </c>
      <c r="DD197" s="1" t="n">
        <v>-313.434890817172</v>
      </c>
      <c r="DE197" s="1" t="n">
        <v>-610.471495469816</v>
      </c>
      <c r="DF197" s="1" t="n">
        <v>-955.185456110155</v>
      </c>
      <c r="DJ197" s="1" t="n">
        <v>-538.941176470588</v>
      </c>
      <c r="DK197" s="1" t="n">
        <v>-1051.640625</v>
      </c>
      <c r="DL197" s="1" t="n">
        <v>0</v>
      </c>
      <c r="DM197" s="1" t="n">
        <v>0</v>
      </c>
      <c r="DN197" s="1" t="n">
        <v>0</v>
      </c>
      <c r="DP197" s="1" t="n">
        <v>0</v>
      </c>
      <c r="DQ197" s="1" t="n">
        <v>0</v>
      </c>
      <c r="DR197" s="1" t="n">
        <v>-121911.602810501</v>
      </c>
      <c r="DS197" s="1" t="s">
        <v>485</v>
      </c>
    </row>
    <row r="198" customFormat="false" ht="14.5" hidden="false" customHeight="false" outlineLevel="0" collapsed="false">
      <c r="A198" s="2" t="s">
        <v>486</v>
      </c>
      <c r="B198" s="1" t="n">
        <v>-2577.60393903319</v>
      </c>
      <c r="C198" s="1" t="n">
        <v>-948.68</v>
      </c>
      <c r="D198" s="1" t="n">
        <v>-43.29</v>
      </c>
      <c r="E198" s="1" t="n">
        <v>-295.07768115942</v>
      </c>
      <c r="F198" s="1" t="n">
        <v>-1372.37176459312</v>
      </c>
      <c r="G198" s="1" t="n">
        <v>-677.787514687694</v>
      </c>
      <c r="H198" s="1" t="n">
        <v>-451.612903225806</v>
      </c>
      <c r="I198" s="1" t="n">
        <v>-36.63</v>
      </c>
      <c r="J198" s="1" t="n">
        <v>-455.407171497585</v>
      </c>
      <c r="K198" s="1" t="n">
        <v>-638.91868852459</v>
      </c>
      <c r="L198" s="1" t="n">
        <v>-395.818181818182</v>
      </c>
      <c r="M198" s="1" t="n">
        <v>-407.68</v>
      </c>
      <c r="N198" s="1" t="n">
        <v>-12148.5715462808</v>
      </c>
      <c r="O198" s="1" t="n">
        <v>-463.435</v>
      </c>
      <c r="P198" s="1" t="n">
        <v>-924.007923435022</v>
      </c>
      <c r="Q198" s="1" t="n">
        <v>-902.801470588235</v>
      </c>
      <c r="R198" s="1" t="n">
        <v>-121.65</v>
      </c>
      <c r="S198" s="1" t="n">
        <v>-1289.1</v>
      </c>
      <c r="T198" s="1" t="n">
        <v>-1567.84204791052</v>
      </c>
      <c r="U198" s="1" t="n">
        <v>-1644.65313891033</v>
      </c>
      <c r="V198" s="1" t="n">
        <v>-948.464757659054</v>
      </c>
      <c r="W198" s="1" t="n">
        <v>-190.020625</v>
      </c>
      <c r="X198" s="1" t="n">
        <v>-1609.65</v>
      </c>
      <c r="Y198" s="1" t="n">
        <v>-85.35</v>
      </c>
      <c r="Z198" s="1" t="n">
        <v>-217</v>
      </c>
      <c r="AA198" s="1" t="n">
        <v>-874.197273411886</v>
      </c>
      <c r="AB198" s="1" t="n">
        <v>-428.538082191781</v>
      </c>
      <c r="AC198" s="1" t="n">
        <v>-4127.49642857143</v>
      </c>
      <c r="AD198" s="1" t="n">
        <v>-745.077717391305</v>
      </c>
      <c r="AE198" s="1" t="n">
        <v>-963.253846153846</v>
      </c>
      <c r="AF198" s="1" t="n">
        <v>-114.394026360545</v>
      </c>
      <c r="AG198" s="1" t="n">
        <v>-505.405204460965</v>
      </c>
      <c r="AH198" s="1" t="n">
        <v>-500.360282466011</v>
      </c>
      <c r="AI198" s="1" t="n">
        <v>-3928.26061183642</v>
      </c>
      <c r="AJ198" s="1" t="n">
        <v>-2799.28125</v>
      </c>
      <c r="AK198" s="1" t="n">
        <v>-24.15</v>
      </c>
      <c r="AL198" s="1" t="n">
        <v>-308.663668802521</v>
      </c>
      <c r="AM198" s="1" t="n">
        <v>-63.4399999999999</v>
      </c>
      <c r="AN198" s="1" t="n">
        <v>0</v>
      </c>
      <c r="AO198" s="1" t="n">
        <v>0</v>
      </c>
      <c r="AP198" s="1" t="n">
        <v>-3619.57519052008</v>
      </c>
      <c r="AQ198" s="1" t="n">
        <v>-312.777509920635</v>
      </c>
      <c r="AR198" s="1" t="n">
        <v>-1127.51488095238</v>
      </c>
      <c r="AS198" s="1" t="n">
        <v>-1480.10791874766</v>
      </c>
      <c r="AT198" s="1" t="n">
        <v>-351.2</v>
      </c>
      <c r="AU198" s="1" t="n">
        <v>-797.625</v>
      </c>
      <c r="AV198" s="1" t="n">
        <v>-162.499295774648</v>
      </c>
      <c r="AW198" s="1" t="n">
        <v>-623.192857142857</v>
      </c>
      <c r="AX198" s="1" t="n">
        <v>-533.193333333333</v>
      </c>
      <c r="AY198" s="1" t="n">
        <v>-309.6</v>
      </c>
      <c r="AZ198" s="1" t="n">
        <v>-116.125</v>
      </c>
      <c r="BA198" s="1" t="n">
        <v>0</v>
      </c>
      <c r="BB198" s="1" t="n">
        <v>-1017.5</v>
      </c>
      <c r="BC198" s="1" t="n">
        <v>-224.46643939394</v>
      </c>
      <c r="BD198" s="1" t="n">
        <v>-4863.57056241247</v>
      </c>
      <c r="BE198" s="1" t="n">
        <v>-326.1728242945</v>
      </c>
      <c r="BF198" s="1" t="n">
        <v>-4816.18542352379</v>
      </c>
      <c r="BG198" s="1" t="n">
        <v>0</v>
      </c>
      <c r="BH198" s="1" t="n">
        <v>-138.26688718663</v>
      </c>
      <c r="BI198" s="1" t="n">
        <v>-519.15</v>
      </c>
      <c r="BJ198" s="1" t="n">
        <v>0</v>
      </c>
      <c r="BK198" s="1" t="n">
        <v>-117.0203125</v>
      </c>
      <c r="BL198" s="1" t="n">
        <v>-542.89509180791</v>
      </c>
      <c r="BM198" s="1" t="n">
        <v>-598.8</v>
      </c>
      <c r="BN198" s="1" t="n">
        <v>-509.063590116279</v>
      </c>
      <c r="BO198" s="1" t="n">
        <v>-1436.01269038834</v>
      </c>
      <c r="BP198" s="1" t="n">
        <v>-307.4</v>
      </c>
      <c r="BQ198" s="1" t="n">
        <v>0</v>
      </c>
      <c r="BR198" s="1" t="n">
        <v>0</v>
      </c>
      <c r="BS198" s="1" t="n">
        <v>-58.0861607142857</v>
      </c>
      <c r="BT198" s="1" t="n">
        <v>-17278.3837891391</v>
      </c>
      <c r="BU198" s="1" t="n">
        <v>-5256.6349859782</v>
      </c>
      <c r="BV198" s="1" t="n">
        <v>-197.672727272727</v>
      </c>
      <c r="BW198" s="1" t="n">
        <v>-2164.725</v>
      </c>
      <c r="BX198" s="1" t="n">
        <v>-416.625</v>
      </c>
      <c r="BY198" s="1" t="n">
        <v>-57.15</v>
      </c>
      <c r="BZ198" s="1" t="n">
        <v>-59.25</v>
      </c>
      <c r="CA198" s="1" t="n">
        <v>-200.225</v>
      </c>
      <c r="CB198" s="1" t="n">
        <v>-352.948413548476</v>
      </c>
      <c r="CC198" s="1" t="n">
        <v>-460.333681318681</v>
      </c>
      <c r="CD198" s="1" t="n">
        <v>0</v>
      </c>
      <c r="CE198" s="1" t="n">
        <v>-203.911875</v>
      </c>
      <c r="CF198" s="1" t="n">
        <v>-73.125</v>
      </c>
      <c r="CG198" s="1" t="n">
        <v>-439.289688995215</v>
      </c>
      <c r="CH198" s="1" t="n">
        <v>-336.955</v>
      </c>
      <c r="CI198" s="1" t="n">
        <v>-108.325892857143</v>
      </c>
      <c r="CJ198" s="1" t="n">
        <v>-95.2728658536585</v>
      </c>
      <c r="CK198" s="1" t="n">
        <v>-666.640520389531</v>
      </c>
      <c r="CL198" s="1" t="n">
        <v>-40.8275</v>
      </c>
      <c r="CM198" s="1" t="n">
        <v>-32.9700000000001</v>
      </c>
      <c r="CN198" s="1" t="n">
        <v>-40.985</v>
      </c>
      <c r="CO198" s="1" t="n">
        <v>-83.55</v>
      </c>
      <c r="CP198" s="1" t="n">
        <v>-320</v>
      </c>
      <c r="CQ198" s="1" t="n">
        <v>-1524.12414893617</v>
      </c>
      <c r="CR198" s="1" t="n">
        <v>-91.5</v>
      </c>
      <c r="CS198" s="1" t="n">
        <v>-768.910599966576</v>
      </c>
      <c r="CT198" s="1" t="n">
        <v>0</v>
      </c>
      <c r="CU198" s="1" t="n">
        <v>-418.106607142857</v>
      </c>
      <c r="CV198" s="1" t="n">
        <v>-16.45</v>
      </c>
      <c r="CW198" s="1" t="n">
        <v>-797.664878001665</v>
      </c>
      <c r="CX198" s="1" t="n">
        <v>-2298.15009843231</v>
      </c>
      <c r="CY198" s="1" t="n">
        <v>-2754.1052295662</v>
      </c>
      <c r="CZ198" s="1" t="n">
        <v>-947.806818181818</v>
      </c>
      <c r="DA198" s="1" t="n">
        <v>-76.8</v>
      </c>
      <c r="DB198" s="1" t="n">
        <v>-1095</v>
      </c>
      <c r="DC198" s="1" t="n">
        <v>-450.083333333334</v>
      </c>
      <c r="DD198" s="1" t="n">
        <v>-313.434890817172</v>
      </c>
      <c r="DE198" s="1" t="n">
        <v>-610.471495469816</v>
      </c>
      <c r="DF198" s="1" t="n">
        <v>-955.185456110155</v>
      </c>
      <c r="DJ198" s="1" t="n">
        <v>-538.941176470588</v>
      </c>
      <c r="DK198" s="1" t="n">
        <v>-1051.640625</v>
      </c>
      <c r="DL198" s="1" t="n">
        <v>0</v>
      </c>
      <c r="DM198" s="1" t="n">
        <v>0</v>
      </c>
      <c r="DN198" s="1" t="n">
        <v>0</v>
      </c>
      <c r="DP198" s="1" t="n">
        <v>0</v>
      </c>
      <c r="DQ198" s="1" t="n">
        <v>0</v>
      </c>
      <c r="DR198" s="1" t="n">
        <v>-114298.121012482</v>
      </c>
      <c r="DS198" s="1" t="s">
        <v>486</v>
      </c>
    </row>
    <row r="199" customFormat="false" ht="14.5" hidden="false" customHeight="false" outlineLevel="0" collapsed="false">
      <c r="A199" s="2"/>
    </row>
    <row r="200" customFormat="false" ht="14.5" hidden="false" customHeight="false" outlineLevel="0" collapsed="false">
      <c r="A200" s="2" t="s">
        <v>487</v>
      </c>
      <c r="B200" s="1" t="n">
        <v>0.475</v>
      </c>
      <c r="F200" s="1" t="n">
        <v>0.475</v>
      </c>
      <c r="G200" s="1" t="n">
        <v>0.475</v>
      </c>
      <c r="I200" s="1" t="n">
        <v>0.475</v>
      </c>
      <c r="J200" s="1" t="n">
        <v>0.265</v>
      </c>
      <c r="K200" s="1" t="n">
        <v>0.475</v>
      </c>
      <c r="M200" s="1" t="n">
        <v>0.475</v>
      </c>
      <c r="N200" s="1" t="n">
        <v>0.475</v>
      </c>
      <c r="O200" s="1" t="n">
        <v>0.475</v>
      </c>
      <c r="P200" s="1" t="n">
        <v>0.75</v>
      </c>
      <c r="Q200" s="1" t="n">
        <v>0.475</v>
      </c>
      <c r="T200" s="1" t="n">
        <v>0.514</v>
      </c>
      <c r="V200" s="1" t="n">
        <v>0.514</v>
      </c>
      <c r="W200" s="1" t="n">
        <v>0.514</v>
      </c>
      <c r="X200" s="1" t="n">
        <v>0.514</v>
      </c>
      <c r="AA200" s="1" t="n">
        <v>0.514</v>
      </c>
      <c r="AB200" s="1" t="n">
        <v>0.514</v>
      </c>
      <c r="AC200" s="1" t="n">
        <v>0.514</v>
      </c>
      <c r="AH200" s="1" t="n">
        <v>0.514</v>
      </c>
      <c r="AI200" s="1" t="n">
        <v>0.514</v>
      </c>
      <c r="AJ200" s="1" t="n">
        <v>0.514</v>
      </c>
      <c r="AK200" s="1" t="n">
        <v>0.514</v>
      </c>
      <c r="AL200" s="1" t="n">
        <v>0.633</v>
      </c>
      <c r="AP200" s="1" t="n">
        <v>0.463</v>
      </c>
      <c r="AQ200" s="1" t="n">
        <v>0.463</v>
      </c>
      <c r="AR200" s="1" t="n">
        <v>0.463</v>
      </c>
      <c r="AS200" s="1" t="n">
        <v>0.463</v>
      </c>
      <c r="AT200" s="1" t="n">
        <v>0.463</v>
      </c>
      <c r="AU200" s="1" t="n">
        <v>0.463</v>
      </c>
      <c r="AV200" s="1" t="n">
        <v>0.463</v>
      </c>
      <c r="AW200" s="1" t="n">
        <v>0.463</v>
      </c>
      <c r="AX200" s="1" t="n">
        <v>0.463</v>
      </c>
      <c r="AY200" s="1" t="n">
        <v>0.463</v>
      </c>
      <c r="AZ200" s="1" t="n">
        <v>0.463</v>
      </c>
      <c r="BB200" s="1" t="n">
        <v>0.463</v>
      </c>
      <c r="BC200" s="1" t="n">
        <v>0.459</v>
      </c>
      <c r="BD200" s="1" t="n">
        <v>0.459</v>
      </c>
      <c r="BE200" s="1" t="n">
        <v>0.459</v>
      </c>
      <c r="BF200" s="1" t="n">
        <v>0.463</v>
      </c>
      <c r="BG200" s="1" t="n">
        <v>0.463</v>
      </c>
      <c r="BH200" s="1" t="n">
        <v>0.459</v>
      </c>
      <c r="BI200" s="1" t="n">
        <v>0.463</v>
      </c>
      <c r="BK200" s="1" t="n">
        <v>0.463</v>
      </c>
      <c r="BL200" s="1" t="n">
        <v>0.459</v>
      </c>
      <c r="BM200" s="1" t="n">
        <v>0.459</v>
      </c>
      <c r="BN200" s="1" t="n">
        <v>0.459</v>
      </c>
      <c r="BO200" s="1" t="n">
        <v>0.3</v>
      </c>
      <c r="BP200" s="1" t="n">
        <v>0.3</v>
      </c>
      <c r="BQ200" s="1" t="n">
        <v>0.3</v>
      </c>
      <c r="BS200" s="1" t="n">
        <v>0.242</v>
      </c>
      <c r="BT200" s="1" t="n">
        <v>0.265</v>
      </c>
      <c r="BU200" s="1" t="n">
        <v>0.265</v>
      </c>
      <c r="BV200" s="1" t="n">
        <v>0.265</v>
      </c>
      <c r="BW200" s="1" t="n">
        <v>0.265</v>
      </c>
      <c r="BX200" s="1" t="n">
        <v>0.265</v>
      </c>
      <c r="CA200" s="1" t="n">
        <v>0.265</v>
      </c>
      <c r="CB200" s="1" t="n">
        <v>0.242</v>
      </c>
      <c r="CC200" s="1" t="n">
        <v>0.242</v>
      </c>
      <c r="CG200" s="1" t="n">
        <v>0.242</v>
      </c>
      <c r="CK200" s="1" t="n">
        <v>0.365</v>
      </c>
      <c r="CQ200" s="1" t="n">
        <v>0.365</v>
      </c>
      <c r="CR200" s="1" t="n">
        <v>0.365</v>
      </c>
      <c r="CT200" s="1" t="n">
        <v>0.365</v>
      </c>
      <c r="CW200" s="1" t="n">
        <v>0.49</v>
      </c>
      <c r="CX200" s="1" t="n">
        <v>0.49</v>
      </c>
      <c r="CY200" s="1" t="n">
        <v>0.49</v>
      </c>
      <c r="CZ200" s="1" t="n">
        <v>0.49</v>
      </c>
      <c r="DB200" s="1" t="n">
        <v>0.49</v>
      </c>
      <c r="DC200" s="1" t="n">
        <v>0.49</v>
      </c>
      <c r="DD200" s="1" t="n">
        <v>0.49</v>
      </c>
      <c r="DE200" s="1" t="n">
        <v>0.764</v>
      </c>
      <c r="DF200" s="1" t="n">
        <v>0.764</v>
      </c>
      <c r="DG200" s="1" t="n">
        <v>0.764</v>
      </c>
      <c r="DH200" s="1" t="n">
        <v>0.764</v>
      </c>
      <c r="DI200" s="1" t="n">
        <v>0.764</v>
      </c>
      <c r="DJ200" s="1" t="n">
        <v>0.8557</v>
      </c>
      <c r="DK200" s="1" t="n">
        <v>0.852</v>
      </c>
      <c r="DS200" s="1" t="s">
        <v>487</v>
      </c>
    </row>
    <row r="201" customFormat="false" ht="14.5" hidden="false" customHeight="false" outlineLevel="0" collapsed="false">
      <c r="A201" s="2" t="s">
        <v>488</v>
      </c>
      <c r="B201" s="1" t="n">
        <v>68.5</v>
      </c>
      <c r="DS201" s="1" t="s">
        <v>488</v>
      </c>
    </row>
    <row r="202" customFormat="false" ht="14.5" hidden="false" customHeight="false" outlineLevel="0" collapsed="false">
      <c r="A202" s="2" t="s">
        <v>489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P202" s="1" t="n">
        <v>0</v>
      </c>
      <c r="DQ202" s="1" t="n">
        <v>0</v>
      </c>
      <c r="DR202" s="1" t="n">
        <v>0</v>
      </c>
      <c r="DS202" s="1" t="s">
        <v>489</v>
      </c>
    </row>
    <row r="203" customFormat="false" ht="14.5" hidden="false" customHeight="false" outlineLevel="0" collapsed="false">
      <c r="A203" s="2" t="s">
        <v>490</v>
      </c>
      <c r="B203" s="1" t="n">
        <v>0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  <c r="DG203" s="1" t="n">
        <v>0</v>
      </c>
      <c r="DH203" s="1" t="n">
        <v>0</v>
      </c>
      <c r="DI203" s="1" t="n">
        <v>0</v>
      </c>
      <c r="DJ203" s="1" t="n">
        <v>0</v>
      </c>
      <c r="DK203" s="1" t="n">
        <v>0</v>
      </c>
      <c r="DL203" s="1" t="n">
        <v>0</v>
      </c>
      <c r="DM203" s="1" t="n">
        <v>0</v>
      </c>
      <c r="DN203" s="1" t="n">
        <v>0</v>
      </c>
      <c r="DP203" s="1" t="n">
        <v>0</v>
      </c>
      <c r="DQ203" s="1" t="n">
        <v>0</v>
      </c>
      <c r="DR203" s="1" t="n">
        <v>0</v>
      </c>
      <c r="DS203" s="1" t="s">
        <v>490</v>
      </c>
    </row>
    <row r="204" customFormat="false" ht="14.5" hidden="false" customHeight="false" outlineLevel="0" collapsed="false">
      <c r="A204" s="2" t="s">
        <v>491</v>
      </c>
      <c r="B204" s="1" t="n">
        <v>0</v>
      </c>
      <c r="C204" s="1" t="n">
        <v>0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P204" s="1" t="n">
        <v>0</v>
      </c>
      <c r="DQ204" s="1" t="n">
        <v>0</v>
      </c>
      <c r="DR204" s="1" t="n">
        <v>0</v>
      </c>
      <c r="DS204" s="1" t="s">
        <v>491</v>
      </c>
    </row>
    <row r="205" customFormat="false" ht="14.5" hidden="false" customHeight="false" outlineLevel="0" collapsed="false">
      <c r="A205" s="2" t="s">
        <v>492</v>
      </c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0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P205" s="1" t="n">
        <v>0</v>
      </c>
      <c r="DQ205" s="1" t="n">
        <v>0</v>
      </c>
      <c r="DR205" s="1" t="n">
        <v>0</v>
      </c>
      <c r="DS205" s="1" t="s">
        <v>492</v>
      </c>
    </row>
    <row r="206" customFormat="false" ht="14.5" hidden="false" customHeight="false" outlineLevel="0" collapsed="false">
      <c r="A206" s="2" t="s">
        <v>493</v>
      </c>
      <c r="DS206" s="1" t="s">
        <v>493</v>
      </c>
    </row>
    <row r="207" customFormat="false" ht="14.5" hidden="false" customHeight="false" outlineLevel="0" collapsed="false">
      <c r="A207" s="2" t="s">
        <v>494</v>
      </c>
      <c r="B207" s="1" t="n">
        <v>50</v>
      </c>
      <c r="C207" s="1" t="n">
        <v>45</v>
      </c>
      <c r="D207" s="1" t="n">
        <v>50</v>
      </c>
      <c r="E207" s="1" t="n">
        <v>50</v>
      </c>
      <c r="F207" s="1" t="n">
        <v>50</v>
      </c>
      <c r="G207" s="1" t="n">
        <v>50</v>
      </c>
      <c r="H207" s="1" t="n">
        <v>50</v>
      </c>
      <c r="I207" s="1" t="n">
        <v>50</v>
      </c>
      <c r="J207" s="1" t="n">
        <v>35</v>
      </c>
      <c r="K207" s="1" t="n">
        <v>65</v>
      </c>
      <c r="L207" s="1" t="n">
        <v>65</v>
      </c>
      <c r="M207" s="1" t="n">
        <v>45</v>
      </c>
      <c r="N207" s="1" t="n">
        <v>50</v>
      </c>
      <c r="O207" s="1" t="n">
        <v>50</v>
      </c>
      <c r="P207" s="1" t="n">
        <v>50</v>
      </c>
      <c r="Q207" s="1" t="n">
        <v>45</v>
      </c>
      <c r="R207" s="1" t="n">
        <v>50</v>
      </c>
      <c r="S207" s="1" t="n">
        <v>30</v>
      </c>
      <c r="T207" s="1" t="n">
        <v>50</v>
      </c>
      <c r="U207" s="1" t="n">
        <v>65</v>
      </c>
      <c r="V207" s="1" t="n">
        <v>65</v>
      </c>
      <c r="W207" s="1" t="n">
        <v>65</v>
      </c>
      <c r="X207" s="1" t="n">
        <v>35</v>
      </c>
      <c r="Y207" s="1" t="n">
        <v>65</v>
      </c>
      <c r="Z207" s="1" t="n">
        <v>65</v>
      </c>
      <c r="AA207" s="1" t="n">
        <v>65</v>
      </c>
      <c r="AB207" s="1" t="n">
        <v>65</v>
      </c>
      <c r="AC207" s="1" t="n">
        <v>75</v>
      </c>
      <c r="AD207" s="1" t="n">
        <v>65</v>
      </c>
      <c r="AE207" s="1" t="n">
        <v>75</v>
      </c>
      <c r="AF207" s="1" t="n">
        <v>65</v>
      </c>
      <c r="AG207" s="1" t="n">
        <v>75</v>
      </c>
      <c r="AH207" s="1" t="n">
        <v>65</v>
      </c>
      <c r="AI207" s="1" t="n">
        <v>65</v>
      </c>
      <c r="AJ207" s="1" t="n">
        <v>45</v>
      </c>
      <c r="AK207" s="1" t="n">
        <v>45</v>
      </c>
      <c r="AL207" s="1" t="n">
        <v>120</v>
      </c>
      <c r="AM207" s="1" t="n">
        <v>120</v>
      </c>
      <c r="AN207" s="1" t="n">
        <v>20</v>
      </c>
      <c r="AO207" s="1" t="n">
        <v>20</v>
      </c>
      <c r="AP207" s="1" t="n">
        <v>31</v>
      </c>
      <c r="AQ207" s="1" t="n">
        <v>31</v>
      </c>
      <c r="AR207" s="1" t="n">
        <v>31</v>
      </c>
      <c r="AS207" s="1" t="n">
        <v>31</v>
      </c>
      <c r="AT207" s="1" t="n">
        <v>25</v>
      </c>
      <c r="AU207" s="1" t="n">
        <v>25</v>
      </c>
      <c r="AV207" s="1" t="n">
        <v>25</v>
      </c>
      <c r="AW207" s="1" t="n">
        <v>31</v>
      </c>
      <c r="AX207" s="1" t="n">
        <v>31</v>
      </c>
      <c r="AY207" s="1" t="n">
        <v>31</v>
      </c>
      <c r="AZ207" s="1" t="n">
        <v>31</v>
      </c>
      <c r="BA207" s="1" t="n">
        <v>31</v>
      </c>
      <c r="BB207" s="1" t="n">
        <v>25</v>
      </c>
      <c r="BC207" s="1" t="n">
        <v>31</v>
      </c>
      <c r="BD207" s="1" t="n">
        <v>31</v>
      </c>
      <c r="BE207" s="1" t="n">
        <v>31</v>
      </c>
      <c r="BF207" s="1" t="n">
        <v>31</v>
      </c>
      <c r="BG207" s="1" t="n">
        <v>31</v>
      </c>
      <c r="BH207" s="1" t="n">
        <v>25</v>
      </c>
      <c r="BI207" s="1" t="n">
        <v>31</v>
      </c>
      <c r="BJ207" s="1" t="n">
        <v>31</v>
      </c>
      <c r="BK207" s="1" t="n">
        <v>31</v>
      </c>
      <c r="BL207" s="1" t="n">
        <v>31</v>
      </c>
      <c r="BM207" s="1" t="n">
        <v>25</v>
      </c>
      <c r="BN207" s="1" t="n">
        <v>25</v>
      </c>
      <c r="BO207" s="1" t="n">
        <v>90</v>
      </c>
      <c r="BP207" s="1" t="n">
        <v>90</v>
      </c>
      <c r="BQ207" s="1" t="n">
        <v>90</v>
      </c>
      <c r="BR207" s="1" t="n">
        <v>90</v>
      </c>
      <c r="BS207" s="1" t="n">
        <v>25</v>
      </c>
      <c r="BT207" s="1" t="n">
        <v>120</v>
      </c>
      <c r="BU207" s="1" t="n">
        <v>120</v>
      </c>
      <c r="BV207" s="1" t="n">
        <v>120</v>
      </c>
      <c r="BW207" s="1" t="n">
        <v>90</v>
      </c>
      <c r="BX207" s="1" t="n">
        <v>90</v>
      </c>
      <c r="BY207" s="1" t="n">
        <v>90</v>
      </c>
      <c r="BZ207" s="1" t="n">
        <v>90</v>
      </c>
      <c r="CA207" s="1" t="n">
        <v>120</v>
      </c>
      <c r="CB207" s="1" t="n">
        <v>90</v>
      </c>
      <c r="CC207" s="1" t="n">
        <v>90</v>
      </c>
      <c r="CD207" s="1" t="n">
        <v>90</v>
      </c>
      <c r="CE207" s="1" t="n">
        <v>90</v>
      </c>
      <c r="CF207" s="1" t="n">
        <v>120</v>
      </c>
      <c r="CG207" s="1" t="n">
        <v>90</v>
      </c>
      <c r="CH207" s="1" t="n">
        <v>45</v>
      </c>
      <c r="CI207" s="1" t="n">
        <v>45</v>
      </c>
      <c r="CJ207" s="1" t="n">
        <v>45</v>
      </c>
      <c r="CK207" s="1" t="n">
        <v>120</v>
      </c>
      <c r="CL207" s="1" t="n">
        <v>120</v>
      </c>
      <c r="CM207" s="1" t="n">
        <v>120</v>
      </c>
      <c r="CN207" s="1" t="n">
        <v>120</v>
      </c>
      <c r="CO207" s="1" t="n">
        <v>120</v>
      </c>
      <c r="CP207" s="1" t="n">
        <v>120</v>
      </c>
      <c r="CQ207" s="1" t="n">
        <v>60</v>
      </c>
      <c r="CR207" s="1" t="n">
        <v>120</v>
      </c>
      <c r="CS207" s="1" t="n">
        <v>120</v>
      </c>
      <c r="CT207" s="1" t="n">
        <v>120</v>
      </c>
      <c r="CU207" s="1" t="n">
        <v>90</v>
      </c>
      <c r="CV207" s="1" t="n">
        <v>120</v>
      </c>
      <c r="CW207" s="1" t="n">
        <v>120</v>
      </c>
      <c r="CX207" s="1" t="n">
        <v>120</v>
      </c>
      <c r="CY207" s="1" t="n">
        <v>120</v>
      </c>
      <c r="CZ207" s="1" t="n">
        <v>90</v>
      </c>
      <c r="DA207" s="1" t="n">
        <v>120</v>
      </c>
      <c r="DB207" s="1" t="n">
        <v>90</v>
      </c>
      <c r="DC207" s="1" t="n">
        <v>120</v>
      </c>
      <c r="DD207" s="1" t="n">
        <v>90</v>
      </c>
      <c r="DE207" s="1" t="n">
        <v>60</v>
      </c>
      <c r="DF207" s="1" t="n">
        <v>60</v>
      </c>
      <c r="DG207" s="1" t="n">
        <v>60</v>
      </c>
      <c r="DH207" s="1" t="n">
        <v>60</v>
      </c>
      <c r="DI207" s="1" t="n">
        <v>60</v>
      </c>
      <c r="DJ207" s="1" t="n">
        <v>60</v>
      </c>
      <c r="DK207" s="1" t="n">
        <v>60</v>
      </c>
      <c r="DS207" s="1" t="s">
        <v>494</v>
      </c>
    </row>
    <row r="208" customFormat="false" ht="14.5" hidden="false" customHeight="false" outlineLevel="0" collapsed="false">
      <c r="A208" s="2" t="s">
        <v>495</v>
      </c>
      <c r="B208" s="1" t="n">
        <v>10</v>
      </c>
      <c r="C208" s="1" t="n">
        <v>10</v>
      </c>
      <c r="D208" s="1" t="n">
        <v>10</v>
      </c>
      <c r="E208" s="1" t="n">
        <v>10</v>
      </c>
      <c r="F208" s="1" t="n">
        <v>10</v>
      </c>
      <c r="G208" s="1" t="n">
        <v>10</v>
      </c>
      <c r="H208" s="1" t="n">
        <v>10</v>
      </c>
      <c r="I208" s="1" t="n">
        <v>10</v>
      </c>
      <c r="J208" s="1" t="n">
        <v>7</v>
      </c>
      <c r="K208" s="1" t="n">
        <v>13</v>
      </c>
      <c r="L208" s="1" t="n">
        <v>13</v>
      </c>
      <c r="M208" s="1" t="n">
        <v>10</v>
      </c>
      <c r="N208" s="1" t="n">
        <v>10</v>
      </c>
      <c r="O208" s="1" t="n">
        <v>10</v>
      </c>
      <c r="P208" s="1" t="n">
        <v>10</v>
      </c>
      <c r="Q208" s="1" t="n">
        <v>10</v>
      </c>
      <c r="R208" s="1" t="n">
        <v>10</v>
      </c>
      <c r="S208" s="1" t="n">
        <v>3</v>
      </c>
      <c r="T208" s="1" t="n">
        <v>10</v>
      </c>
      <c r="U208" s="1" t="n">
        <v>13</v>
      </c>
      <c r="V208" s="1" t="n">
        <v>13</v>
      </c>
      <c r="W208" s="1" t="n">
        <v>13</v>
      </c>
      <c r="X208" s="1" t="n">
        <v>7</v>
      </c>
      <c r="Y208" s="1" t="n">
        <v>13</v>
      </c>
      <c r="Z208" s="1" t="n">
        <v>13</v>
      </c>
      <c r="AA208" s="1" t="n">
        <v>13</v>
      </c>
      <c r="AB208" s="1" t="n">
        <v>13</v>
      </c>
      <c r="AC208" s="1" t="n">
        <v>15</v>
      </c>
      <c r="AD208" s="1" t="n">
        <v>13</v>
      </c>
      <c r="AE208" s="1" t="n">
        <v>15</v>
      </c>
      <c r="AF208" s="1" t="n">
        <v>13</v>
      </c>
      <c r="AG208" s="1" t="n">
        <v>15</v>
      </c>
      <c r="AH208" s="1" t="n">
        <v>13</v>
      </c>
      <c r="AI208" s="1" t="n">
        <v>13</v>
      </c>
      <c r="AJ208" s="1" t="n">
        <v>10</v>
      </c>
      <c r="AK208" s="1" t="n">
        <v>10</v>
      </c>
      <c r="AL208" s="1" t="n">
        <v>24</v>
      </c>
      <c r="AM208" s="1" t="n">
        <v>24</v>
      </c>
      <c r="AN208" s="1" t="n">
        <v>4</v>
      </c>
      <c r="AO208" s="1" t="n">
        <v>4</v>
      </c>
      <c r="AP208" s="1" t="n">
        <v>6</v>
      </c>
      <c r="AQ208" s="1" t="n">
        <v>6</v>
      </c>
      <c r="AR208" s="1" t="n">
        <v>6</v>
      </c>
      <c r="AS208" s="1" t="n">
        <v>6</v>
      </c>
      <c r="AT208" s="1" t="n">
        <v>5</v>
      </c>
      <c r="AU208" s="1" t="n">
        <v>5</v>
      </c>
      <c r="AV208" s="1" t="n">
        <v>5</v>
      </c>
      <c r="AW208" s="1" t="n">
        <v>6</v>
      </c>
      <c r="AX208" s="1" t="n">
        <v>6</v>
      </c>
      <c r="AY208" s="1" t="n">
        <v>6</v>
      </c>
      <c r="AZ208" s="1" t="n">
        <v>6</v>
      </c>
      <c r="BA208" s="1" t="n">
        <v>6</v>
      </c>
      <c r="BB208" s="1" t="n">
        <v>3</v>
      </c>
      <c r="BC208" s="1" t="n">
        <v>6</v>
      </c>
      <c r="BD208" s="1" t="n">
        <v>6</v>
      </c>
      <c r="BE208" s="1" t="n">
        <v>6</v>
      </c>
      <c r="BF208" s="1" t="n">
        <v>6</v>
      </c>
      <c r="BG208" s="1" t="n">
        <v>6</v>
      </c>
      <c r="BH208" s="1" t="n">
        <v>5</v>
      </c>
      <c r="BI208" s="1" t="n">
        <v>6</v>
      </c>
      <c r="BJ208" s="1" t="n">
        <v>6</v>
      </c>
      <c r="BK208" s="1" t="n">
        <v>6</v>
      </c>
      <c r="BL208" s="1" t="n">
        <v>6</v>
      </c>
      <c r="BM208" s="1" t="n">
        <v>5</v>
      </c>
      <c r="BN208" s="1" t="n">
        <v>5</v>
      </c>
      <c r="BO208" s="1" t="n">
        <v>18</v>
      </c>
      <c r="BP208" s="1" t="n">
        <v>18</v>
      </c>
      <c r="BQ208" s="1" t="n">
        <v>18</v>
      </c>
      <c r="BR208" s="1" t="n">
        <v>18</v>
      </c>
      <c r="BS208" s="1" t="n">
        <v>3</v>
      </c>
      <c r="BT208" s="1" t="n">
        <v>24</v>
      </c>
      <c r="BU208" s="1" t="n">
        <v>24</v>
      </c>
      <c r="BV208" s="1" t="n">
        <v>24</v>
      </c>
      <c r="BW208" s="1" t="n">
        <v>18</v>
      </c>
      <c r="BX208" s="1" t="n">
        <v>18</v>
      </c>
      <c r="BY208" s="1" t="n">
        <v>18</v>
      </c>
      <c r="BZ208" s="1" t="n">
        <v>18</v>
      </c>
      <c r="CA208" s="1" t="n">
        <v>24</v>
      </c>
      <c r="CB208" s="1" t="n">
        <v>18</v>
      </c>
      <c r="CC208" s="1" t="n">
        <v>18</v>
      </c>
      <c r="CD208" s="1" t="n">
        <v>18</v>
      </c>
      <c r="CE208" s="1" t="n">
        <v>18</v>
      </c>
      <c r="CF208" s="1" t="n">
        <v>24</v>
      </c>
      <c r="CG208" s="1" t="n">
        <v>18</v>
      </c>
      <c r="CH208" s="1" t="n">
        <v>10</v>
      </c>
      <c r="CI208" s="1" t="n">
        <v>10</v>
      </c>
      <c r="CJ208" s="1" t="n">
        <v>10</v>
      </c>
      <c r="CK208" s="1" t="n">
        <v>24</v>
      </c>
      <c r="CL208" s="1" t="n">
        <v>24</v>
      </c>
      <c r="CM208" s="1" t="n">
        <v>24</v>
      </c>
      <c r="CN208" s="1" t="n">
        <v>24</v>
      </c>
      <c r="CO208" s="1" t="n">
        <v>24</v>
      </c>
      <c r="CP208" s="1" t="n">
        <v>24</v>
      </c>
      <c r="CQ208" s="1" t="n">
        <v>12</v>
      </c>
      <c r="CR208" s="1" t="n">
        <v>24</v>
      </c>
      <c r="CS208" s="1" t="n">
        <v>24</v>
      </c>
      <c r="CT208" s="1" t="n">
        <v>24</v>
      </c>
      <c r="CU208" s="1" t="n">
        <v>18</v>
      </c>
      <c r="CV208" s="1" t="n">
        <v>24</v>
      </c>
      <c r="CW208" s="1" t="n">
        <v>24</v>
      </c>
      <c r="CX208" s="1" t="n">
        <v>24</v>
      </c>
      <c r="CY208" s="1" t="n">
        <v>24</v>
      </c>
      <c r="CZ208" s="1" t="n">
        <v>18</v>
      </c>
      <c r="DA208" s="1" t="n">
        <v>24</v>
      </c>
      <c r="DB208" s="1" t="n">
        <v>18</v>
      </c>
      <c r="DC208" s="1" t="n">
        <v>24</v>
      </c>
      <c r="DD208" s="1" t="n">
        <v>18</v>
      </c>
      <c r="DE208" s="1" t="n">
        <v>12</v>
      </c>
      <c r="DF208" s="1" t="n">
        <v>12</v>
      </c>
      <c r="DG208" s="1" t="n">
        <v>12</v>
      </c>
      <c r="DH208" s="1" t="n">
        <v>12</v>
      </c>
      <c r="DI208" s="1" t="n">
        <v>12</v>
      </c>
      <c r="DJ208" s="1" t="n">
        <v>12</v>
      </c>
      <c r="DK208" s="1" t="n">
        <v>12</v>
      </c>
      <c r="DL208" s="1" t="n">
        <v>0</v>
      </c>
      <c r="DM208" s="1" t="n">
        <v>0</v>
      </c>
      <c r="DN208" s="1" t="n">
        <v>0</v>
      </c>
      <c r="DP208" s="1" t="n">
        <v>0</v>
      </c>
      <c r="DQ208" s="1" t="n">
        <v>0</v>
      </c>
      <c r="DS208" s="1" t="s">
        <v>495</v>
      </c>
    </row>
    <row r="209" customFormat="false" ht="14.5" hidden="false" customHeight="false" outlineLevel="0" collapsed="false">
      <c r="A209" s="2" t="s">
        <v>496</v>
      </c>
      <c r="B209" s="1" t="n">
        <v>2</v>
      </c>
      <c r="C209" s="1" t="n">
        <v>2</v>
      </c>
      <c r="D209" s="1" t="n">
        <v>2</v>
      </c>
      <c r="E209" s="1" t="n">
        <v>2</v>
      </c>
      <c r="F209" s="1" t="n">
        <v>2</v>
      </c>
      <c r="G209" s="1" t="n">
        <v>2</v>
      </c>
      <c r="H209" s="1" t="n">
        <v>2</v>
      </c>
      <c r="I209" s="1" t="n">
        <v>2</v>
      </c>
      <c r="J209" s="1" t="n">
        <v>2</v>
      </c>
      <c r="K209" s="1" t="n">
        <v>4</v>
      </c>
      <c r="L209" s="1" t="n">
        <v>4</v>
      </c>
      <c r="M209" s="1" t="n">
        <v>2</v>
      </c>
      <c r="N209" s="1" t="n">
        <v>2</v>
      </c>
      <c r="O209" s="1" t="n">
        <v>2</v>
      </c>
      <c r="P209" s="1" t="n">
        <v>2</v>
      </c>
      <c r="Q209" s="1" t="n">
        <v>2</v>
      </c>
      <c r="R209" s="1" t="n">
        <v>2</v>
      </c>
      <c r="S209" s="1" t="n">
        <v>0</v>
      </c>
      <c r="T209" s="1" t="n">
        <v>2</v>
      </c>
      <c r="U209" s="1" t="n">
        <v>4</v>
      </c>
      <c r="V209" s="1" t="n">
        <v>4</v>
      </c>
      <c r="W209" s="1" t="n">
        <v>4</v>
      </c>
      <c r="X209" s="1" t="n">
        <v>2</v>
      </c>
      <c r="Y209" s="1" t="n">
        <v>4</v>
      </c>
      <c r="Z209" s="1" t="n">
        <v>4</v>
      </c>
      <c r="AA209" s="1" t="n">
        <v>4</v>
      </c>
      <c r="AB209" s="1" t="n">
        <v>4</v>
      </c>
      <c r="AC209" s="1" t="n">
        <v>4</v>
      </c>
      <c r="AD209" s="1" t="n">
        <v>4</v>
      </c>
      <c r="AE209" s="1" t="n">
        <v>4</v>
      </c>
      <c r="AF209" s="1" t="n">
        <v>4</v>
      </c>
      <c r="AG209" s="1" t="n">
        <v>4</v>
      </c>
      <c r="AH209" s="1" t="n">
        <v>4</v>
      </c>
      <c r="AI209" s="1" t="n">
        <v>4</v>
      </c>
      <c r="AJ209" s="1" t="n">
        <v>2</v>
      </c>
      <c r="AK209" s="1" t="n">
        <v>2</v>
      </c>
      <c r="AL209" s="1" t="n">
        <v>6</v>
      </c>
      <c r="AM209" s="1" t="n">
        <v>6</v>
      </c>
      <c r="AN209" s="1" t="n">
        <v>2</v>
      </c>
      <c r="AO209" s="1" t="n">
        <v>2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6</v>
      </c>
      <c r="BP209" s="1" t="n">
        <v>6</v>
      </c>
      <c r="BQ209" s="1" t="n">
        <v>6</v>
      </c>
      <c r="BR209" s="1" t="n">
        <v>6</v>
      </c>
      <c r="BS209" s="1" t="n">
        <v>0</v>
      </c>
      <c r="BT209" s="1" t="n">
        <v>6</v>
      </c>
      <c r="BU209" s="1" t="n">
        <v>6</v>
      </c>
      <c r="BV209" s="1" t="n">
        <v>6</v>
      </c>
      <c r="BW209" s="1" t="n">
        <v>6</v>
      </c>
      <c r="BX209" s="1" t="n">
        <v>6</v>
      </c>
      <c r="BY209" s="1" t="n">
        <v>6</v>
      </c>
      <c r="BZ209" s="1" t="n">
        <v>6</v>
      </c>
      <c r="CA209" s="1" t="n">
        <v>6</v>
      </c>
      <c r="CB209" s="1" t="n">
        <v>6</v>
      </c>
      <c r="CC209" s="1" t="n">
        <v>6</v>
      </c>
      <c r="CD209" s="1" t="n">
        <v>6</v>
      </c>
      <c r="CE209" s="1" t="n">
        <v>6</v>
      </c>
      <c r="CF209" s="1" t="n">
        <v>6</v>
      </c>
      <c r="CG209" s="1" t="n">
        <v>6</v>
      </c>
      <c r="CH209" s="1" t="n">
        <v>2</v>
      </c>
      <c r="CI209" s="1" t="n">
        <v>2</v>
      </c>
      <c r="CJ209" s="1" t="n">
        <v>2</v>
      </c>
      <c r="CK209" s="1" t="n">
        <v>6</v>
      </c>
      <c r="CL209" s="1" t="n">
        <v>6</v>
      </c>
      <c r="CM209" s="1" t="n">
        <v>6</v>
      </c>
      <c r="CN209" s="1" t="n">
        <v>6</v>
      </c>
      <c r="CO209" s="1" t="n">
        <v>6</v>
      </c>
      <c r="CP209" s="1" t="n">
        <v>6</v>
      </c>
      <c r="CQ209" s="1" t="n">
        <v>4</v>
      </c>
      <c r="CR209" s="1" t="n">
        <v>6</v>
      </c>
      <c r="CS209" s="1" t="n">
        <v>6</v>
      </c>
      <c r="CT209" s="1" t="n">
        <v>6</v>
      </c>
      <c r="CU209" s="1" t="n">
        <v>6</v>
      </c>
      <c r="CV209" s="1" t="n">
        <v>6</v>
      </c>
      <c r="CW209" s="1" t="n">
        <v>6</v>
      </c>
      <c r="CX209" s="1" t="n">
        <v>6</v>
      </c>
      <c r="CY209" s="1" t="n">
        <v>6</v>
      </c>
      <c r="CZ209" s="1" t="n">
        <v>6</v>
      </c>
      <c r="DA209" s="1" t="n">
        <v>6</v>
      </c>
      <c r="DB209" s="1" t="n">
        <v>6</v>
      </c>
      <c r="DC209" s="1" t="n">
        <v>6</v>
      </c>
      <c r="DD209" s="1" t="n">
        <v>6</v>
      </c>
      <c r="DE209" s="1" t="n">
        <v>4</v>
      </c>
      <c r="DF209" s="1" t="n">
        <v>4</v>
      </c>
      <c r="DG209" s="1" t="n">
        <v>4</v>
      </c>
      <c r="DH209" s="1" t="n">
        <v>4</v>
      </c>
      <c r="DI209" s="1" t="n">
        <v>4</v>
      </c>
      <c r="DJ209" s="1" t="n">
        <v>4</v>
      </c>
      <c r="DK209" s="1" t="n">
        <v>4</v>
      </c>
      <c r="DL209" s="1" t="n">
        <v>0</v>
      </c>
      <c r="DM209" s="1" t="n">
        <v>0</v>
      </c>
      <c r="DN209" s="1" t="n">
        <v>0</v>
      </c>
      <c r="DP209" s="1" t="n">
        <v>0</v>
      </c>
      <c r="DQ209" s="1" t="n">
        <v>0</v>
      </c>
      <c r="DS209" s="1" t="s">
        <v>496</v>
      </c>
    </row>
    <row r="210" customFormat="false" ht="14.5" hidden="false" customHeight="false" outlineLevel="0" collapsed="false">
      <c r="A210" s="2" t="s">
        <v>497</v>
      </c>
      <c r="DS210" s="1" t="s">
        <v>497</v>
      </c>
    </row>
    <row r="211" customFormat="false" ht="14.5" hidden="false" customHeight="false" outlineLevel="0" collapsed="false">
      <c r="A211" s="2" t="s">
        <v>498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0</v>
      </c>
      <c r="DP211" s="1" t="n">
        <v>0</v>
      </c>
      <c r="DQ211" s="1" t="n">
        <v>0</v>
      </c>
      <c r="DS211" s="1" t="s">
        <v>498</v>
      </c>
    </row>
    <row r="212" customFormat="false" ht="14.5" hidden="false" customHeight="false" outlineLevel="0" collapsed="false">
      <c r="A212" s="2" t="s">
        <v>499</v>
      </c>
      <c r="B212" s="1" t="s">
        <v>298</v>
      </c>
      <c r="C212" s="1" t="s">
        <v>299</v>
      </c>
      <c r="D212" s="1" t="s">
        <v>300</v>
      </c>
      <c r="E212" s="1" t="s">
        <v>301</v>
      </c>
      <c r="F212" s="1" t="s">
        <v>302</v>
      </c>
      <c r="G212" s="1" t="s">
        <v>303</v>
      </c>
      <c r="H212" s="1" t="s">
        <v>304</v>
      </c>
      <c r="I212" s="1" t="s">
        <v>305</v>
      </c>
      <c r="J212" s="1" t="s">
        <v>306</v>
      </c>
      <c r="K212" s="1" t="n">
        <v>3503984</v>
      </c>
      <c r="L212" s="1" t="s">
        <v>307</v>
      </c>
      <c r="M212" s="1" t="s">
        <v>308</v>
      </c>
      <c r="N212" s="1" t="s">
        <v>309</v>
      </c>
      <c r="O212" s="1" t="s">
        <v>310</v>
      </c>
      <c r="P212" s="1" t="s">
        <v>311</v>
      </c>
      <c r="Q212" s="1" t="s">
        <v>312</v>
      </c>
      <c r="R212" s="1" t="s">
        <v>313</v>
      </c>
      <c r="S212" s="1" t="s">
        <v>314</v>
      </c>
      <c r="T212" s="1" t="s">
        <v>315</v>
      </c>
      <c r="U212" s="1" t="s">
        <v>316</v>
      </c>
      <c r="V212" s="1" t="s">
        <v>317</v>
      </c>
      <c r="W212" s="1" t="s">
        <v>318</v>
      </c>
      <c r="X212" s="1" t="s">
        <v>319</v>
      </c>
      <c r="Y212" s="1" t="s">
        <v>320</v>
      </c>
      <c r="Z212" s="1" t="s">
        <v>321</v>
      </c>
      <c r="AA212" s="1" t="s">
        <v>322</v>
      </c>
      <c r="AB212" s="1" t="s">
        <v>323</v>
      </c>
      <c r="AC212" s="1" t="s">
        <v>324</v>
      </c>
      <c r="AD212" s="1" t="s">
        <v>500</v>
      </c>
      <c r="AE212" s="1" t="s">
        <v>326</v>
      </c>
      <c r="AF212" s="1" t="s">
        <v>501</v>
      </c>
      <c r="AG212" s="1" t="s">
        <v>502</v>
      </c>
      <c r="AH212" s="1" t="s">
        <v>329</v>
      </c>
      <c r="AI212" s="1" t="s">
        <v>330</v>
      </c>
      <c r="AJ212" s="1" t="s">
        <v>331</v>
      </c>
      <c r="AK212" s="1" t="s">
        <v>332</v>
      </c>
      <c r="AL212" s="1" t="s">
        <v>333</v>
      </c>
      <c r="AM212" s="1" t="s">
        <v>334</v>
      </c>
      <c r="AN212" s="1" t="s">
        <v>335</v>
      </c>
      <c r="AO212" s="1" t="s">
        <v>336</v>
      </c>
      <c r="AP212" s="1" t="s">
        <v>337</v>
      </c>
      <c r="AQ212" s="1" t="s">
        <v>338</v>
      </c>
      <c r="AR212" s="1" t="s">
        <v>339</v>
      </c>
      <c r="AS212" s="1" t="s">
        <v>340</v>
      </c>
      <c r="AT212" s="1" t="n">
        <v>327193010</v>
      </c>
      <c r="AU212" s="1" t="s">
        <v>341</v>
      </c>
      <c r="AV212" s="1" t="s">
        <v>342</v>
      </c>
      <c r="AW212" s="1" t="s">
        <v>343</v>
      </c>
      <c r="AX212" s="1" t="s">
        <v>344</v>
      </c>
      <c r="AY212" s="1" t="s">
        <v>345</v>
      </c>
      <c r="AZ212" s="1" t="s">
        <v>346</v>
      </c>
      <c r="BA212" s="1" t="s">
        <v>347</v>
      </c>
      <c r="BB212" s="1" t="s">
        <v>348</v>
      </c>
      <c r="BC212" s="1" t="s">
        <v>349</v>
      </c>
      <c r="BD212" s="1" t="s">
        <v>350</v>
      </c>
      <c r="BE212" s="1" t="s">
        <v>351</v>
      </c>
      <c r="BF212" s="1" t="s">
        <v>352</v>
      </c>
      <c r="BG212" s="1" t="s">
        <v>353</v>
      </c>
      <c r="BH212" s="1" t="s">
        <v>354</v>
      </c>
      <c r="BI212" s="1" t="s">
        <v>355</v>
      </c>
      <c r="BJ212" s="1" t="s">
        <v>356</v>
      </c>
      <c r="BK212" s="1" t="s">
        <v>357</v>
      </c>
      <c r="BL212" s="1" t="s">
        <v>358</v>
      </c>
      <c r="BM212" s="1" t="n">
        <v>327192013</v>
      </c>
      <c r="BN212" s="1" t="s">
        <v>359</v>
      </c>
      <c r="BO212" s="1" t="s">
        <v>360</v>
      </c>
      <c r="BP212" s="1" t="s">
        <v>361</v>
      </c>
      <c r="BQ212" s="1" t="s">
        <v>362</v>
      </c>
      <c r="BR212" s="1" t="s">
        <v>363</v>
      </c>
      <c r="BS212" s="1" t="s">
        <v>364</v>
      </c>
      <c r="BT212" s="1" t="s">
        <v>365</v>
      </c>
      <c r="BU212" s="1" t="s">
        <v>366</v>
      </c>
      <c r="BV212" s="1" t="s">
        <v>367</v>
      </c>
      <c r="BW212" s="1" t="s">
        <v>368</v>
      </c>
      <c r="BX212" s="1" t="s">
        <v>369</v>
      </c>
      <c r="BY212" s="1" t="s">
        <v>503</v>
      </c>
      <c r="BZ212" s="1" t="s">
        <v>504</v>
      </c>
      <c r="CA212" s="1" t="s">
        <v>372</v>
      </c>
      <c r="CB212" s="1" t="s">
        <v>373</v>
      </c>
      <c r="CC212" s="1" t="s">
        <v>374</v>
      </c>
      <c r="CD212" s="1" t="s">
        <v>375</v>
      </c>
      <c r="CE212" s="1" t="s">
        <v>376</v>
      </c>
      <c r="CF212" s="1" t="s">
        <v>377</v>
      </c>
      <c r="CG212" s="1" t="s">
        <v>378</v>
      </c>
      <c r="CH212" s="1" t="s">
        <v>379</v>
      </c>
      <c r="CI212" s="1" t="s">
        <v>380</v>
      </c>
      <c r="CJ212" s="1" t="s">
        <v>381</v>
      </c>
      <c r="CK212" s="1" t="s">
        <v>382</v>
      </c>
      <c r="CL212" s="1" t="s">
        <v>383</v>
      </c>
      <c r="CM212" s="1" t="s">
        <v>384</v>
      </c>
      <c r="CN212" s="1" t="s">
        <v>385</v>
      </c>
      <c r="CO212" s="1" t="s">
        <v>386</v>
      </c>
      <c r="CP212" s="1" t="s">
        <v>387</v>
      </c>
      <c r="CQ212" s="1" t="s">
        <v>388</v>
      </c>
      <c r="CR212" s="1" t="s">
        <v>389</v>
      </c>
      <c r="CS212" s="1" t="s">
        <v>505</v>
      </c>
      <c r="CT212" s="1" t="s">
        <v>391</v>
      </c>
      <c r="CU212" s="1" t="s">
        <v>392</v>
      </c>
      <c r="CV212" s="1" t="s">
        <v>393</v>
      </c>
      <c r="CW212" s="1" t="s">
        <v>394</v>
      </c>
      <c r="CX212" s="1" t="s">
        <v>395</v>
      </c>
      <c r="CY212" s="1" t="s">
        <v>396</v>
      </c>
      <c r="CZ212" s="1" t="s">
        <v>397</v>
      </c>
      <c r="DA212" s="1" t="s">
        <v>369</v>
      </c>
      <c r="DB212" s="1" t="s">
        <v>399</v>
      </c>
      <c r="DC212" s="1" t="s">
        <v>400</v>
      </c>
      <c r="DD212" s="1" t="s">
        <v>401</v>
      </c>
      <c r="DE212" s="1" t="s">
        <v>402</v>
      </c>
      <c r="DF212" s="1" t="s">
        <v>403</v>
      </c>
      <c r="DG212" s="1" t="s">
        <v>404</v>
      </c>
      <c r="DH212" s="1" t="s">
        <v>405</v>
      </c>
      <c r="DI212" s="1" t="s">
        <v>406</v>
      </c>
      <c r="DJ212" s="1" t="s">
        <v>407</v>
      </c>
      <c r="DK212" s="1" t="s">
        <v>408</v>
      </c>
      <c r="DL212" s="1" t="n">
        <v>0</v>
      </c>
      <c r="DM212" s="1" t="s">
        <v>409</v>
      </c>
      <c r="DN212" s="1" t="s">
        <v>410</v>
      </c>
      <c r="DP212" s="1" t="s">
        <v>411</v>
      </c>
      <c r="DQ212" s="1" t="s">
        <v>411</v>
      </c>
      <c r="DS212" s="1" t="s">
        <v>499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506</v>
      </c>
      <c r="B214" s="1" t="n">
        <v>734</v>
      </c>
      <c r="C214" s="1" t="n">
        <v>88.8</v>
      </c>
      <c r="D214" s="1" t="n">
        <v>2.96</v>
      </c>
      <c r="E214" s="1" t="n">
        <v>63.64</v>
      </c>
      <c r="F214" s="1" t="n">
        <v>742.12</v>
      </c>
      <c r="G214" s="1" t="n">
        <v>425</v>
      </c>
      <c r="H214" s="1" t="n">
        <v>0</v>
      </c>
      <c r="I214" s="1" t="n">
        <v>3</v>
      </c>
      <c r="J214" s="1" t="n">
        <v>121.8</v>
      </c>
      <c r="K214" s="1" t="n">
        <v>103</v>
      </c>
      <c r="L214" s="1" t="n">
        <v>213</v>
      </c>
      <c r="M214" s="1" t="n">
        <v>4.48</v>
      </c>
      <c r="N214" s="1" t="n">
        <v>3467</v>
      </c>
      <c r="O214" s="1" t="n">
        <v>278</v>
      </c>
      <c r="P214" s="1" t="n">
        <v>464</v>
      </c>
      <c r="Q214" s="1" t="n">
        <v>168.2</v>
      </c>
      <c r="R214" s="1" t="n">
        <v>93.8</v>
      </c>
      <c r="S214" s="1" t="n">
        <v>109.8</v>
      </c>
      <c r="T214" s="1" t="n">
        <v>888.08</v>
      </c>
      <c r="U214" s="1" t="n">
        <v>1104</v>
      </c>
      <c r="V214" s="1" t="n">
        <v>151.6</v>
      </c>
      <c r="W214" s="1" t="n">
        <v>126</v>
      </c>
      <c r="X214" s="1" t="n">
        <v>105.6</v>
      </c>
      <c r="Y214" s="1" t="n">
        <v>77.8</v>
      </c>
      <c r="Z214" s="1" t="n">
        <v>134.16</v>
      </c>
      <c r="AA214" s="1" t="n">
        <v>1187.56</v>
      </c>
      <c r="AB214" s="1" t="n">
        <v>427</v>
      </c>
      <c r="AC214" s="1" t="n">
        <v>939</v>
      </c>
      <c r="AD214" s="1" t="n">
        <v>100.8</v>
      </c>
      <c r="AE214" s="1" t="n">
        <v>682</v>
      </c>
      <c r="AF214" s="1" t="n">
        <v>164.42</v>
      </c>
      <c r="AG214" s="1" t="n">
        <v>288.4</v>
      </c>
      <c r="AH214" s="1" t="n">
        <v>260.12</v>
      </c>
      <c r="AI214" s="1" t="n">
        <v>3620</v>
      </c>
      <c r="AJ214" s="1" t="n">
        <v>675</v>
      </c>
      <c r="AK214" s="1" t="n">
        <v>12.4</v>
      </c>
      <c r="AL214" s="1" t="n">
        <v>518.8</v>
      </c>
      <c r="AM214" s="1" t="n">
        <v>22.2</v>
      </c>
      <c r="AN214" s="1" t="n">
        <v>0</v>
      </c>
      <c r="AO214" s="1" t="n">
        <v>0</v>
      </c>
      <c r="AP214" s="1" t="n">
        <v>2088</v>
      </c>
      <c r="AQ214" s="1" t="n">
        <v>353</v>
      </c>
      <c r="AR214" s="1" t="n">
        <v>246</v>
      </c>
      <c r="AS214" s="1" t="n">
        <v>726</v>
      </c>
      <c r="AT214" s="1" t="n">
        <v>67.2</v>
      </c>
      <c r="AU214" s="1" t="n">
        <v>122</v>
      </c>
      <c r="AV214" s="1" t="n">
        <v>151</v>
      </c>
      <c r="AW214" s="1" t="n">
        <v>209</v>
      </c>
      <c r="AX214" s="1" t="n">
        <v>173.8</v>
      </c>
      <c r="AY214" s="1" t="n">
        <v>98</v>
      </c>
      <c r="AZ214" s="1" t="n">
        <v>37</v>
      </c>
      <c r="BA214" s="1" t="n">
        <v>0</v>
      </c>
      <c r="BB214" s="1" t="n">
        <v>80</v>
      </c>
      <c r="BC214" s="1" t="n">
        <v>124.8</v>
      </c>
      <c r="BD214" s="1" t="n">
        <v>959</v>
      </c>
      <c r="BE214" s="1" t="n">
        <v>137</v>
      </c>
      <c r="BF214" s="1" t="n">
        <v>1147</v>
      </c>
      <c r="BG214" s="1" t="n">
        <v>244</v>
      </c>
      <c r="BH214" s="1" t="n">
        <v>148.5</v>
      </c>
      <c r="BI214" s="1" t="n">
        <v>162.2</v>
      </c>
      <c r="BJ214" s="1" t="n">
        <v>0</v>
      </c>
      <c r="BK214" s="1" t="n">
        <v>49</v>
      </c>
      <c r="BL214" s="1" t="n">
        <v>500.4</v>
      </c>
      <c r="BM214" s="1" t="n">
        <v>113</v>
      </c>
      <c r="BN214" s="1" t="n">
        <v>48</v>
      </c>
      <c r="BO214" s="1" t="n">
        <v>662</v>
      </c>
      <c r="BP214" s="1" t="n">
        <v>197</v>
      </c>
      <c r="BQ214" s="1" t="n">
        <v>220</v>
      </c>
      <c r="BR214" s="1" t="n">
        <v>0</v>
      </c>
      <c r="BS214" s="1" t="n">
        <v>6.3</v>
      </c>
      <c r="BT214" s="1" t="n">
        <v>13986</v>
      </c>
      <c r="BU214" s="1" t="n">
        <v>4645</v>
      </c>
      <c r="BV214" s="1" t="n">
        <v>161</v>
      </c>
      <c r="BW214" s="1" t="n">
        <v>719.2</v>
      </c>
      <c r="BX214" s="1" t="n">
        <v>213.5</v>
      </c>
      <c r="BY214" s="1" t="n">
        <v>132.4</v>
      </c>
      <c r="BZ214" s="1" t="n">
        <v>111.4</v>
      </c>
      <c r="CA214" s="1" t="n">
        <v>268</v>
      </c>
      <c r="CB214" s="1" t="n">
        <v>222</v>
      </c>
      <c r="CC214" s="1" t="n">
        <v>170</v>
      </c>
      <c r="CD214" s="1" t="n">
        <v>210.2</v>
      </c>
      <c r="CE214" s="1" t="n">
        <v>119</v>
      </c>
      <c r="CF214" s="1" t="n">
        <v>78</v>
      </c>
      <c r="CG214" s="1" t="n">
        <v>439.4</v>
      </c>
      <c r="CH214" s="1" t="n">
        <v>7</v>
      </c>
      <c r="CI214" s="1" t="n">
        <v>33</v>
      </c>
      <c r="CJ214" s="1" t="n">
        <v>47</v>
      </c>
      <c r="CK214" s="1" t="n">
        <v>232</v>
      </c>
      <c r="CL214" s="1" t="n">
        <v>223.64</v>
      </c>
      <c r="CM214" s="1" t="n">
        <v>274.64</v>
      </c>
      <c r="CN214" s="1" t="n">
        <v>218.64</v>
      </c>
      <c r="CO214" s="1" t="n">
        <v>72.2</v>
      </c>
      <c r="CP214" s="1" t="n">
        <v>307</v>
      </c>
      <c r="CQ214" s="1" t="n">
        <v>458.6</v>
      </c>
      <c r="CR214" s="1" t="n">
        <v>154</v>
      </c>
      <c r="CS214" s="1" t="n">
        <v>66.2</v>
      </c>
      <c r="CT214" s="1" t="n">
        <v>167.12</v>
      </c>
      <c r="CU214" s="1" t="n">
        <v>176</v>
      </c>
      <c r="CV214" s="1" t="n">
        <v>176</v>
      </c>
      <c r="CW214" s="1" t="n">
        <v>223.5</v>
      </c>
      <c r="CX214" s="1" t="n">
        <v>368</v>
      </c>
      <c r="CY214" s="1" t="n">
        <v>708</v>
      </c>
      <c r="CZ214" s="1" t="n">
        <v>650.5</v>
      </c>
      <c r="DA214" s="1" t="n">
        <v>29.2</v>
      </c>
      <c r="DB214" s="1" t="n">
        <v>128</v>
      </c>
      <c r="DC214" s="1" t="n">
        <v>206</v>
      </c>
      <c r="DD214" s="1" t="n">
        <v>18.8</v>
      </c>
      <c r="DE214" s="1" t="n">
        <v>1446</v>
      </c>
      <c r="DF214" s="1" t="n">
        <v>1668</v>
      </c>
      <c r="DG214" s="1" t="n">
        <v>391</v>
      </c>
      <c r="DH214" s="1" t="n">
        <v>364</v>
      </c>
      <c r="DI214" s="1" t="n">
        <v>313</v>
      </c>
      <c r="DJ214" s="1" t="n">
        <v>680</v>
      </c>
      <c r="DK214" s="1" t="n">
        <v>1102</v>
      </c>
      <c r="DL214" s="1" t="n">
        <v>0</v>
      </c>
      <c r="DM214" s="1" t="n">
        <v>0</v>
      </c>
      <c r="DN214" s="1" t="n">
        <v>0</v>
      </c>
      <c r="DP214" s="1" t="n">
        <v>0</v>
      </c>
      <c r="DQ214" s="1" t="n">
        <v>0</v>
      </c>
      <c r="DR214" s="1" t="n">
        <v>60020.88</v>
      </c>
      <c r="DS214" s="1" t="s">
        <v>506</v>
      </c>
    </row>
    <row r="215" customFormat="false" ht="14.5" hidden="false" customHeight="false" outlineLevel="0" collapsed="false">
      <c r="A215" s="2" t="s">
        <v>421</v>
      </c>
      <c r="B215" s="1" t="n">
        <v>497</v>
      </c>
      <c r="C215" s="1" t="n">
        <v>0</v>
      </c>
      <c r="D215" s="1" t="n">
        <v>2.96</v>
      </c>
      <c r="E215" s="1" t="n">
        <v>31.08</v>
      </c>
      <c r="F215" s="1" t="n">
        <v>545</v>
      </c>
      <c r="G215" s="1" t="n">
        <v>330</v>
      </c>
      <c r="H215" s="1" t="n">
        <v>0</v>
      </c>
      <c r="I215" s="1" t="n">
        <v>3</v>
      </c>
      <c r="J215" s="1" t="n">
        <v>107</v>
      </c>
      <c r="K215" s="1" t="n">
        <v>94</v>
      </c>
      <c r="L215" s="1" t="n">
        <v>213</v>
      </c>
      <c r="M215" s="1" t="n">
        <v>4.48</v>
      </c>
      <c r="N215" s="1" t="n">
        <v>2076</v>
      </c>
      <c r="O215" s="1" t="n">
        <v>149</v>
      </c>
      <c r="P215" s="1" t="n">
        <v>368</v>
      </c>
      <c r="Q215" s="1" t="n">
        <v>155</v>
      </c>
      <c r="R215" s="1" t="n">
        <v>83</v>
      </c>
      <c r="S215" s="1" t="n">
        <v>1.8</v>
      </c>
      <c r="T215" s="1" t="n">
        <v>746</v>
      </c>
      <c r="U215" s="1" t="n">
        <v>911</v>
      </c>
      <c r="V215" s="1" t="n">
        <v>106</v>
      </c>
      <c r="W215" s="1" t="n">
        <v>114</v>
      </c>
      <c r="X215" s="1" t="n">
        <v>1.2</v>
      </c>
      <c r="Y215" s="1" t="n">
        <v>73</v>
      </c>
      <c r="Z215" s="1" t="n">
        <v>114</v>
      </c>
      <c r="AA215" s="1" t="n">
        <v>865</v>
      </c>
      <c r="AB215" s="1" t="n">
        <v>400</v>
      </c>
      <c r="AC215" s="1" t="n">
        <v>881</v>
      </c>
      <c r="AD215" s="1" t="n">
        <v>100.8</v>
      </c>
      <c r="AE215" s="1" t="n">
        <v>682</v>
      </c>
      <c r="AF215" s="1" t="n">
        <v>140</v>
      </c>
      <c r="AG215" s="1" t="n">
        <v>202</v>
      </c>
      <c r="AH215" s="1" t="n">
        <v>227</v>
      </c>
      <c r="AI215" s="1" t="n">
        <v>3229</v>
      </c>
      <c r="AJ215" s="1" t="n">
        <v>669</v>
      </c>
      <c r="AK215" s="1" t="n">
        <v>10</v>
      </c>
      <c r="AL215" s="1" t="n">
        <v>498</v>
      </c>
      <c r="AM215" s="1" t="n">
        <v>19</v>
      </c>
      <c r="AN215" s="1" t="n">
        <v>0</v>
      </c>
      <c r="AO215" s="1" t="n">
        <v>0</v>
      </c>
      <c r="AP215" s="1" t="n">
        <v>1770</v>
      </c>
      <c r="AQ215" s="1" t="n">
        <v>328</v>
      </c>
      <c r="AR215" s="1" t="n">
        <v>174</v>
      </c>
      <c r="AS215" s="1" t="n">
        <v>495</v>
      </c>
      <c r="AT215" s="1" t="n">
        <v>67.2</v>
      </c>
      <c r="AU215" s="1" t="n">
        <v>110</v>
      </c>
      <c r="AV215" s="1" t="n">
        <v>95</v>
      </c>
      <c r="AW215" s="1" t="n">
        <v>128</v>
      </c>
      <c r="AX215" s="1" t="n">
        <v>29</v>
      </c>
      <c r="AY215" s="1" t="n">
        <v>74</v>
      </c>
      <c r="AZ215" s="1" t="n">
        <v>22</v>
      </c>
      <c r="BA215" s="1" t="n">
        <v>0</v>
      </c>
      <c r="BB215" s="1" t="n">
        <v>0</v>
      </c>
      <c r="BC215" s="1" t="n">
        <v>104</v>
      </c>
      <c r="BD215" s="1" t="n">
        <v>877</v>
      </c>
      <c r="BE215" s="1" t="n">
        <v>130</v>
      </c>
      <c r="BF215" s="1" t="n">
        <v>480</v>
      </c>
      <c r="BG215" s="1" t="n">
        <v>84</v>
      </c>
      <c r="BH215" s="1" t="n">
        <v>81</v>
      </c>
      <c r="BI215" s="1" t="n">
        <v>113</v>
      </c>
      <c r="BJ215" s="1" t="n">
        <v>0</v>
      </c>
      <c r="BK215" s="1" t="n">
        <v>33</v>
      </c>
      <c r="BL215" s="1" t="n">
        <v>282</v>
      </c>
      <c r="BM215" s="1" t="n">
        <v>113</v>
      </c>
      <c r="BN215" s="1" t="n">
        <v>9</v>
      </c>
      <c r="BO215" s="1" t="n">
        <v>497</v>
      </c>
      <c r="BP215" s="1" t="n">
        <v>188</v>
      </c>
      <c r="BQ215" s="1" t="n">
        <v>220</v>
      </c>
      <c r="BR215" s="1" t="n">
        <v>0</v>
      </c>
      <c r="BS215" s="1" t="n">
        <v>6.3</v>
      </c>
      <c r="BT215" s="1" t="n">
        <v>13860</v>
      </c>
      <c r="BU215" s="1" t="n">
        <v>3889</v>
      </c>
      <c r="BV215" s="1" t="n">
        <v>65</v>
      </c>
      <c r="BW215" s="1" t="n">
        <v>541</v>
      </c>
      <c r="BX215" s="1" t="n">
        <v>161</v>
      </c>
      <c r="BY215" s="1" t="n">
        <v>124</v>
      </c>
      <c r="BZ215" s="1" t="n">
        <v>97</v>
      </c>
      <c r="CA215" s="1" t="n">
        <v>268</v>
      </c>
      <c r="CB215" s="1" t="n">
        <v>216</v>
      </c>
      <c r="CC215" s="1" t="n">
        <v>151</v>
      </c>
      <c r="CD215" s="1" t="n">
        <v>209</v>
      </c>
      <c r="CE215" s="1" t="n">
        <v>118</v>
      </c>
      <c r="CF215" s="1" t="n">
        <v>63</v>
      </c>
      <c r="CG215" s="1" t="n">
        <v>431</v>
      </c>
      <c r="CH215" s="1" t="n">
        <v>7</v>
      </c>
      <c r="CI215" s="1" t="n">
        <v>33</v>
      </c>
      <c r="CJ215" s="1" t="n">
        <v>47</v>
      </c>
      <c r="CK215" s="1" t="n">
        <v>202</v>
      </c>
      <c r="CL215" s="1" t="n">
        <v>199</v>
      </c>
      <c r="CM215" s="1" t="n">
        <v>250</v>
      </c>
      <c r="CN215" s="1" t="n">
        <v>194</v>
      </c>
      <c r="CO215" s="1" t="n">
        <v>65</v>
      </c>
      <c r="CP215" s="1" t="n">
        <v>242</v>
      </c>
      <c r="CQ215" s="1" t="n">
        <v>356</v>
      </c>
      <c r="CR215" s="1" t="n">
        <v>58</v>
      </c>
      <c r="CS215" s="1" t="n">
        <v>65</v>
      </c>
      <c r="CT215" s="1" t="n">
        <v>152</v>
      </c>
      <c r="CU215" s="1" t="n">
        <v>134</v>
      </c>
      <c r="CV215" s="1" t="n">
        <v>176</v>
      </c>
      <c r="CW215" s="1" t="n">
        <v>84</v>
      </c>
      <c r="CX215" s="1" t="n">
        <v>152</v>
      </c>
      <c r="CY215" s="1" t="n">
        <v>462</v>
      </c>
      <c r="CZ215" s="1" t="n">
        <v>646</v>
      </c>
      <c r="DA215" s="1" t="n">
        <v>22</v>
      </c>
      <c r="DB215" s="1" t="n">
        <v>38</v>
      </c>
      <c r="DC215" s="1" t="n">
        <v>110</v>
      </c>
      <c r="DD215" s="1" t="n">
        <v>8</v>
      </c>
      <c r="DE215" s="1" t="n">
        <v>1404</v>
      </c>
      <c r="DF215" s="1" t="n">
        <v>1662</v>
      </c>
      <c r="DG215" s="1" t="n">
        <v>379</v>
      </c>
      <c r="DH215" s="1" t="n">
        <v>364</v>
      </c>
      <c r="DI215" s="1" t="n">
        <v>313</v>
      </c>
      <c r="DJ215" s="1" t="n">
        <v>680</v>
      </c>
      <c r="DK215" s="1" t="n">
        <v>1096</v>
      </c>
      <c r="DL215" s="1" t="n">
        <v>0</v>
      </c>
      <c r="DM215" s="1" t="n">
        <v>0</v>
      </c>
      <c r="DN215" s="1" t="n">
        <v>0</v>
      </c>
      <c r="DO215" s="1" t="n">
        <v>0</v>
      </c>
      <c r="DP215" s="1" t="n">
        <v>0</v>
      </c>
      <c r="DQ215" s="1" t="n">
        <v>0</v>
      </c>
      <c r="DR215" s="1" t="n">
        <v>50950.82</v>
      </c>
      <c r="DS215" s="1" t="s">
        <v>426</v>
      </c>
    </row>
    <row r="216" customFormat="false" ht="14.5" hidden="false" customHeight="false" outlineLevel="0" collapsed="false">
      <c r="A216" s="2" t="s">
        <v>422</v>
      </c>
      <c r="B216" s="1" t="n">
        <v>237</v>
      </c>
      <c r="C216" s="1" t="n">
        <v>88.8</v>
      </c>
      <c r="D216" s="1" t="n">
        <v>0</v>
      </c>
      <c r="E216" s="1" t="n">
        <v>32.56</v>
      </c>
      <c r="F216" s="1" t="n">
        <v>197.12</v>
      </c>
      <c r="G216" s="1" t="n">
        <v>95</v>
      </c>
      <c r="H216" s="1" t="n">
        <v>0</v>
      </c>
      <c r="I216" s="1" t="n">
        <v>0</v>
      </c>
      <c r="J216" s="1" t="n">
        <v>14.8</v>
      </c>
      <c r="K216" s="1" t="n">
        <v>9</v>
      </c>
      <c r="L216" s="1" t="n">
        <v>0</v>
      </c>
      <c r="M216" s="1" t="n">
        <v>0</v>
      </c>
      <c r="N216" s="1" t="n">
        <v>1391</v>
      </c>
      <c r="O216" s="1" t="n">
        <v>129</v>
      </c>
      <c r="P216" s="1" t="n">
        <v>96</v>
      </c>
      <c r="Q216" s="1" t="n">
        <v>13.2</v>
      </c>
      <c r="R216" s="1" t="n">
        <v>10.8</v>
      </c>
      <c r="S216" s="1" t="n">
        <v>108</v>
      </c>
      <c r="T216" s="1" t="n">
        <v>142.08</v>
      </c>
      <c r="U216" s="1" t="n">
        <v>193</v>
      </c>
      <c r="V216" s="1" t="n">
        <v>45.6</v>
      </c>
      <c r="W216" s="1" t="n">
        <v>12</v>
      </c>
      <c r="X216" s="1" t="n">
        <v>104.4</v>
      </c>
      <c r="Y216" s="1" t="n">
        <v>4.8</v>
      </c>
      <c r="Z216" s="1" t="n">
        <v>20.16</v>
      </c>
      <c r="AA216" s="1" t="n">
        <v>322.56</v>
      </c>
      <c r="AB216" s="1" t="n">
        <v>27</v>
      </c>
      <c r="AC216" s="1" t="n">
        <v>58</v>
      </c>
      <c r="AD216" s="1" t="n">
        <v>0</v>
      </c>
      <c r="AE216" s="1" t="n">
        <v>0</v>
      </c>
      <c r="AF216" s="1" t="n">
        <v>24.42</v>
      </c>
      <c r="AG216" s="1" t="n">
        <v>86.4</v>
      </c>
      <c r="AH216" s="1" t="n">
        <v>33.12</v>
      </c>
      <c r="AI216" s="1" t="n">
        <v>391</v>
      </c>
      <c r="AJ216" s="1" t="n">
        <v>6</v>
      </c>
      <c r="AK216" s="1" t="n">
        <v>2.4</v>
      </c>
      <c r="AL216" s="1" t="n">
        <v>20.8</v>
      </c>
      <c r="AM216" s="1" t="n">
        <v>3.2</v>
      </c>
      <c r="AN216" s="1" t="n">
        <v>0</v>
      </c>
      <c r="AO216" s="1" t="n">
        <v>0</v>
      </c>
      <c r="AP216" s="1" t="n">
        <v>318</v>
      </c>
      <c r="AQ216" s="1" t="n">
        <v>25</v>
      </c>
      <c r="AR216" s="1" t="n">
        <v>72</v>
      </c>
      <c r="AS216" s="1" t="n">
        <v>231</v>
      </c>
      <c r="AT216" s="1" t="n">
        <v>0</v>
      </c>
      <c r="AU216" s="1" t="n">
        <v>12</v>
      </c>
      <c r="AV216" s="1" t="n">
        <v>56</v>
      </c>
      <c r="AW216" s="1" t="n">
        <v>81</v>
      </c>
      <c r="AX216" s="1" t="n">
        <v>144.8</v>
      </c>
      <c r="AY216" s="1" t="n">
        <v>24</v>
      </c>
      <c r="AZ216" s="1" t="n">
        <v>15</v>
      </c>
      <c r="BA216" s="1" t="n">
        <v>0</v>
      </c>
      <c r="BB216" s="1" t="n">
        <v>80</v>
      </c>
      <c r="BC216" s="1" t="n">
        <v>20.8</v>
      </c>
      <c r="BD216" s="1" t="n">
        <v>82</v>
      </c>
      <c r="BE216" s="1" t="n">
        <v>7</v>
      </c>
      <c r="BF216" s="1" t="n">
        <v>667</v>
      </c>
      <c r="BG216" s="1" t="n">
        <v>160</v>
      </c>
      <c r="BH216" s="1" t="n">
        <v>67.5</v>
      </c>
      <c r="BI216" s="1" t="n">
        <v>49.2</v>
      </c>
      <c r="BJ216" s="1" t="n">
        <v>0</v>
      </c>
      <c r="BK216" s="1" t="n">
        <v>16</v>
      </c>
      <c r="BL216" s="1" t="n">
        <v>218.4</v>
      </c>
      <c r="BM216" s="1" t="n">
        <v>0</v>
      </c>
      <c r="BN216" s="1" t="n">
        <v>39</v>
      </c>
      <c r="BO216" s="1" t="n">
        <v>165</v>
      </c>
      <c r="BP216" s="1" t="n">
        <v>9</v>
      </c>
      <c r="BQ216" s="1" t="n">
        <v>0</v>
      </c>
      <c r="BR216" s="1" t="n">
        <v>0</v>
      </c>
      <c r="BS216" s="1" t="n">
        <v>0</v>
      </c>
      <c r="BT216" s="1" t="n">
        <v>126</v>
      </c>
      <c r="BU216" s="1" t="n">
        <v>756</v>
      </c>
      <c r="BV216" s="1" t="n">
        <v>96</v>
      </c>
      <c r="BW216" s="1" t="n">
        <v>178.2</v>
      </c>
      <c r="BX216" s="1" t="n">
        <v>52.5</v>
      </c>
      <c r="BY216" s="1" t="n">
        <v>8.4</v>
      </c>
      <c r="BZ216" s="1" t="n">
        <v>14.4</v>
      </c>
      <c r="CA216" s="1" t="n">
        <v>0</v>
      </c>
      <c r="CB216" s="1" t="n">
        <v>6</v>
      </c>
      <c r="CC216" s="1" t="n">
        <v>19</v>
      </c>
      <c r="CD216" s="1" t="n">
        <v>1.2</v>
      </c>
      <c r="CE216" s="1" t="n">
        <v>1</v>
      </c>
      <c r="CF216" s="1" t="n">
        <v>15</v>
      </c>
      <c r="CG216" s="1" t="n">
        <v>8.4</v>
      </c>
      <c r="CH216" s="1" t="n">
        <v>0</v>
      </c>
      <c r="CI216" s="1" t="n">
        <v>0</v>
      </c>
      <c r="CJ216" s="1" t="n">
        <v>0</v>
      </c>
      <c r="CK216" s="1" t="n">
        <v>30</v>
      </c>
      <c r="CL216" s="1" t="n">
        <v>24.64</v>
      </c>
      <c r="CM216" s="1" t="n">
        <v>24.64</v>
      </c>
      <c r="CN216" s="1" t="n">
        <v>24.64</v>
      </c>
      <c r="CO216" s="1" t="n">
        <v>7.2</v>
      </c>
      <c r="CP216" s="1" t="n">
        <v>65</v>
      </c>
      <c r="CQ216" s="1" t="n">
        <v>102.6</v>
      </c>
      <c r="CR216" s="1" t="n">
        <v>96</v>
      </c>
      <c r="CS216" s="1" t="n">
        <v>1.2</v>
      </c>
      <c r="CT216" s="1" t="n">
        <v>15.12</v>
      </c>
      <c r="CU216" s="1" t="n">
        <v>42</v>
      </c>
      <c r="CV216" s="1" t="n">
        <v>0</v>
      </c>
      <c r="CW216" s="1" t="n">
        <v>139.5</v>
      </c>
      <c r="CX216" s="1" t="n">
        <v>216</v>
      </c>
      <c r="CY216" s="1" t="n">
        <v>246</v>
      </c>
      <c r="CZ216" s="1" t="n">
        <v>4.5</v>
      </c>
      <c r="DA216" s="1" t="n">
        <v>7.2</v>
      </c>
      <c r="DB216" s="1" t="n">
        <v>90</v>
      </c>
      <c r="DC216" s="1" t="n">
        <v>96</v>
      </c>
      <c r="DD216" s="1" t="n">
        <v>10.8</v>
      </c>
      <c r="DE216" s="1" t="n">
        <v>42</v>
      </c>
      <c r="DF216" s="1" t="n">
        <v>6</v>
      </c>
      <c r="DG216" s="1" t="n">
        <v>12</v>
      </c>
      <c r="DH216" s="1" t="n">
        <v>0</v>
      </c>
      <c r="DI216" s="1" t="n">
        <v>0</v>
      </c>
      <c r="DJ216" s="1" t="n">
        <v>0</v>
      </c>
      <c r="DK216" s="1" t="n">
        <v>6</v>
      </c>
      <c r="DL216" s="1" t="n">
        <v>0</v>
      </c>
      <c r="DM216" s="1" t="n">
        <v>0</v>
      </c>
      <c r="DN216" s="1" t="n">
        <v>0</v>
      </c>
      <c r="DO216" s="1" t="n">
        <v>0</v>
      </c>
      <c r="DP216" s="1" t="n">
        <v>0</v>
      </c>
      <c r="DQ216" s="1" t="n">
        <v>0</v>
      </c>
      <c r="DR216" s="1" t="n">
        <v>9070.06</v>
      </c>
      <c r="DS216" s="1" t="s">
        <v>427</v>
      </c>
    </row>
    <row r="217" customFormat="false" ht="14.5" hidden="false" customHeight="false" outlineLevel="0" collapsed="false">
      <c r="A217" s="2" t="n">
        <v>0</v>
      </c>
      <c r="K217" s="1" t="n">
        <v>0</v>
      </c>
      <c r="T217" s="1" t="n">
        <v>0</v>
      </c>
      <c r="DR217" s="1" t="n">
        <v>0</v>
      </c>
    </row>
    <row r="218" customFormat="false" ht="14.5" hidden="false" customHeight="false" outlineLevel="0" collapsed="false">
      <c r="A218" s="2" t="n">
        <v>0</v>
      </c>
      <c r="K218" s="1" t="n">
        <v>0</v>
      </c>
      <c r="T218" s="1" t="n">
        <v>0</v>
      </c>
      <c r="DR218" s="1" t="n">
        <v>0</v>
      </c>
    </row>
    <row r="219" customFormat="false" ht="14.5" hidden="false" customHeight="false" outlineLevel="0" collapsed="false">
      <c r="A219" s="2" t="s">
        <v>423</v>
      </c>
      <c r="K219" s="1" t="n">
        <v>0</v>
      </c>
      <c r="T219" s="1" t="n">
        <v>0</v>
      </c>
      <c r="DR219" s="1" t="n">
        <v>0</v>
      </c>
      <c r="DS219" s="1" t="s">
        <v>428</v>
      </c>
    </row>
    <row r="220" customFormat="false" ht="14.5" hidden="false" customHeight="false" outlineLevel="0" collapsed="false">
      <c r="A220" s="2" t="s">
        <v>424</v>
      </c>
      <c r="DR220" s="1" t="n">
        <v>0</v>
      </c>
      <c r="DS220" s="1" t="s">
        <v>429</v>
      </c>
    </row>
    <row r="221" customFormat="false" ht="14.5" hidden="false" customHeight="false" outlineLevel="0" collapsed="false">
      <c r="A221" s="2"/>
    </row>
    <row r="222" customFormat="false" ht="14.5" hidden="false" customHeight="false" outlineLevel="0" collapsed="false">
      <c r="A222" s="2" t="s">
        <v>507</v>
      </c>
      <c r="B222" s="1" t="n">
        <v>-662.96</v>
      </c>
      <c r="C222" s="1" t="n">
        <v>-88.8</v>
      </c>
      <c r="D222" s="1" t="n">
        <v>-2.96</v>
      </c>
      <c r="E222" s="1" t="n">
        <v>-63.64</v>
      </c>
      <c r="F222" s="1" t="n">
        <v>-726.44</v>
      </c>
      <c r="G222" s="1" t="n">
        <v>-327.32</v>
      </c>
      <c r="H222" s="1" t="n">
        <v>0</v>
      </c>
      <c r="I222" s="1" t="n">
        <v>-0.04</v>
      </c>
      <c r="J222" s="1" t="n">
        <v>-56.68</v>
      </c>
      <c r="K222" s="1" t="n">
        <v>-78.36</v>
      </c>
      <c r="L222" s="1" t="n">
        <v>-0.199999999999989</v>
      </c>
      <c r="M222" s="1" t="n">
        <v>-4.48</v>
      </c>
      <c r="N222" s="1" t="n">
        <v>-1795.96</v>
      </c>
      <c r="O222" s="1" t="n">
        <v>-278</v>
      </c>
      <c r="P222" s="1" t="n">
        <v>-311.6</v>
      </c>
      <c r="Q222" s="1" t="n">
        <v>-31.4</v>
      </c>
      <c r="R222" s="1" t="n">
        <v>-36.2</v>
      </c>
      <c r="S222" s="1" t="n">
        <v>-108.6</v>
      </c>
      <c r="T222" s="1" t="n">
        <v>-628.34</v>
      </c>
      <c r="U222" s="1" t="n">
        <v>-1048.8</v>
      </c>
      <c r="V222" s="1" t="n">
        <v>-150.4</v>
      </c>
      <c r="W222" s="1" t="n">
        <v>-51.6</v>
      </c>
      <c r="X222" s="1" t="n">
        <v>-104.4</v>
      </c>
      <c r="Y222" s="1" t="n">
        <v>-20.2</v>
      </c>
      <c r="Z222" s="1" t="n">
        <v>-111.76</v>
      </c>
      <c r="AA222" s="1" t="n">
        <v>-663.4</v>
      </c>
      <c r="AB222" s="1" t="n">
        <v>-182.84</v>
      </c>
      <c r="AC222" s="1" t="n">
        <v>-363</v>
      </c>
      <c r="AD222" s="1" t="n">
        <v>-23.4</v>
      </c>
      <c r="AE222" s="1" t="n">
        <v>-499.6</v>
      </c>
      <c r="AF222" s="1" t="n">
        <v>-84.5</v>
      </c>
      <c r="AG222" s="1" t="n">
        <v>-288.4</v>
      </c>
      <c r="AH222" s="1" t="n">
        <v>-201.24</v>
      </c>
      <c r="AI222" s="1" t="n">
        <v>-3537.2</v>
      </c>
      <c r="AJ222" s="1" t="n">
        <v>-609</v>
      </c>
      <c r="AK222" s="1" t="n">
        <v>-12.4</v>
      </c>
      <c r="AL222" s="1" t="n">
        <v>-254.64</v>
      </c>
      <c r="AM222" s="1" t="n">
        <v>-19</v>
      </c>
      <c r="AN222" s="1" t="n">
        <v>0</v>
      </c>
      <c r="AO222" s="1" t="n">
        <v>0</v>
      </c>
      <c r="AP222" s="1" t="n">
        <v>-2088</v>
      </c>
      <c r="AQ222" s="1" t="n">
        <v>-347</v>
      </c>
      <c r="AR222" s="1" t="n">
        <v>-223</v>
      </c>
      <c r="AS222" s="1" t="n">
        <v>-721.2</v>
      </c>
      <c r="AT222" s="1" t="n">
        <v>-64.8</v>
      </c>
      <c r="AU222" s="1" t="n">
        <v>-116</v>
      </c>
      <c r="AV222" s="1" t="n">
        <v>-149.5</v>
      </c>
      <c r="AW222" s="1" t="n">
        <v>-209</v>
      </c>
      <c r="AX222" s="1" t="n">
        <v>-173</v>
      </c>
      <c r="AY222" s="1" t="n">
        <v>-98</v>
      </c>
      <c r="AZ222" s="1" t="n">
        <v>-37</v>
      </c>
      <c r="BA222" s="1" t="n">
        <v>0</v>
      </c>
      <c r="BB222" s="1" t="n">
        <v>-80</v>
      </c>
      <c r="BC222" s="1" t="n">
        <v>-124.8</v>
      </c>
      <c r="BD222" s="1" t="n">
        <v>-957</v>
      </c>
      <c r="BE222" s="1" t="n">
        <v>-109</v>
      </c>
      <c r="BF222" s="1" t="n">
        <v>-712.6</v>
      </c>
      <c r="BG222" s="1" t="n">
        <v>-244</v>
      </c>
      <c r="BH222" s="1" t="n">
        <v>-148.5</v>
      </c>
      <c r="BI222" s="1" t="n">
        <v>-162.2</v>
      </c>
      <c r="BJ222" s="1" t="n">
        <v>0</v>
      </c>
      <c r="BK222" s="1" t="n">
        <v>-49</v>
      </c>
      <c r="BL222" s="1" t="n">
        <v>-253.2</v>
      </c>
      <c r="BM222" s="1" t="n">
        <v>-113</v>
      </c>
      <c r="BN222" s="1" t="n">
        <v>-48</v>
      </c>
      <c r="BO222" s="1" t="n">
        <v>-45.5</v>
      </c>
      <c r="BP222" s="1" t="n">
        <v>139</v>
      </c>
      <c r="BQ222" s="1" t="n">
        <v>-59.2</v>
      </c>
      <c r="BR222" s="1" t="n">
        <v>0</v>
      </c>
      <c r="BS222" s="1" t="n">
        <v>0.9</v>
      </c>
      <c r="BT222" s="1" t="n">
        <v>1458</v>
      </c>
      <c r="BU222" s="1" t="n">
        <v>-1838.2</v>
      </c>
      <c r="BV222" s="1" t="n">
        <v>-96.2</v>
      </c>
      <c r="BW222" s="1" t="n">
        <v>-242.92</v>
      </c>
      <c r="BX222" s="1" t="n">
        <v>-162.5</v>
      </c>
      <c r="BY222" s="1" t="n">
        <v>-30.4</v>
      </c>
      <c r="BZ222" s="1" t="n">
        <v>-35.8</v>
      </c>
      <c r="CA222" s="1" t="n">
        <v>-29.2</v>
      </c>
      <c r="CB222" s="1" t="n">
        <v>-152.4</v>
      </c>
      <c r="CC222" s="1" t="n">
        <v>101.2</v>
      </c>
      <c r="CD222" s="1" t="n">
        <v>-35</v>
      </c>
      <c r="CE222" s="1" t="n">
        <v>-20.6</v>
      </c>
      <c r="CF222" s="1" t="n">
        <v>-39</v>
      </c>
      <c r="CG222" s="1" t="n">
        <v>-30.2</v>
      </c>
      <c r="CH222" s="1" t="n">
        <v>92</v>
      </c>
      <c r="CI222" s="1" t="n">
        <v>39</v>
      </c>
      <c r="CJ222" s="1" t="n">
        <v>-14</v>
      </c>
      <c r="CK222" s="1" t="n">
        <v>-100</v>
      </c>
      <c r="CL222" s="1" t="n">
        <v>-140.76</v>
      </c>
      <c r="CM222" s="1" t="n">
        <v>-144.72</v>
      </c>
      <c r="CN222" s="1" t="n">
        <v>-144.72</v>
      </c>
      <c r="CO222" s="1" t="n">
        <v>-32.6</v>
      </c>
      <c r="CP222" s="1" t="n">
        <v>-105.4</v>
      </c>
      <c r="CQ222" s="1" t="n">
        <v>-114.08</v>
      </c>
      <c r="CR222" s="1" t="n">
        <v>-97.6</v>
      </c>
      <c r="CS222" s="1" t="n">
        <v>142.6</v>
      </c>
      <c r="CT222" s="1" t="n">
        <v>88.84</v>
      </c>
      <c r="CU222" s="1" t="n">
        <v>38.8</v>
      </c>
      <c r="CV222" s="1" t="n">
        <v>-25.92</v>
      </c>
      <c r="CW222" s="1" t="n">
        <v>-187.5</v>
      </c>
      <c r="CX222" s="1" t="n">
        <v>-167</v>
      </c>
      <c r="CY222" s="1" t="n">
        <v>-390</v>
      </c>
      <c r="CZ222" s="1" t="n">
        <v>-650.5</v>
      </c>
      <c r="DA222" s="1" t="n">
        <v>70.4</v>
      </c>
      <c r="DB222" s="1" t="n">
        <v>-90.5</v>
      </c>
      <c r="DC222" s="1" t="n">
        <v>-155</v>
      </c>
      <c r="DD222" s="1" t="n">
        <v>163.6</v>
      </c>
      <c r="DE222" s="1" t="n">
        <v>-1047</v>
      </c>
      <c r="DF222" s="1" t="n">
        <v>-810</v>
      </c>
      <c r="DG222" s="1" t="n">
        <v>-211</v>
      </c>
      <c r="DH222" s="1" t="n">
        <v>-196</v>
      </c>
      <c r="DI222" s="1" t="n">
        <v>-106</v>
      </c>
      <c r="DJ222" s="1" t="n">
        <v>-146</v>
      </c>
      <c r="DK222" s="1" t="n">
        <v>-376</v>
      </c>
      <c r="DL222" s="1" t="n">
        <v>0</v>
      </c>
      <c r="DM222" s="1" t="n">
        <v>0</v>
      </c>
      <c r="DQ222" s="1" t="n">
        <v>0</v>
      </c>
      <c r="DR222" s="1" t="n">
        <v>-26590.64</v>
      </c>
      <c r="DS222" s="1" t="s">
        <v>507</v>
      </c>
    </row>
    <row r="223" customFormat="false" ht="14.5" hidden="false" customHeight="false" outlineLevel="0" collapsed="false">
      <c r="A223" s="2" t="s">
        <v>508</v>
      </c>
      <c r="B223" s="1" t="n">
        <v>-425.96</v>
      </c>
      <c r="C223" s="1" t="n">
        <v>0</v>
      </c>
      <c r="D223" s="1" t="n">
        <v>-2.96</v>
      </c>
      <c r="E223" s="1" t="n">
        <v>-31.08</v>
      </c>
      <c r="F223" s="1" t="n">
        <v>-529.32</v>
      </c>
      <c r="G223" s="1" t="n">
        <v>-232.32</v>
      </c>
      <c r="H223" s="1" t="n">
        <v>0</v>
      </c>
      <c r="I223" s="1" t="n">
        <v>-0.04</v>
      </c>
      <c r="J223" s="1" t="n">
        <v>-41.88</v>
      </c>
      <c r="K223" s="1" t="n">
        <v>-69.36</v>
      </c>
      <c r="L223" s="1" t="n">
        <v>-0.199999999999989</v>
      </c>
      <c r="M223" s="1" t="n">
        <v>-4.48</v>
      </c>
      <c r="N223" s="1" t="n">
        <v>-404.96</v>
      </c>
      <c r="O223" s="1" t="n">
        <v>-149</v>
      </c>
      <c r="P223" s="1" t="n">
        <v>-215.6</v>
      </c>
      <c r="Q223" s="1" t="n">
        <v>-18.2</v>
      </c>
      <c r="R223" s="1" t="n">
        <v>-25.4</v>
      </c>
      <c r="S223" s="1" t="n">
        <v>-0.6</v>
      </c>
      <c r="T223" s="1" t="n">
        <v>-486.26</v>
      </c>
      <c r="U223" s="1" t="n">
        <v>-855.8</v>
      </c>
      <c r="V223" s="1" t="n">
        <v>-104.8</v>
      </c>
      <c r="W223" s="1" t="n">
        <v>-39.6</v>
      </c>
      <c r="X223" s="1" t="n">
        <v>0</v>
      </c>
      <c r="Y223" s="1" t="n">
        <v>-15.4</v>
      </c>
      <c r="Z223" s="1" t="n">
        <v>-91.6</v>
      </c>
      <c r="AA223" s="1" t="n">
        <v>-340.84</v>
      </c>
      <c r="AB223" s="1" t="n">
        <v>-155.84</v>
      </c>
      <c r="AC223" s="1" t="n">
        <v>-305</v>
      </c>
      <c r="AD223" s="1" t="n">
        <v>-23.4</v>
      </c>
      <c r="AE223" s="1" t="n">
        <v>-499.6</v>
      </c>
      <c r="AF223" s="1" t="n">
        <v>-60.08</v>
      </c>
      <c r="AG223" s="1" t="n">
        <v>-202</v>
      </c>
      <c r="AH223" s="1" t="n">
        <v>-168.12</v>
      </c>
      <c r="AI223" s="1" t="n">
        <v>-3146.2</v>
      </c>
      <c r="AJ223" s="1" t="n">
        <v>-603</v>
      </c>
      <c r="AK223" s="1" t="n">
        <v>-10</v>
      </c>
      <c r="AL223" s="1" t="n">
        <v>-233.84</v>
      </c>
      <c r="AM223" s="1" t="n">
        <v>-15.8</v>
      </c>
      <c r="AN223" s="1" t="n">
        <v>0</v>
      </c>
      <c r="AO223" s="1" t="n">
        <v>0</v>
      </c>
      <c r="AP223" s="1" t="n">
        <v>-1770</v>
      </c>
      <c r="AQ223" s="1" t="n">
        <v>-322</v>
      </c>
      <c r="AR223" s="1" t="n">
        <v>-151</v>
      </c>
      <c r="AS223" s="1" t="n">
        <v>-490.2</v>
      </c>
      <c r="AT223" s="1" t="n">
        <v>-64.8</v>
      </c>
      <c r="AU223" s="1" t="n">
        <v>-104</v>
      </c>
      <c r="AV223" s="1" t="n">
        <v>-93.5</v>
      </c>
      <c r="AW223" s="1" t="n">
        <v>-128</v>
      </c>
      <c r="AX223" s="1" t="n">
        <v>-28.2</v>
      </c>
      <c r="AY223" s="1" t="n">
        <v>-74</v>
      </c>
      <c r="AZ223" s="1" t="n">
        <v>-22</v>
      </c>
      <c r="BA223" s="1" t="n">
        <v>0</v>
      </c>
      <c r="BB223" s="1" t="n">
        <v>0</v>
      </c>
      <c r="BC223" s="1" t="n">
        <v>-104</v>
      </c>
      <c r="BD223" s="1" t="n">
        <v>-875</v>
      </c>
      <c r="BE223" s="1" t="n">
        <v>-102</v>
      </c>
      <c r="BF223" s="1" t="n">
        <v>-45.6</v>
      </c>
      <c r="BG223" s="1" t="n">
        <v>-84</v>
      </c>
      <c r="BH223" s="1" t="n">
        <v>-81</v>
      </c>
      <c r="BI223" s="1" t="n">
        <v>-113</v>
      </c>
      <c r="BJ223" s="1" t="n">
        <v>0</v>
      </c>
      <c r="BK223" s="1" t="n">
        <v>-33</v>
      </c>
      <c r="BL223" s="1" t="n">
        <v>-34.8</v>
      </c>
      <c r="BM223" s="1" t="n">
        <v>-113</v>
      </c>
      <c r="BN223" s="1" t="n">
        <v>-9</v>
      </c>
      <c r="BO223" s="1" t="n">
        <v>119.5</v>
      </c>
      <c r="BP223" s="1" t="n">
        <v>148</v>
      </c>
      <c r="BQ223" s="1" t="n">
        <v>-59.2</v>
      </c>
      <c r="BR223" s="1" t="n">
        <v>0</v>
      </c>
      <c r="BS223" s="1" t="n">
        <v>0.9</v>
      </c>
      <c r="BT223" s="1" t="n">
        <v>1584</v>
      </c>
      <c r="BU223" s="1" t="n">
        <v>-1082.2</v>
      </c>
      <c r="BV223" s="1" t="n">
        <v>-0.200000000000003</v>
      </c>
      <c r="BW223" s="1" t="n">
        <v>-64.72</v>
      </c>
      <c r="BX223" s="1" t="n">
        <v>-110</v>
      </c>
      <c r="BY223" s="1" t="n">
        <v>-22</v>
      </c>
      <c r="BZ223" s="1" t="n">
        <v>-21.4</v>
      </c>
      <c r="CA223" s="1" t="n">
        <v>-29.2</v>
      </c>
      <c r="CB223" s="1" t="n">
        <v>-146.4</v>
      </c>
      <c r="CC223" s="1" t="n">
        <v>120.2</v>
      </c>
      <c r="CD223" s="1" t="n">
        <v>-33.8</v>
      </c>
      <c r="CE223" s="1" t="n">
        <v>-19.6</v>
      </c>
      <c r="CF223" s="1" t="n">
        <v>-24</v>
      </c>
      <c r="CG223" s="1" t="n">
        <v>-21.8</v>
      </c>
      <c r="CH223" s="1" t="n">
        <v>92</v>
      </c>
      <c r="CI223" s="1" t="n">
        <v>39</v>
      </c>
      <c r="CJ223" s="1" t="n">
        <v>-14</v>
      </c>
      <c r="CK223" s="1" t="n">
        <v>-70</v>
      </c>
      <c r="CL223" s="1" t="n">
        <v>-116.12</v>
      </c>
      <c r="CM223" s="1" t="n">
        <v>-120.08</v>
      </c>
      <c r="CN223" s="1" t="n">
        <v>-120.08</v>
      </c>
      <c r="CO223" s="1" t="n">
        <v>-25.4</v>
      </c>
      <c r="CP223" s="1" t="n">
        <v>-40.4</v>
      </c>
      <c r="CQ223" s="1" t="n">
        <v>-11.48</v>
      </c>
      <c r="CR223" s="1" t="n">
        <v>-1.6</v>
      </c>
      <c r="CS223" s="1" t="n">
        <v>143.8</v>
      </c>
      <c r="CT223" s="1" t="n">
        <v>103.96</v>
      </c>
      <c r="CU223" s="1" t="n">
        <v>80.8</v>
      </c>
      <c r="CV223" s="1" t="n">
        <v>-25.92</v>
      </c>
      <c r="CW223" s="1" t="n">
        <v>-48</v>
      </c>
      <c r="CX223" s="1" t="n">
        <v>49</v>
      </c>
      <c r="CY223" s="1" t="n">
        <v>-144</v>
      </c>
      <c r="CZ223" s="1" t="n">
        <v>-646</v>
      </c>
      <c r="DA223" s="1" t="n">
        <v>77.6</v>
      </c>
      <c r="DB223" s="1" t="n">
        <v>-0.5</v>
      </c>
      <c r="DC223" s="1" t="n">
        <v>-59</v>
      </c>
      <c r="DD223" s="1" t="n">
        <v>174.4</v>
      </c>
      <c r="DE223" s="1" t="n">
        <v>-1005</v>
      </c>
      <c r="DF223" s="1" t="n">
        <v>-804</v>
      </c>
      <c r="DG223" s="1" t="n">
        <v>-199</v>
      </c>
      <c r="DH223" s="1" t="n">
        <v>-196</v>
      </c>
      <c r="DI223" s="1" t="n">
        <v>-106</v>
      </c>
      <c r="DJ223" s="1" t="n">
        <v>-146</v>
      </c>
      <c r="DK223" s="1" t="n">
        <v>-370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R223" s="1" t="n">
        <v>-17520.58</v>
      </c>
      <c r="DS223" s="1" t="s">
        <v>508</v>
      </c>
    </row>
    <row r="224" customFormat="false" ht="14.5" hidden="false" customHeight="false" outlineLevel="0" collapsed="false">
      <c r="A224" s="2" t="s">
        <v>509</v>
      </c>
      <c r="B224" s="1" t="n">
        <v>-237</v>
      </c>
      <c r="C224" s="1" t="n">
        <v>-88.8</v>
      </c>
      <c r="D224" s="1" t="n">
        <v>0</v>
      </c>
      <c r="E224" s="1" t="n">
        <v>-32.56</v>
      </c>
      <c r="F224" s="1" t="n">
        <v>-197.12</v>
      </c>
      <c r="G224" s="1" t="n">
        <v>-95</v>
      </c>
      <c r="H224" s="1" t="n">
        <v>0</v>
      </c>
      <c r="I224" s="1" t="n">
        <v>0</v>
      </c>
      <c r="J224" s="1" t="n">
        <v>-14.8</v>
      </c>
      <c r="K224" s="1" t="n">
        <v>-9</v>
      </c>
      <c r="L224" s="1" t="n">
        <v>0</v>
      </c>
      <c r="M224" s="1" t="n">
        <v>0</v>
      </c>
      <c r="N224" s="1" t="n">
        <v>-1391</v>
      </c>
      <c r="O224" s="1" t="n">
        <v>-129</v>
      </c>
      <c r="P224" s="1" t="n">
        <v>-96</v>
      </c>
      <c r="Q224" s="1" t="n">
        <v>-13.2</v>
      </c>
      <c r="R224" s="1" t="n">
        <v>-10.8</v>
      </c>
      <c r="S224" s="1" t="n">
        <v>-108</v>
      </c>
      <c r="T224" s="1" t="n">
        <v>-142.08</v>
      </c>
      <c r="U224" s="1" t="n">
        <v>-193</v>
      </c>
      <c r="V224" s="1" t="n">
        <v>-45.6</v>
      </c>
      <c r="W224" s="1" t="n">
        <v>-12</v>
      </c>
      <c r="X224" s="1" t="n">
        <v>-104.4</v>
      </c>
      <c r="Y224" s="1" t="n">
        <v>-4.8</v>
      </c>
      <c r="Z224" s="1" t="n">
        <v>-20.16</v>
      </c>
      <c r="AA224" s="1" t="n">
        <v>-322.56</v>
      </c>
      <c r="AB224" s="1" t="n">
        <v>-27</v>
      </c>
      <c r="AC224" s="1" t="n">
        <v>-58</v>
      </c>
      <c r="AD224" s="1" t="n">
        <v>0</v>
      </c>
      <c r="AE224" s="1" t="n">
        <v>0</v>
      </c>
      <c r="AF224" s="1" t="n">
        <v>-24.42</v>
      </c>
      <c r="AG224" s="1" t="n">
        <v>-86.4</v>
      </c>
      <c r="AH224" s="1" t="n">
        <v>-33.12</v>
      </c>
      <c r="AI224" s="1" t="n">
        <v>-391</v>
      </c>
      <c r="AJ224" s="1" t="n">
        <v>-6</v>
      </c>
      <c r="AK224" s="1" t="n">
        <v>-2.4</v>
      </c>
      <c r="AL224" s="1" t="n">
        <v>-20.8</v>
      </c>
      <c r="AM224" s="1" t="n">
        <v>-3.2</v>
      </c>
      <c r="AN224" s="1" t="n">
        <v>0</v>
      </c>
      <c r="AO224" s="1" t="n">
        <v>0</v>
      </c>
      <c r="AP224" s="1" t="n">
        <v>-318</v>
      </c>
      <c r="AQ224" s="1" t="n">
        <v>-25</v>
      </c>
      <c r="AR224" s="1" t="n">
        <v>-72</v>
      </c>
      <c r="AS224" s="1" t="n">
        <v>-231</v>
      </c>
      <c r="AT224" s="1" t="n">
        <v>0</v>
      </c>
      <c r="AU224" s="1" t="n">
        <v>-12</v>
      </c>
      <c r="AV224" s="1" t="n">
        <v>-56</v>
      </c>
      <c r="AW224" s="1" t="n">
        <v>-81</v>
      </c>
      <c r="AX224" s="1" t="n">
        <v>-144.8</v>
      </c>
      <c r="AY224" s="1" t="n">
        <v>-24</v>
      </c>
      <c r="AZ224" s="1" t="n">
        <v>-15</v>
      </c>
      <c r="BA224" s="1" t="n">
        <v>0</v>
      </c>
      <c r="BB224" s="1" t="n">
        <v>-80</v>
      </c>
      <c r="BC224" s="1" t="n">
        <v>-20.8</v>
      </c>
      <c r="BD224" s="1" t="n">
        <v>-82</v>
      </c>
      <c r="BE224" s="1" t="n">
        <v>-7</v>
      </c>
      <c r="BF224" s="1" t="n">
        <v>-667</v>
      </c>
      <c r="BG224" s="1" t="n">
        <v>-160</v>
      </c>
      <c r="BH224" s="1" t="n">
        <v>-67.5</v>
      </c>
      <c r="BI224" s="1" t="n">
        <v>-49.2</v>
      </c>
      <c r="BJ224" s="1" t="n">
        <v>0</v>
      </c>
      <c r="BK224" s="1" t="n">
        <v>-16</v>
      </c>
      <c r="BL224" s="1" t="n">
        <v>-218.4</v>
      </c>
      <c r="BM224" s="1" t="n">
        <v>0</v>
      </c>
      <c r="BN224" s="1" t="n">
        <v>-39</v>
      </c>
      <c r="BO224" s="1" t="n">
        <v>-165</v>
      </c>
      <c r="BP224" s="1" t="n">
        <v>-9</v>
      </c>
      <c r="BQ224" s="1" t="n">
        <v>0</v>
      </c>
      <c r="BR224" s="1" t="n">
        <v>0</v>
      </c>
      <c r="BS224" s="1" t="n">
        <v>0</v>
      </c>
      <c r="BT224" s="1" t="n">
        <v>-126</v>
      </c>
      <c r="BU224" s="1" t="n">
        <v>-756</v>
      </c>
      <c r="BV224" s="1" t="n">
        <v>-96</v>
      </c>
      <c r="BW224" s="1" t="n">
        <v>-178.2</v>
      </c>
      <c r="BX224" s="1" t="n">
        <v>-52.5</v>
      </c>
      <c r="BY224" s="1" t="n">
        <v>-8.4</v>
      </c>
      <c r="BZ224" s="1" t="n">
        <v>-14.4</v>
      </c>
      <c r="CA224" s="1" t="n">
        <v>0</v>
      </c>
      <c r="CB224" s="1" t="n">
        <v>-6</v>
      </c>
      <c r="CC224" s="1" t="n">
        <v>-19</v>
      </c>
      <c r="CD224" s="1" t="n">
        <v>-1.2</v>
      </c>
      <c r="CE224" s="1" t="n">
        <v>-1</v>
      </c>
      <c r="CF224" s="1" t="n">
        <v>-15</v>
      </c>
      <c r="CG224" s="1" t="n">
        <v>-8.4</v>
      </c>
      <c r="CH224" s="1" t="n">
        <v>0</v>
      </c>
      <c r="CI224" s="1" t="n">
        <v>0</v>
      </c>
      <c r="CJ224" s="1" t="n">
        <v>0</v>
      </c>
      <c r="CK224" s="1" t="n">
        <v>-30</v>
      </c>
      <c r="CL224" s="1" t="n">
        <v>-24.64</v>
      </c>
      <c r="CM224" s="1" t="n">
        <v>-24.64</v>
      </c>
      <c r="CN224" s="1" t="n">
        <v>-24.64</v>
      </c>
      <c r="CO224" s="1" t="n">
        <v>-7.2</v>
      </c>
      <c r="CP224" s="1" t="n">
        <v>-65</v>
      </c>
      <c r="CQ224" s="1" t="n">
        <v>-102.6</v>
      </c>
      <c r="CR224" s="1" t="n">
        <v>-96</v>
      </c>
      <c r="CS224" s="1" t="n">
        <v>-1.2</v>
      </c>
      <c r="CT224" s="1" t="n">
        <v>-15.12</v>
      </c>
      <c r="CU224" s="1" t="n">
        <v>-42</v>
      </c>
      <c r="CV224" s="1" t="n">
        <v>0</v>
      </c>
      <c r="CW224" s="1" t="n">
        <v>-139.5</v>
      </c>
      <c r="CX224" s="1" t="n">
        <v>-216</v>
      </c>
      <c r="CY224" s="1" t="n">
        <v>-246</v>
      </c>
      <c r="CZ224" s="1" t="n">
        <v>-4.5</v>
      </c>
      <c r="DA224" s="1" t="n">
        <v>-7.2</v>
      </c>
      <c r="DB224" s="1" t="n">
        <v>-90</v>
      </c>
      <c r="DC224" s="1" t="n">
        <v>-96</v>
      </c>
      <c r="DD224" s="1" t="n">
        <v>-10.8</v>
      </c>
      <c r="DE224" s="1" t="n">
        <v>-42</v>
      </c>
      <c r="DF224" s="1" t="n">
        <v>-6</v>
      </c>
      <c r="DG224" s="1" t="n">
        <v>-12</v>
      </c>
      <c r="DH224" s="1" t="n">
        <v>0</v>
      </c>
      <c r="DI224" s="1" t="n">
        <v>0</v>
      </c>
      <c r="DJ224" s="1" t="n">
        <v>0</v>
      </c>
      <c r="DK224" s="1" t="n">
        <v>-6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R224" s="1" t="n">
        <v>-9070.06</v>
      </c>
      <c r="DS224" s="1" t="s">
        <v>509</v>
      </c>
    </row>
    <row r="225" customFormat="false" ht="14.5" hidden="false" customHeight="false" outlineLevel="0" collapsed="false">
      <c r="A225" s="2" t="s">
        <v>510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Q225" s="1" t="n">
        <v>0</v>
      </c>
      <c r="DR225" s="1" t="n">
        <v>0</v>
      </c>
      <c r="DS225" s="1" t="s">
        <v>510</v>
      </c>
    </row>
    <row r="226" customFormat="false" ht="14.5" hidden="false" customHeight="false" outlineLevel="0" collapsed="false">
      <c r="A226" s="2" t="s">
        <v>511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0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0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  <c r="CU226" s="1" t="n">
        <v>0</v>
      </c>
      <c r="CV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0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Q226" s="1" t="n">
        <v>0</v>
      </c>
      <c r="DR226" s="1" t="n">
        <v>0</v>
      </c>
      <c r="DS226" s="1" t="s">
        <v>511</v>
      </c>
    </row>
    <row r="227" customFormat="false" ht="14.5" hidden="false" customHeight="false" outlineLevel="0" collapsed="false">
      <c r="A227" s="2" t="s">
        <v>512</v>
      </c>
      <c r="B227" s="1" t="n">
        <v>0</v>
      </c>
      <c r="C227" s="1" t="n">
        <v>0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v>0</v>
      </c>
      <c r="AW227" s="1" t="n">
        <v>0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1" t="n">
        <v>0</v>
      </c>
      <c r="CU227" s="1" t="n">
        <v>0</v>
      </c>
      <c r="CV227" s="1" t="n">
        <v>0</v>
      </c>
      <c r="CW227" s="1" t="n">
        <v>0</v>
      </c>
      <c r="CX227" s="1" t="n">
        <v>0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Q227" s="1" t="n">
        <v>0</v>
      </c>
      <c r="DR227" s="1" t="n">
        <v>0</v>
      </c>
      <c r="DS227" s="1" t="s">
        <v>512</v>
      </c>
    </row>
    <row r="228" customFormat="false" ht="14.5" hidden="false" customHeight="false" outlineLevel="0" collapsed="false">
      <c r="A228" s="2" t="s">
        <v>513</v>
      </c>
      <c r="B228" s="1" t="n">
        <v>0</v>
      </c>
      <c r="C228" s="1" t="n">
        <v>0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0</v>
      </c>
      <c r="AX228" s="1" t="n">
        <v>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Q228" s="1" t="n">
        <v>0</v>
      </c>
      <c r="DR228" s="1" t="n">
        <v>0</v>
      </c>
      <c r="DS228" s="1" t="s">
        <v>513</v>
      </c>
    </row>
    <row r="229" customFormat="false" ht="14.5" hidden="false" customHeight="false" outlineLevel="0" collapsed="false">
      <c r="A229" s="2"/>
    </row>
    <row r="230" customFormat="false" ht="14.5" hidden="false" customHeight="false" outlineLevel="0" collapsed="false">
      <c r="A230" s="2" t="s">
        <v>514</v>
      </c>
    </row>
    <row r="231" customFormat="false" ht="14.5" hidden="false" customHeight="false" outlineLevel="0" collapsed="false">
      <c r="A231" s="2" t="s">
        <v>515</v>
      </c>
      <c r="B231" s="1" t="n">
        <v>2033.646</v>
      </c>
      <c r="E231" s="1" t="n">
        <v>346.32</v>
      </c>
      <c r="F231" s="1" t="n">
        <v>521.92</v>
      </c>
      <c r="G231" s="1" t="n">
        <v>461.76</v>
      </c>
      <c r="I231" s="1" t="n">
        <v>242.72</v>
      </c>
      <c r="J231" s="1" t="n">
        <v>219.04</v>
      </c>
      <c r="K231" s="1" t="n">
        <v>960.96</v>
      </c>
      <c r="M231" s="1" t="n">
        <v>0</v>
      </c>
      <c r="N231" s="1" t="n">
        <v>10450.72</v>
      </c>
      <c r="O231" s="1" t="n">
        <v>72.4</v>
      </c>
      <c r="P231" s="1" t="n">
        <v>534</v>
      </c>
      <c r="Q231" s="1" t="n">
        <v>313.2</v>
      </c>
      <c r="R231" s="1" t="n">
        <v>49.2</v>
      </c>
      <c r="S231" s="1" t="n">
        <v>228</v>
      </c>
      <c r="T231" s="1" t="n">
        <v>1578.42</v>
      </c>
      <c r="V231" s="1" t="n">
        <v>360.12</v>
      </c>
      <c r="W231" s="1" t="n">
        <v>112.8</v>
      </c>
      <c r="X231" s="1" t="n">
        <v>522</v>
      </c>
      <c r="Y231" s="1" t="n">
        <v>122.4</v>
      </c>
      <c r="Z231" s="1" t="n">
        <v>262.08</v>
      </c>
      <c r="AA231" s="1" t="n">
        <v>536.76</v>
      </c>
      <c r="AB231" s="1" t="n">
        <v>85.12</v>
      </c>
      <c r="AC231" s="1" t="n">
        <v>10588.8</v>
      </c>
      <c r="AD231" s="1" t="n">
        <v>0</v>
      </c>
      <c r="AE231" s="1" t="n">
        <v>1152</v>
      </c>
      <c r="AH231" s="1" t="n">
        <v>426.88</v>
      </c>
      <c r="AI231" s="1" t="n">
        <v>2560.2</v>
      </c>
      <c r="AJ231" s="1" t="n">
        <v>4704</v>
      </c>
      <c r="AK231" s="1" t="n">
        <v>27.6</v>
      </c>
      <c r="AL231" s="1" t="n">
        <v>330.46</v>
      </c>
      <c r="AP231" s="1" t="n">
        <v>1390.875</v>
      </c>
      <c r="AQ231" s="1" t="n">
        <v>414</v>
      </c>
      <c r="AR231" s="1" t="n">
        <v>521</v>
      </c>
      <c r="AS231" s="1" t="n">
        <v>900</v>
      </c>
      <c r="AT231" s="1" t="n">
        <v>72</v>
      </c>
      <c r="AU231" s="1" t="n">
        <v>474</v>
      </c>
      <c r="AV231" s="1" t="n">
        <v>135</v>
      </c>
      <c r="AW231" s="1" t="n">
        <v>33.6</v>
      </c>
      <c r="AX231" s="1" t="n">
        <v>115.2</v>
      </c>
      <c r="AY231" s="1" t="n">
        <v>128.4</v>
      </c>
      <c r="AZ231" s="1" t="n">
        <v>93</v>
      </c>
      <c r="BB231" s="1" t="n">
        <v>260</v>
      </c>
      <c r="BC231" s="1" t="n">
        <v>47.2</v>
      </c>
      <c r="BD231" s="1" t="n">
        <v>7155</v>
      </c>
      <c r="BE231" s="1" t="n">
        <v>101.875</v>
      </c>
      <c r="BF231" s="1" t="n">
        <v>2332.8</v>
      </c>
      <c r="BG231" s="1" t="n">
        <v>137.6</v>
      </c>
      <c r="BH231" s="1" t="n">
        <v>129</v>
      </c>
      <c r="BI231" s="1" t="n">
        <v>129.6</v>
      </c>
      <c r="BK231" s="1" t="n">
        <v>39</v>
      </c>
      <c r="BL231" s="1" t="n">
        <v>288</v>
      </c>
      <c r="BM231" s="1" t="n">
        <v>272.4</v>
      </c>
      <c r="BN231" s="1" t="n">
        <v>522</v>
      </c>
      <c r="BO231" s="1" t="n">
        <v>1810.25</v>
      </c>
      <c r="BP231" s="1" t="n">
        <v>759</v>
      </c>
      <c r="BQ231" s="1" t="n">
        <v>128.4</v>
      </c>
      <c r="BS231" s="1" t="n">
        <v>95.4</v>
      </c>
      <c r="BT231" s="1" t="n">
        <v>9060</v>
      </c>
      <c r="BU231" s="1" t="n">
        <v>5958</v>
      </c>
      <c r="BV231" s="1" t="n">
        <v>264</v>
      </c>
      <c r="BW231" s="1" t="n">
        <v>810</v>
      </c>
      <c r="BX231" s="1" t="n">
        <v>451.5</v>
      </c>
      <c r="BY231" s="1" t="n">
        <v>166.8</v>
      </c>
      <c r="BZ231" s="1" t="n">
        <v>62.4</v>
      </c>
      <c r="CA231" s="1" t="n">
        <v>0</v>
      </c>
      <c r="CB231" s="1" t="n">
        <v>8414.8</v>
      </c>
      <c r="CC231" s="1" t="n">
        <v>615.2</v>
      </c>
      <c r="CG231" s="1" t="n">
        <v>157.6</v>
      </c>
      <c r="CH231" s="1" t="n">
        <v>434</v>
      </c>
      <c r="CJ231" s="1" t="n">
        <v>171</v>
      </c>
      <c r="CK231" s="1" t="n">
        <v>981</v>
      </c>
      <c r="CO231" s="1" t="n">
        <v>66</v>
      </c>
      <c r="CQ231" s="1" t="n">
        <v>928.8</v>
      </c>
      <c r="CR231" s="1" t="n">
        <v>384</v>
      </c>
      <c r="CT231" s="1" t="n">
        <v>1304.64</v>
      </c>
      <c r="CW231" s="1" t="n">
        <v>2983.75</v>
      </c>
      <c r="CX231" s="1" t="n">
        <v>2974.5</v>
      </c>
      <c r="CY231" s="1" t="n">
        <v>4176</v>
      </c>
      <c r="CZ231" s="1" t="n">
        <v>970.5</v>
      </c>
      <c r="DA231" s="1" t="n">
        <v>145.2</v>
      </c>
      <c r="DB231" s="1" t="n">
        <v>1035</v>
      </c>
      <c r="DC231" s="1" t="n">
        <v>1188</v>
      </c>
      <c r="DD231" s="1" t="n">
        <v>880</v>
      </c>
      <c r="DE231" s="1" t="n">
        <v>889</v>
      </c>
      <c r="DF231" s="1" t="n">
        <v>1116</v>
      </c>
      <c r="DG231" s="1" t="n">
        <v>304</v>
      </c>
      <c r="DH231" s="1" t="n">
        <v>215</v>
      </c>
      <c r="DI231" s="1" t="n">
        <v>339</v>
      </c>
      <c r="DJ231" s="1" t="n">
        <v>396</v>
      </c>
      <c r="DK231" s="1" t="n">
        <v>672</v>
      </c>
      <c r="DR231" s="1" t="n">
        <v>106801.816</v>
      </c>
      <c r="DS231" s="1" t="s">
        <v>515</v>
      </c>
    </row>
    <row r="232" customFormat="false" ht="14.5" hidden="false" customHeight="false" outlineLevel="0" collapsed="false">
      <c r="A232" s="2" t="s">
        <v>516</v>
      </c>
      <c r="B232" s="1" t="n">
        <v>1644.438</v>
      </c>
      <c r="E232" s="1" t="n">
        <v>642.32</v>
      </c>
      <c r="F232" s="1" t="n">
        <v>904.96</v>
      </c>
      <c r="G232" s="1" t="n">
        <v>837.68</v>
      </c>
      <c r="I232" s="1" t="n">
        <v>257.52</v>
      </c>
      <c r="J232" s="1" t="n">
        <v>444</v>
      </c>
      <c r="K232" s="1" t="n">
        <v>300.16</v>
      </c>
      <c r="M232" s="1" t="n">
        <v>408</v>
      </c>
      <c r="N232" s="1" t="n">
        <v>24572.8</v>
      </c>
      <c r="O232" s="1" t="n">
        <v>246.6</v>
      </c>
      <c r="P232" s="1" t="n">
        <v>3339.6</v>
      </c>
      <c r="Q232" s="1" t="n">
        <v>357.6</v>
      </c>
      <c r="R232" s="1" t="n">
        <v>147.6</v>
      </c>
      <c r="S232" s="1" t="n">
        <v>540</v>
      </c>
      <c r="T232" s="1" t="n">
        <v>1514.04</v>
      </c>
      <c r="V232" s="1" t="n">
        <v>1422.48</v>
      </c>
      <c r="W232" s="1" t="n">
        <v>128.4</v>
      </c>
      <c r="X232" s="1" t="n">
        <v>1168.8</v>
      </c>
      <c r="Y232" s="1" t="n">
        <v>205.2</v>
      </c>
      <c r="Z232" s="1" t="n">
        <v>589.12</v>
      </c>
      <c r="AA232" s="1" t="n">
        <v>1340.64</v>
      </c>
      <c r="AB232" s="1" t="n">
        <v>183.68</v>
      </c>
      <c r="AC232" s="1" t="n">
        <v>1315.2</v>
      </c>
      <c r="AD232" s="1" t="n">
        <v>0</v>
      </c>
      <c r="AE232" s="1" t="n">
        <v>710.4</v>
      </c>
      <c r="AH232" s="1" t="n">
        <v>463.68</v>
      </c>
      <c r="AI232" s="1" t="n">
        <v>9955.6</v>
      </c>
      <c r="AJ232" s="1" t="n">
        <v>660</v>
      </c>
      <c r="AK232" s="1" t="n">
        <v>42</v>
      </c>
      <c r="AL232" s="1" t="n">
        <v>365.04</v>
      </c>
      <c r="AP232" s="1" t="n">
        <v>2213.5</v>
      </c>
      <c r="AQ232" s="1" t="n">
        <v>686</v>
      </c>
      <c r="AR232" s="1" t="n">
        <v>644</v>
      </c>
      <c r="AS232" s="1" t="n">
        <v>1240</v>
      </c>
      <c r="AT232" s="1" t="n">
        <v>252</v>
      </c>
      <c r="AU232" s="1" t="n">
        <v>898.5</v>
      </c>
      <c r="AV232" s="1" t="n">
        <v>154.5</v>
      </c>
      <c r="AW232" s="1" t="n">
        <v>37.6</v>
      </c>
      <c r="AX232" s="1" t="n">
        <v>634.4</v>
      </c>
      <c r="AY232" s="1" t="n">
        <v>501.6</v>
      </c>
      <c r="AZ232" s="1" t="n">
        <v>227</v>
      </c>
      <c r="BB232" s="1" t="n">
        <v>842</v>
      </c>
      <c r="BC232" s="1" t="n">
        <v>155.2</v>
      </c>
      <c r="BD232" s="1" t="n">
        <v>5575</v>
      </c>
      <c r="BE232" s="1" t="n">
        <v>244.5</v>
      </c>
      <c r="BF232" s="1" t="n">
        <v>4327.2</v>
      </c>
      <c r="BG232" s="1" t="n">
        <v>720</v>
      </c>
      <c r="BH232" s="1" t="n">
        <v>181.5</v>
      </c>
      <c r="BI232" s="1" t="n">
        <v>680.4</v>
      </c>
      <c r="BK232" s="1" t="n">
        <v>246</v>
      </c>
      <c r="BL232" s="1" t="n">
        <v>1132</v>
      </c>
      <c r="BM232" s="1" t="n">
        <v>596.4</v>
      </c>
      <c r="BN232" s="1" t="n">
        <v>1072.5</v>
      </c>
      <c r="BO232" s="1" t="n">
        <v>1844.5</v>
      </c>
      <c r="BP232" s="1" t="n">
        <v>432</v>
      </c>
      <c r="BQ232" s="1" t="n">
        <v>657.6</v>
      </c>
      <c r="BS232" s="1" t="n">
        <v>232.2</v>
      </c>
      <c r="BT232" s="1" t="n">
        <v>11319</v>
      </c>
      <c r="BU232" s="1" t="n">
        <v>8599.2</v>
      </c>
      <c r="BV232" s="1" t="n">
        <v>0</v>
      </c>
      <c r="BW232" s="1" t="n">
        <v>2412.72</v>
      </c>
      <c r="BX232" s="1" t="n">
        <v>1248</v>
      </c>
      <c r="BY232" s="1" t="n">
        <v>301.2</v>
      </c>
      <c r="BZ232" s="1" t="n">
        <v>294</v>
      </c>
      <c r="CA232" s="1" t="n">
        <v>276</v>
      </c>
      <c r="CB232" s="1" t="n">
        <v>15789.6</v>
      </c>
      <c r="CC232" s="1" t="n">
        <v>500.4</v>
      </c>
      <c r="CG232" s="1" t="n">
        <v>162</v>
      </c>
      <c r="CH232" s="1" t="n">
        <v>369</v>
      </c>
      <c r="CJ232" s="1" t="n">
        <v>142.5</v>
      </c>
      <c r="CK232" s="1" t="n">
        <v>2155</v>
      </c>
      <c r="CO232" s="1" t="n">
        <v>244.8</v>
      </c>
      <c r="CQ232" s="1" t="n">
        <v>2511</v>
      </c>
      <c r="CR232" s="1" t="n">
        <v>0</v>
      </c>
      <c r="CT232" s="1" t="n">
        <v>941.76</v>
      </c>
      <c r="CW232" s="1" t="n">
        <v>1501</v>
      </c>
      <c r="CX232" s="1" t="n">
        <v>7584</v>
      </c>
      <c r="CY232" s="1" t="n">
        <v>4077</v>
      </c>
      <c r="CZ232" s="1" t="n">
        <v>1809</v>
      </c>
      <c r="DA232" s="1" t="n">
        <v>326.4</v>
      </c>
      <c r="DB232" s="1" t="n">
        <v>1417.5</v>
      </c>
      <c r="DC232" s="1" t="n">
        <v>2130</v>
      </c>
      <c r="DD232" s="1" t="n">
        <v>728.4</v>
      </c>
      <c r="DE232" s="1" t="n">
        <v>917.5</v>
      </c>
      <c r="DF232" s="1" t="n">
        <v>874</v>
      </c>
      <c r="DG232" s="1" t="n">
        <v>285</v>
      </c>
      <c r="DH232" s="1" t="n">
        <v>129</v>
      </c>
      <c r="DI232" s="1" t="n">
        <v>60</v>
      </c>
      <c r="DJ232" s="1" t="n">
        <v>48</v>
      </c>
      <c r="DK232" s="1" t="n">
        <v>606</v>
      </c>
      <c r="DR232" s="1" t="n">
        <v>150894.638</v>
      </c>
      <c r="DS232" s="1" t="s">
        <v>516</v>
      </c>
    </row>
    <row r="233" customFormat="false" ht="14.5" hidden="false" customHeight="false" outlineLevel="0" collapsed="false">
      <c r="A233" s="2" t="s">
        <v>517</v>
      </c>
      <c r="B233" s="1" t="n">
        <v>1744.134</v>
      </c>
      <c r="E233" s="1" t="n">
        <v>358.16</v>
      </c>
      <c r="F233" s="1" t="n">
        <v>1989.4</v>
      </c>
      <c r="G233" s="1" t="n">
        <v>953.12</v>
      </c>
      <c r="I233" s="1" t="n">
        <v>287.12</v>
      </c>
      <c r="J233" s="1" t="n">
        <v>544.64</v>
      </c>
      <c r="K233" s="1" t="n">
        <v>638.4</v>
      </c>
      <c r="M233" s="1" t="n">
        <v>407.84</v>
      </c>
      <c r="N233" s="1" t="n">
        <v>19313.56</v>
      </c>
      <c r="O233" s="1" t="n">
        <v>225</v>
      </c>
      <c r="P233" s="1" t="n">
        <v>1502.4</v>
      </c>
      <c r="Q233" s="1" t="n">
        <v>1020</v>
      </c>
      <c r="R233" s="1" t="n">
        <v>56.4</v>
      </c>
      <c r="S233" s="1" t="n">
        <v>816</v>
      </c>
      <c r="T233" s="1" t="n">
        <v>2044.62</v>
      </c>
      <c r="V233" s="1" t="n">
        <v>413.76</v>
      </c>
      <c r="W233" s="1" t="n">
        <v>206.28</v>
      </c>
      <c r="X233" s="1" t="n">
        <v>1596</v>
      </c>
      <c r="Y233" s="1" t="n">
        <v>93.6</v>
      </c>
      <c r="Z233" s="1" t="n">
        <v>418.88</v>
      </c>
      <c r="AA233" s="1" t="n">
        <v>2764.16</v>
      </c>
      <c r="AB233" s="1" t="n">
        <v>239.68</v>
      </c>
      <c r="AC233" s="1" t="n">
        <v>3302.4</v>
      </c>
      <c r="AD233" s="1" t="n">
        <v>0</v>
      </c>
      <c r="AE233" s="1" t="n">
        <v>768</v>
      </c>
      <c r="AH233" s="1" t="n">
        <v>515.2</v>
      </c>
      <c r="AI233" s="1" t="n">
        <v>8688.8</v>
      </c>
      <c r="AJ233" s="1" t="n">
        <v>756</v>
      </c>
      <c r="AK233" s="1" t="n">
        <v>68.4</v>
      </c>
      <c r="AL233" s="1" t="n">
        <v>509.6</v>
      </c>
      <c r="AP233" s="1" t="n">
        <v>2330</v>
      </c>
      <c r="AQ233" s="1" t="n">
        <v>679</v>
      </c>
      <c r="AR233" s="1" t="n">
        <v>999</v>
      </c>
      <c r="AS233" s="1" t="n">
        <v>2853.6</v>
      </c>
      <c r="AT233" s="1" t="n">
        <v>192</v>
      </c>
      <c r="AU233" s="1" t="n">
        <v>798</v>
      </c>
      <c r="AV233" s="1" t="n">
        <v>204</v>
      </c>
      <c r="AW233" s="1" t="n">
        <v>319.2</v>
      </c>
      <c r="AX233" s="1" t="n">
        <v>288</v>
      </c>
      <c r="AY233" s="1" t="n">
        <v>274.8</v>
      </c>
      <c r="AZ233" s="1" t="n">
        <v>131</v>
      </c>
      <c r="BB233" s="1" t="n">
        <v>1030</v>
      </c>
      <c r="BC233" s="1" t="n">
        <v>139.4</v>
      </c>
      <c r="BD233" s="1" t="n">
        <v>5328</v>
      </c>
      <c r="BE233" s="1" t="n">
        <v>161</v>
      </c>
      <c r="BF233" s="1" t="n">
        <v>5728</v>
      </c>
      <c r="BG233" s="1" t="n">
        <v>125.6</v>
      </c>
      <c r="BH233" s="1" t="n">
        <v>192</v>
      </c>
      <c r="BI233" s="1" t="n">
        <v>391.2</v>
      </c>
      <c r="BK233" s="1" t="n">
        <v>123</v>
      </c>
      <c r="BL233" s="1" t="n">
        <v>384</v>
      </c>
      <c r="BM233" s="1" t="n">
        <v>277.2</v>
      </c>
      <c r="BN233" s="1" t="n">
        <v>652.5</v>
      </c>
      <c r="BO233" s="1" t="n">
        <v>1961.25</v>
      </c>
      <c r="BP233" s="1" t="n">
        <v>354</v>
      </c>
      <c r="BQ233" s="1" t="n">
        <v>770.4</v>
      </c>
      <c r="BS233" s="1" t="n">
        <v>133.2</v>
      </c>
      <c r="BT233" s="1" t="n">
        <v>13143</v>
      </c>
      <c r="BU233" s="1" t="n">
        <v>7220.4</v>
      </c>
      <c r="BV233" s="1" t="n">
        <v>192</v>
      </c>
      <c r="BW233" s="1" t="n">
        <v>3234.6</v>
      </c>
      <c r="BX233" s="1" t="n">
        <v>733.5</v>
      </c>
      <c r="BY233" s="1" t="n">
        <v>142.8</v>
      </c>
      <c r="BZ233" s="1" t="n">
        <v>120</v>
      </c>
      <c r="CA233" s="1" t="n">
        <v>288</v>
      </c>
      <c r="CB233" s="1" t="n">
        <v>12616.6</v>
      </c>
      <c r="CC233" s="1" t="n">
        <v>459</v>
      </c>
      <c r="CG233" s="1" t="n">
        <v>255</v>
      </c>
      <c r="CH233" s="1" t="n">
        <v>429</v>
      </c>
      <c r="CJ233" s="1" t="n">
        <v>111</v>
      </c>
      <c r="CK233" s="1" t="n">
        <v>3219</v>
      </c>
      <c r="CO233" s="1" t="n">
        <v>165.6</v>
      </c>
      <c r="CQ233" s="1" t="n">
        <v>3164.4</v>
      </c>
      <c r="CR233" s="1" t="n">
        <v>0</v>
      </c>
      <c r="CT233" s="1" t="n">
        <v>1422.36</v>
      </c>
      <c r="CW233" s="1" t="n">
        <v>2036</v>
      </c>
      <c r="CX233" s="1" t="n">
        <v>6696</v>
      </c>
      <c r="CY233" s="1" t="n">
        <v>3597</v>
      </c>
      <c r="CZ233" s="1" t="n">
        <v>1255.5</v>
      </c>
      <c r="DA233" s="1" t="n">
        <v>145.2</v>
      </c>
      <c r="DB233" s="1" t="n">
        <v>2512.5</v>
      </c>
      <c r="DC233" s="1" t="n">
        <v>3738</v>
      </c>
      <c r="DD233" s="1" t="n">
        <v>939</v>
      </c>
      <c r="DE233" s="1" t="n">
        <v>747</v>
      </c>
      <c r="DF233" s="1" t="n">
        <v>744</v>
      </c>
      <c r="DG233" s="1" t="n">
        <v>210</v>
      </c>
      <c r="DH233" s="1" t="n">
        <v>111.5</v>
      </c>
      <c r="DI233" s="1" t="n">
        <v>90</v>
      </c>
      <c r="DJ233" s="1" t="n">
        <v>78</v>
      </c>
      <c r="DK233" s="1" t="n">
        <v>522</v>
      </c>
      <c r="DR233" s="1" t="n">
        <v>149398.864</v>
      </c>
      <c r="DS233" s="1" t="s">
        <v>517</v>
      </c>
    </row>
    <row r="234" customFormat="false" ht="14.5" hidden="false" customHeight="false" outlineLevel="0" collapsed="false">
      <c r="A234" s="2" t="s">
        <v>518</v>
      </c>
      <c r="B234" s="1" t="n">
        <v>3515.996</v>
      </c>
      <c r="E234" s="1" t="n">
        <v>408.48</v>
      </c>
      <c r="F234" s="1" t="n">
        <v>1973.44</v>
      </c>
      <c r="G234" s="1" t="n">
        <v>1024.16</v>
      </c>
      <c r="I234" s="1" t="n">
        <v>266.4</v>
      </c>
      <c r="J234" s="1" t="n">
        <v>456.58</v>
      </c>
      <c r="K234" s="1" t="n">
        <v>1657.6</v>
      </c>
      <c r="M234" s="1" t="n">
        <v>612</v>
      </c>
      <c r="N234" s="1" t="n">
        <v>29958.6</v>
      </c>
      <c r="O234" s="1" t="n">
        <v>556.2</v>
      </c>
      <c r="P234" s="1" t="n">
        <v>1855.2</v>
      </c>
      <c r="Q234" s="1" t="n">
        <v>1083.6</v>
      </c>
      <c r="R234" s="1" t="n">
        <v>72</v>
      </c>
      <c r="S234" s="1" t="n">
        <v>1254</v>
      </c>
      <c r="T234" s="1" t="n">
        <v>4003.03</v>
      </c>
      <c r="V234" s="1" t="n">
        <v>524.76</v>
      </c>
      <c r="W234" s="1" t="n">
        <v>284.28</v>
      </c>
      <c r="X234" s="1" t="n">
        <v>1792.8</v>
      </c>
      <c r="Y234" s="1" t="n">
        <v>102</v>
      </c>
      <c r="Z234" s="1" t="n">
        <v>448</v>
      </c>
      <c r="AA234" s="1" t="n">
        <v>2076.76</v>
      </c>
      <c r="AB234" s="1" t="n">
        <v>225.12</v>
      </c>
      <c r="AC234" s="1" t="n">
        <v>1497.6</v>
      </c>
      <c r="AD234" s="1" t="n">
        <v>1.8</v>
      </c>
      <c r="AE234" s="1" t="n">
        <v>528</v>
      </c>
      <c r="AH234" s="1" t="n">
        <v>621.92</v>
      </c>
      <c r="AI234" s="1" t="n">
        <v>11496.6</v>
      </c>
      <c r="AJ234" s="1" t="n">
        <v>2661</v>
      </c>
      <c r="AK234" s="1" t="n">
        <v>61.2</v>
      </c>
      <c r="AL234" s="1" t="n">
        <v>209.04</v>
      </c>
      <c r="AP234" s="1" t="n">
        <v>3599</v>
      </c>
      <c r="AQ234" s="1" t="n">
        <v>671</v>
      </c>
      <c r="AR234" s="1" t="n">
        <v>840</v>
      </c>
      <c r="AS234" s="1" t="n">
        <v>1430.4</v>
      </c>
      <c r="AT234" s="1" t="n">
        <v>489.6</v>
      </c>
      <c r="AU234" s="1" t="n">
        <v>721.5</v>
      </c>
      <c r="AV234" s="1" t="n">
        <v>168</v>
      </c>
      <c r="AW234" s="1" t="n">
        <v>1191.2</v>
      </c>
      <c r="AX234" s="1" t="n">
        <v>460.8</v>
      </c>
      <c r="AY234" s="1" t="n">
        <v>343.2</v>
      </c>
      <c r="AZ234" s="1" t="n">
        <v>113</v>
      </c>
      <c r="BB234" s="1" t="n">
        <v>970</v>
      </c>
      <c r="BC234" s="1" t="n">
        <v>183.2</v>
      </c>
      <c r="BD234" s="1" t="n">
        <v>2049.75</v>
      </c>
      <c r="BE234" s="1" t="n">
        <v>139.5</v>
      </c>
      <c r="BF234" s="1" t="n">
        <v>4435.2</v>
      </c>
      <c r="BG234" s="1" t="n">
        <v>300.8</v>
      </c>
      <c r="BH234" s="1" t="n">
        <v>162</v>
      </c>
      <c r="BI234" s="1" t="n">
        <v>547.2</v>
      </c>
      <c r="BK234" s="1" t="n">
        <v>101</v>
      </c>
      <c r="BL234" s="1" t="n">
        <v>675.2</v>
      </c>
      <c r="BM234" s="1" t="n">
        <v>824.4</v>
      </c>
      <c r="BN234" s="1" t="n">
        <v>624</v>
      </c>
      <c r="BO234" s="1" t="n">
        <v>2595.25</v>
      </c>
      <c r="BP234" s="1" t="n">
        <v>317</v>
      </c>
      <c r="BQ234" s="1" t="n">
        <v>1010.4</v>
      </c>
      <c r="BS234" s="1" t="n">
        <v>131.4</v>
      </c>
      <c r="BT234" s="1" t="n">
        <v>5052</v>
      </c>
      <c r="BU234" s="1" t="n">
        <v>15076.8</v>
      </c>
      <c r="BV234" s="1" t="n">
        <v>374.4</v>
      </c>
      <c r="BW234" s="1" t="n">
        <v>4044.6</v>
      </c>
      <c r="BX234" s="1" t="n">
        <v>790.5</v>
      </c>
      <c r="BY234" s="1" t="n">
        <v>102</v>
      </c>
      <c r="BZ234" s="1" t="n">
        <v>120</v>
      </c>
      <c r="CA234" s="1" t="n">
        <v>768</v>
      </c>
      <c r="CB234" s="1" t="n">
        <v>11053.6</v>
      </c>
      <c r="CC234" s="1" t="n">
        <v>320.4</v>
      </c>
      <c r="CG234" s="1" t="n">
        <v>314.4</v>
      </c>
      <c r="CH234" s="1" t="n">
        <v>320.5</v>
      </c>
      <c r="CJ234" s="1" t="n">
        <v>127.5</v>
      </c>
      <c r="CK234" s="1" t="n">
        <v>2822.5</v>
      </c>
      <c r="CO234" s="1" t="n">
        <v>181.2</v>
      </c>
      <c r="CQ234" s="1" t="n">
        <v>1938.6</v>
      </c>
      <c r="CR234" s="1" t="n">
        <v>0</v>
      </c>
      <c r="CT234" s="1" t="n">
        <v>2015.28</v>
      </c>
      <c r="CW234" s="1" t="n">
        <v>1752.5</v>
      </c>
      <c r="CX234" s="1" t="n">
        <v>9406.5</v>
      </c>
      <c r="CY234" s="1" t="n">
        <v>4500</v>
      </c>
      <c r="CZ234" s="1" t="n">
        <v>1101</v>
      </c>
      <c r="DA234" s="1" t="n">
        <v>165.6</v>
      </c>
      <c r="DB234" s="1" t="n">
        <v>2482.5</v>
      </c>
      <c r="DC234" s="1" t="n">
        <v>2975</v>
      </c>
      <c r="DD234" s="1" t="n">
        <v>1122.2</v>
      </c>
      <c r="DE234" s="1" t="n">
        <v>993.5</v>
      </c>
      <c r="DF234" s="1" t="n">
        <v>806</v>
      </c>
      <c r="DG234" s="1" t="n">
        <v>210</v>
      </c>
      <c r="DH234" s="1" t="n">
        <v>113.5</v>
      </c>
      <c r="DI234" s="1" t="n">
        <v>42</v>
      </c>
      <c r="DJ234" s="1" t="n">
        <v>432</v>
      </c>
      <c r="DK234" s="1" t="n">
        <v>372</v>
      </c>
      <c r="DR234" s="1" t="n">
        <v>168218.746</v>
      </c>
      <c r="DS234" s="1" t="s">
        <v>518</v>
      </c>
    </row>
    <row r="235" customFormat="false" ht="14.5" hidden="false" customHeight="false" outlineLevel="0" collapsed="false">
      <c r="A235" s="2" t="s">
        <v>519</v>
      </c>
      <c r="B235" s="1" t="n">
        <v>3465.022</v>
      </c>
      <c r="E235" s="1" t="n">
        <v>290.08</v>
      </c>
      <c r="F235" s="1" t="n">
        <v>2116.8</v>
      </c>
      <c r="G235" s="1" t="n">
        <v>1491.84</v>
      </c>
      <c r="I235" s="1" t="n">
        <v>325.6</v>
      </c>
      <c r="J235" s="1" t="n">
        <v>905.76</v>
      </c>
      <c r="K235" s="1" t="n">
        <v>4518.08</v>
      </c>
      <c r="M235" s="1" t="n">
        <v>408</v>
      </c>
      <c r="N235" s="1" t="n">
        <v>32499.6</v>
      </c>
      <c r="O235" s="1" t="n">
        <v>562.2</v>
      </c>
      <c r="P235" s="1" t="n">
        <v>1713.84</v>
      </c>
      <c r="Q235" s="1" t="n">
        <v>1185.6</v>
      </c>
      <c r="R235" s="1" t="n">
        <v>58.8</v>
      </c>
      <c r="S235" s="1" t="n">
        <v>906</v>
      </c>
      <c r="T235" s="1" t="n">
        <v>5514.48</v>
      </c>
      <c r="V235" s="1" t="n">
        <v>1105.68</v>
      </c>
      <c r="W235" s="1" t="n">
        <v>252.72</v>
      </c>
      <c r="X235" s="1" t="n">
        <v>2028</v>
      </c>
      <c r="Y235" s="1" t="n">
        <v>70.8</v>
      </c>
      <c r="Z235" s="1" t="n">
        <v>273.28</v>
      </c>
      <c r="AA235" s="1" t="n">
        <v>2273.04</v>
      </c>
      <c r="AB235" s="1" t="n">
        <v>268.24</v>
      </c>
      <c r="AC235" s="1" t="n">
        <v>4617.6</v>
      </c>
      <c r="AD235" s="1" t="n">
        <v>1314</v>
      </c>
      <c r="AE235" s="1" t="n">
        <v>2256</v>
      </c>
      <c r="AH235" s="1" t="n">
        <v>673.44</v>
      </c>
      <c r="AI235" s="1" t="n">
        <v>8954.6</v>
      </c>
      <c r="AJ235" s="1" t="n">
        <v>3966</v>
      </c>
      <c r="AK235" s="1" t="n">
        <v>45.6</v>
      </c>
      <c r="AL235" s="1" t="n">
        <v>282.88</v>
      </c>
      <c r="AP235" s="1" t="n">
        <v>3089.25</v>
      </c>
      <c r="AQ235" s="1" t="n">
        <v>461.5</v>
      </c>
      <c r="AR235" s="1" t="n">
        <v>1356</v>
      </c>
      <c r="AS235" s="1" t="n">
        <v>1451.4</v>
      </c>
      <c r="AT235" s="1" t="n">
        <v>264</v>
      </c>
      <c r="AU235" s="1" t="n">
        <v>799.5</v>
      </c>
      <c r="AV235" s="1" t="n">
        <v>148.5</v>
      </c>
      <c r="AW235" s="1" t="n">
        <v>141.6</v>
      </c>
      <c r="AX235" s="1" t="n">
        <v>345.6</v>
      </c>
      <c r="AY235" s="1" t="n">
        <v>282</v>
      </c>
      <c r="AZ235" s="1" t="n">
        <v>151</v>
      </c>
      <c r="BB235" s="1" t="n">
        <v>1160</v>
      </c>
      <c r="BC235" s="1" t="n">
        <v>148.4</v>
      </c>
      <c r="BD235" s="1" t="n">
        <v>1713</v>
      </c>
      <c r="BE235" s="1" t="n">
        <v>167.5</v>
      </c>
      <c r="BF235" s="1" t="n">
        <v>5300</v>
      </c>
      <c r="BG235" s="1" t="n">
        <v>850.4</v>
      </c>
      <c r="BH235" s="1" t="n">
        <v>94.5</v>
      </c>
      <c r="BI235" s="1" t="n">
        <v>432</v>
      </c>
      <c r="BK235" s="1" t="n">
        <v>122</v>
      </c>
      <c r="BL235" s="1" t="n">
        <v>541.6</v>
      </c>
      <c r="BM235" s="1" t="n">
        <v>519.6</v>
      </c>
      <c r="BN235" s="1" t="n">
        <v>574.5</v>
      </c>
      <c r="BO235" s="1" t="n">
        <v>2158.5</v>
      </c>
      <c r="BP235" s="1" t="n">
        <v>261</v>
      </c>
      <c r="BQ235" s="1" t="n">
        <v>570</v>
      </c>
      <c r="BS235" s="1" t="n">
        <v>207</v>
      </c>
      <c r="BT235" s="1" t="n">
        <v>11913</v>
      </c>
      <c r="BU235" s="1" t="n">
        <v>8733.6</v>
      </c>
      <c r="BV235" s="1" t="n">
        <v>288</v>
      </c>
      <c r="BW235" s="1" t="n">
        <v>2916</v>
      </c>
      <c r="BX235" s="1" t="n">
        <v>639</v>
      </c>
      <c r="BY235" s="1" t="n">
        <v>51.6</v>
      </c>
      <c r="BZ235" s="1" t="n">
        <v>79.2</v>
      </c>
      <c r="CA235" s="1" t="n">
        <v>960</v>
      </c>
      <c r="CB235" s="1" t="n">
        <v>2865.2</v>
      </c>
      <c r="CC235" s="1" t="n">
        <v>644</v>
      </c>
      <c r="CG235" s="1" t="n">
        <v>582.4</v>
      </c>
      <c r="CH235" s="1" t="n">
        <v>427</v>
      </c>
      <c r="CJ235" s="1" t="n">
        <v>81</v>
      </c>
      <c r="CK235" s="1" t="n">
        <v>3144</v>
      </c>
      <c r="CO235" s="1" t="n">
        <v>75.6</v>
      </c>
      <c r="CQ235" s="1" t="n">
        <v>2143.8</v>
      </c>
      <c r="CR235" s="1" t="n">
        <v>0</v>
      </c>
      <c r="CT235" s="1" t="n">
        <v>1458</v>
      </c>
      <c r="CW235" s="1" t="n">
        <v>2319</v>
      </c>
      <c r="CX235" s="1" t="n">
        <v>5871.5</v>
      </c>
      <c r="CY235" s="1" t="n">
        <v>4665</v>
      </c>
      <c r="CZ235" s="1" t="n">
        <v>816</v>
      </c>
      <c r="DA235" s="1" t="n">
        <v>93.6</v>
      </c>
      <c r="DB235" s="1" t="n">
        <v>1246.5</v>
      </c>
      <c r="DC235" s="1" t="n">
        <v>4026</v>
      </c>
      <c r="DD235" s="1" t="n">
        <v>804.4</v>
      </c>
      <c r="DE235" s="1" t="n">
        <v>1185</v>
      </c>
      <c r="DF235" s="1" t="n">
        <v>1524</v>
      </c>
      <c r="DG235" s="1" t="n">
        <v>151</v>
      </c>
      <c r="DH235" s="1" t="n">
        <v>200</v>
      </c>
      <c r="DI235" s="1" t="n">
        <v>48</v>
      </c>
      <c r="DJ235" s="1" t="n">
        <v>250</v>
      </c>
      <c r="DK235" s="1" t="n">
        <v>786</v>
      </c>
      <c r="DR235" s="1" t="n">
        <v>168641.332</v>
      </c>
      <c r="DS235" s="1" t="s">
        <v>519</v>
      </c>
    </row>
    <row r="236" customFormat="false" ht="14.5" hidden="false" customHeight="false" outlineLevel="0" collapsed="false">
      <c r="A236" s="2" t="s">
        <v>520</v>
      </c>
      <c r="B236" s="1" t="n">
        <v>3269.522</v>
      </c>
      <c r="E236" s="1" t="n">
        <v>213.12</v>
      </c>
      <c r="F236" s="1" t="n">
        <v>1611.68</v>
      </c>
      <c r="G236" s="1" t="n">
        <v>973.1</v>
      </c>
      <c r="I236" s="1" t="n">
        <v>372.96</v>
      </c>
      <c r="J236" s="1" t="n">
        <v>615.68</v>
      </c>
      <c r="K236" s="1" t="n">
        <v>2067.52</v>
      </c>
      <c r="M236" s="1" t="n">
        <v>204</v>
      </c>
      <c r="N236" s="1" t="n">
        <v>15167.32</v>
      </c>
      <c r="O236" s="1" t="n">
        <v>581.4</v>
      </c>
      <c r="P236" s="1" t="n">
        <v>2150.76</v>
      </c>
      <c r="Q236" s="1" t="n">
        <v>2031.72</v>
      </c>
      <c r="R236" s="1" t="n">
        <v>117.6</v>
      </c>
      <c r="S236" s="1" t="n">
        <v>798</v>
      </c>
      <c r="T236" s="1" t="n">
        <v>1725.68</v>
      </c>
      <c r="V236" s="1" t="n">
        <v>1080.36</v>
      </c>
      <c r="W236" s="1" t="n">
        <v>205.44</v>
      </c>
      <c r="X236" s="1" t="n">
        <v>1372.8</v>
      </c>
      <c r="Y236" s="1" t="n">
        <v>74.4</v>
      </c>
      <c r="Z236" s="1" t="n">
        <v>259.84</v>
      </c>
      <c r="AA236" s="1" t="n">
        <v>1471.96</v>
      </c>
      <c r="AB236" s="1" t="n">
        <v>186.48</v>
      </c>
      <c r="AC236" s="1" t="n">
        <v>2424</v>
      </c>
      <c r="AD236" s="1" t="n">
        <v>432</v>
      </c>
      <c r="AE236" s="1" t="n">
        <v>1075.2</v>
      </c>
      <c r="AH236" s="1" t="n">
        <v>638.02</v>
      </c>
      <c r="AI236" s="1" t="n">
        <v>8154.4</v>
      </c>
      <c r="AJ236" s="1" t="n">
        <v>2442</v>
      </c>
      <c r="AK236" s="1" t="n">
        <v>28.8</v>
      </c>
      <c r="AL236" s="1" t="n">
        <v>291.2</v>
      </c>
      <c r="AP236" s="1" t="n">
        <v>2433.5</v>
      </c>
      <c r="AQ236" s="1" t="n">
        <v>503.125</v>
      </c>
      <c r="AR236" s="1" t="n">
        <v>875</v>
      </c>
      <c r="AS236" s="1" t="n">
        <v>1061.1</v>
      </c>
      <c r="AT236" s="1" t="n">
        <v>265.2</v>
      </c>
      <c r="AU236" s="1" t="n">
        <v>894</v>
      </c>
      <c r="AV236" s="1" t="n">
        <v>181.5</v>
      </c>
      <c r="AW236" s="1" t="n">
        <v>286.4</v>
      </c>
      <c r="AX236" s="1" t="n">
        <v>288</v>
      </c>
      <c r="AY236" s="1" t="n">
        <v>349.2</v>
      </c>
      <c r="AZ236" s="1" t="n">
        <v>93</v>
      </c>
      <c r="BB236" s="1" t="n">
        <v>900</v>
      </c>
      <c r="BC236" s="1" t="n">
        <v>160.6</v>
      </c>
      <c r="BD236" s="1" t="n">
        <v>5116.625</v>
      </c>
      <c r="BE236" s="1" t="n">
        <v>247</v>
      </c>
      <c r="BF236" s="1" t="n">
        <v>4526.9</v>
      </c>
      <c r="BG236" s="1" t="n">
        <v>129.6</v>
      </c>
      <c r="BH236" s="1" t="n">
        <v>168</v>
      </c>
      <c r="BI236" s="1" t="n">
        <v>516</v>
      </c>
      <c r="BK236" s="1" t="n">
        <v>103</v>
      </c>
      <c r="BL236" s="1" t="n">
        <v>518.4</v>
      </c>
      <c r="BM236" s="1" t="n">
        <v>570</v>
      </c>
      <c r="BN236" s="1" t="n">
        <v>634.5</v>
      </c>
      <c r="BO236" s="1" t="n">
        <v>2507.25</v>
      </c>
      <c r="BP236" s="1" t="n">
        <v>157</v>
      </c>
      <c r="BQ236" s="1" t="n">
        <v>1333.2</v>
      </c>
      <c r="BS236" s="1" t="n">
        <v>234.3</v>
      </c>
      <c r="BT236" s="1" t="n">
        <v>2619</v>
      </c>
      <c r="BU236" s="1" t="n">
        <v>16225.2</v>
      </c>
      <c r="BV236" s="1" t="n">
        <v>288</v>
      </c>
      <c r="BW236" s="1" t="n">
        <v>2106</v>
      </c>
      <c r="BX236" s="1" t="n">
        <v>630</v>
      </c>
      <c r="BY236" s="1" t="n">
        <v>49.2</v>
      </c>
      <c r="BZ236" s="1" t="n">
        <v>75.6</v>
      </c>
      <c r="CA236" s="1" t="n">
        <v>516</v>
      </c>
      <c r="CB236" s="1" t="n">
        <v>274.6</v>
      </c>
      <c r="CC236" s="1" t="n">
        <v>435</v>
      </c>
      <c r="CG236" s="1" t="n">
        <v>372.6</v>
      </c>
      <c r="CH236" s="1" t="n">
        <v>367</v>
      </c>
      <c r="CJ236" s="1" t="n">
        <v>120</v>
      </c>
      <c r="CK236" s="1" t="n">
        <v>2622</v>
      </c>
      <c r="CO236" s="1" t="n">
        <v>154.8</v>
      </c>
      <c r="CQ236" s="1" t="n">
        <v>1490.4</v>
      </c>
      <c r="CR236" s="1" t="n">
        <v>96</v>
      </c>
      <c r="CT236" s="1" t="n">
        <v>1405.08</v>
      </c>
      <c r="CW236" s="1" t="n">
        <v>1987.5</v>
      </c>
      <c r="CX236" s="1" t="n">
        <v>3601.5</v>
      </c>
      <c r="CY236" s="1" t="n">
        <v>3684</v>
      </c>
      <c r="CZ236" s="1" t="n">
        <v>981</v>
      </c>
      <c r="DA236" s="1" t="n">
        <v>78</v>
      </c>
      <c r="DB236" s="1" t="n">
        <v>1147.5</v>
      </c>
      <c r="DC236" s="1" t="n">
        <v>2727</v>
      </c>
      <c r="DD236" s="1" t="n">
        <v>517.4</v>
      </c>
      <c r="DE236" s="1" t="n">
        <v>1173</v>
      </c>
      <c r="DF236" s="1" t="n">
        <v>1000</v>
      </c>
      <c r="DG236" s="1" t="n">
        <v>197</v>
      </c>
      <c r="DH236" s="1" t="n">
        <v>115.5</v>
      </c>
      <c r="DI236" s="1" t="n">
        <v>45</v>
      </c>
      <c r="DJ236" s="1" t="n">
        <v>312</v>
      </c>
      <c r="DK236" s="1" t="n">
        <v>774</v>
      </c>
      <c r="DR236" s="1" t="n">
        <v>125276.242</v>
      </c>
      <c r="DS236" s="1" t="s">
        <v>520</v>
      </c>
    </row>
    <row r="237" customFormat="false" ht="14.5" hidden="false" customHeight="false" outlineLevel="0" collapsed="false">
      <c r="A237" s="2"/>
    </row>
    <row r="238" customFormat="false" ht="14.5" hidden="false" customHeight="false" outlineLevel="0" collapsed="false">
      <c r="A238" s="2"/>
    </row>
    <row r="239" customFormat="false" ht="14.5" hidden="false" customHeight="false" outlineLevel="0" collapsed="false">
      <c r="A239" s="2"/>
    </row>
    <row r="240" customFormat="false" ht="14.5" hidden="false" customHeight="false" outlineLevel="0" collapsed="false">
      <c r="A240" s="2" t="s">
        <v>521</v>
      </c>
      <c r="B240" s="1" t="n">
        <v>1606.344</v>
      </c>
      <c r="F240" s="1" t="n">
        <v>3386.88</v>
      </c>
      <c r="G240" s="1" t="n">
        <v>1989.12</v>
      </c>
      <c r="I240" s="1" t="n">
        <v>6674.8</v>
      </c>
      <c r="J240" s="1" t="n">
        <v>631.59</v>
      </c>
      <c r="K240" s="1" t="n">
        <v>3727.36</v>
      </c>
      <c r="N240" s="1" t="n">
        <v>11181.52</v>
      </c>
      <c r="O240" s="1" t="n">
        <v>208.8</v>
      </c>
      <c r="P240" s="1" t="n">
        <v>3318</v>
      </c>
      <c r="Q240" s="1" t="n">
        <v>416.4</v>
      </c>
      <c r="T240" s="1" t="n">
        <v>2999.96</v>
      </c>
      <c r="V240" s="1" t="n">
        <v>439.08</v>
      </c>
      <c r="X240" s="1" t="n">
        <v>1317.6</v>
      </c>
      <c r="AA240" s="1" t="n">
        <v>1955.24</v>
      </c>
      <c r="AH240" s="1" t="n">
        <v>1151.84</v>
      </c>
      <c r="AI240" s="1" t="n">
        <v>11571</v>
      </c>
      <c r="AJ240" s="1" t="n">
        <v>534</v>
      </c>
      <c r="AK240" s="1" t="n">
        <v>135.6</v>
      </c>
      <c r="AL240" s="1" t="n">
        <v>173.94</v>
      </c>
      <c r="AP240" s="1" t="n">
        <v>1740</v>
      </c>
      <c r="AQ240" s="1" t="n">
        <v>334</v>
      </c>
      <c r="AR240" s="1" t="n">
        <v>297</v>
      </c>
      <c r="AS240" s="1" t="n">
        <v>1488.2</v>
      </c>
      <c r="AT240" s="1" t="n">
        <v>423.6</v>
      </c>
      <c r="AU240" s="1" t="n">
        <v>930</v>
      </c>
      <c r="AV240" s="1" t="n">
        <v>190.5</v>
      </c>
      <c r="BC240" s="1" t="n">
        <v>4.2</v>
      </c>
      <c r="BD240" s="1" t="n">
        <v>1419</v>
      </c>
      <c r="BF240" s="1" t="n">
        <v>1857.2</v>
      </c>
      <c r="BH240" s="1" t="n">
        <v>157.5</v>
      </c>
      <c r="BM240" s="1" t="n">
        <v>618</v>
      </c>
      <c r="BN240" s="1" t="n">
        <v>864</v>
      </c>
      <c r="BO240" s="1" t="n">
        <v>3481.75</v>
      </c>
      <c r="BP240" s="1" t="n">
        <v>42</v>
      </c>
      <c r="BT240" s="1" t="n">
        <v>26034</v>
      </c>
      <c r="BU240" s="1" t="n">
        <v>16494</v>
      </c>
      <c r="BW240" s="1" t="n">
        <v>3153.6</v>
      </c>
      <c r="CA240" s="1" t="n">
        <v>240</v>
      </c>
      <c r="CH240" s="1" t="n">
        <v>425</v>
      </c>
      <c r="CK240" s="1" t="n">
        <v>204</v>
      </c>
      <c r="CQ240" s="1" t="n">
        <v>2035.8</v>
      </c>
      <c r="CT240" s="1" t="n">
        <v>1184.76</v>
      </c>
      <c r="CW240" s="1" t="n">
        <v>2380.75</v>
      </c>
      <c r="CX240" s="1" t="n">
        <v>7995</v>
      </c>
      <c r="CY240" s="1" t="n">
        <v>3060</v>
      </c>
      <c r="DB240" s="1" t="n">
        <v>1852.5</v>
      </c>
      <c r="DC240" s="1" t="n">
        <v>924</v>
      </c>
      <c r="DE240" s="1" t="n">
        <v>1225</v>
      </c>
      <c r="DF240" s="1" t="n">
        <v>604</v>
      </c>
      <c r="DJ240" s="1" t="n">
        <v>144</v>
      </c>
      <c r="DK240" s="1" t="n">
        <v>438</v>
      </c>
      <c r="DR240" s="1" t="n">
        <v>185876.263</v>
      </c>
      <c r="DS240" s="1" t="s">
        <v>521</v>
      </c>
    </row>
    <row r="241" customFormat="false" ht="14.5" hidden="false" customHeight="false" outlineLevel="0" collapsed="false">
      <c r="A241" s="2" t="s">
        <v>522</v>
      </c>
    </row>
    <row r="242" customFormat="false" ht="14.5" hidden="false" customHeight="false" outlineLevel="0" collapsed="false">
      <c r="A242" s="2"/>
      <c r="B242" s="1" t="s">
        <v>146</v>
      </c>
      <c r="F242" s="1" t="s">
        <v>523</v>
      </c>
      <c r="G242" s="1" t="s">
        <v>524</v>
      </c>
      <c r="I242" s="1" t="s">
        <v>525</v>
      </c>
      <c r="J242" s="1" t="s">
        <v>216</v>
      </c>
      <c r="K242" s="1" t="s">
        <v>526</v>
      </c>
      <c r="N242" s="1" t="s">
        <v>527</v>
      </c>
      <c r="O242" s="1" t="s">
        <v>187</v>
      </c>
      <c r="P242" s="1" t="s">
        <v>528</v>
      </c>
      <c r="Q242" s="1" t="s">
        <v>276</v>
      </c>
      <c r="T242" s="1" t="s">
        <v>529</v>
      </c>
      <c r="V242" s="1" t="s">
        <v>530</v>
      </c>
      <c r="X242" s="1" t="s">
        <v>284</v>
      </c>
      <c r="AA242" s="1" t="s">
        <v>531</v>
      </c>
      <c r="AH242" s="1" t="s">
        <v>532</v>
      </c>
      <c r="AI242" s="1" t="s">
        <v>292</v>
      </c>
      <c r="AJ242" s="1" t="s">
        <v>533</v>
      </c>
      <c r="AK242" s="1" t="s">
        <v>293</v>
      </c>
      <c r="AL242" s="1" t="s">
        <v>534</v>
      </c>
      <c r="AP242" s="1" t="s">
        <v>214</v>
      </c>
      <c r="AQ242" s="1" t="s">
        <v>535</v>
      </c>
      <c r="AR242" s="1" t="s">
        <v>536</v>
      </c>
      <c r="AS242" s="1" t="s">
        <v>537</v>
      </c>
      <c r="AT242" s="1" t="s">
        <v>538</v>
      </c>
      <c r="AU242" s="1" t="s">
        <v>539</v>
      </c>
      <c r="AV242" s="1" t="s">
        <v>540</v>
      </c>
      <c r="BC242" s="1" t="s">
        <v>205</v>
      </c>
      <c r="BD242" s="1" t="s">
        <v>200</v>
      </c>
      <c r="BF242" s="1" t="s">
        <v>202</v>
      </c>
      <c r="BH242" s="1" t="s">
        <v>541</v>
      </c>
      <c r="BM242" s="1" t="s">
        <v>542</v>
      </c>
      <c r="BN242" s="1" t="s">
        <v>543</v>
      </c>
      <c r="BO242" s="1" t="s">
        <v>544</v>
      </c>
      <c r="BP242" s="1" t="s">
        <v>545</v>
      </c>
      <c r="BT242" s="1" t="s">
        <v>546</v>
      </c>
      <c r="BU242" s="1" t="s">
        <v>547</v>
      </c>
      <c r="BW242" s="1" t="s">
        <v>548</v>
      </c>
      <c r="BX242" s="1" t="s">
        <v>549</v>
      </c>
      <c r="CA242" s="1" t="s">
        <v>550</v>
      </c>
      <c r="CH242" s="1" t="s">
        <v>551</v>
      </c>
      <c r="CK242" s="1" t="s">
        <v>552</v>
      </c>
      <c r="CQ242" s="1" t="s">
        <v>553</v>
      </c>
      <c r="CT242" s="1" t="s">
        <v>251</v>
      </c>
      <c r="CW242" s="1" t="s">
        <v>245</v>
      </c>
      <c r="CX242" s="1" t="s">
        <v>246</v>
      </c>
      <c r="CY242" s="1" t="s">
        <v>554</v>
      </c>
      <c r="CZ242" s="1" t="s">
        <v>555</v>
      </c>
      <c r="DB242" s="1" t="s">
        <v>556</v>
      </c>
      <c r="DC242" s="1" t="s">
        <v>557</v>
      </c>
      <c r="DE242" s="1" t="s">
        <v>558</v>
      </c>
      <c r="DF242" s="1" t="s">
        <v>559</v>
      </c>
      <c r="DJ242" s="1" t="s">
        <v>264</v>
      </c>
      <c r="DK242" s="1" t="s">
        <v>195</v>
      </c>
      <c r="DL242" s="1" t="s">
        <v>193</v>
      </c>
      <c r="DM242" s="1" t="s">
        <v>560</v>
      </c>
      <c r="DN242" s="1" t="s">
        <v>192</v>
      </c>
      <c r="DO242" s="1" t="s">
        <v>561</v>
      </c>
      <c r="DP242" s="1" t="s">
        <v>562</v>
      </c>
      <c r="DQ242" s="1" t="s">
        <v>194</v>
      </c>
      <c r="DR242" s="1" t="s">
        <v>563</v>
      </c>
      <c r="DS242" s="1" t="s">
        <v>184</v>
      </c>
      <c r="DT242" s="1" t="s">
        <v>564</v>
      </c>
      <c r="DU242" s="1" t="s">
        <v>565</v>
      </c>
    </row>
    <row r="243" customFormat="false" ht="14.5" hidden="false" customHeight="false" outlineLevel="0" collapsed="false">
      <c r="A243" s="2"/>
      <c r="F243" s="1" t="s">
        <v>566</v>
      </c>
      <c r="G243" s="1" t="s">
        <v>567</v>
      </c>
      <c r="I243" s="1" t="s">
        <v>568</v>
      </c>
      <c r="J243" s="1" t="s">
        <v>333</v>
      </c>
      <c r="K243" s="1" t="s">
        <v>569</v>
      </c>
      <c r="N243" s="1" t="s">
        <v>570</v>
      </c>
      <c r="O243" s="1" t="s">
        <v>305</v>
      </c>
      <c r="P243" s="1" t="s">
        <v>571</v>
      </c>
      <c r="Q243" s="1" t="s">
        <v>391</v>
      </c>
      <c r="T243" s="1" t="s">
        <v>382</v>
      </c>
      <c r="V243" s="1" t="s">
        <v>400</v>
      </c>
      <c r="X243" s="1" t="s">
        <v>399</v>
      </c>
      <c r="AA243" s="1" t="n">
        <v>326636013</v>
      </c>
      <c r="AH243" s="1" t="s">
        <v>572</v>
      </c>
      <c r="AI243" s="1" t="s">
        <v>407</v>
      </c>
      <c r="AJ243" s="1" t="s">
        <v>573</v>
      </c>
      <c r="AK243" s="1" t="s">
        <v>408</v>
      </c>
      <c r="AL243" s="1" t="s">
        <v>574</v>
      </c>
      <c r="AP243" s="1" t="s">
        <v>331</v>
      </c>
      <c r="AQ243" s="1" t="s">
        <v>575</v>
      </c>
      <c r="AR243" s="1" t="s">
        <v>338</v>
      </c>
      <c r="AS243" s="1" t="s">
        <v>349</v>
      </c>
      <c r="AT243" s="1" t="s">
        <v>576</v>
      </c>
      <c r="AU243" s="1" t="s">
        <v>329</v>
      </c>
      <c r="AV243" s="1" t="s">
        <v>316</v>
      </c>
      <c r="BC243" s="1" t="s">
        <v>322</v>
      </c>
      <c r="BD243" s="1" t="s">
        <v>317</v>
      </c>
      <c r="BF243" s="1" t="s">
        <v>319</v>
      </c>
      <c r="BH243" s="1" t="s">
        <v>577</v>
      </c>
      <c r="BM243" s="1" t="s">
        <v>342</v>
      </c>
      <c r="BN243" s="1" t="s">
        <v>340</v>
      </c>
      <c r="BO243" s="1" t="s">
        <v>578</v>
      </c>
      <c r="BP243" s="1" t="s">
        <v>579</v>
      </c>
      <c r="BT243" s="1" t="s">
        <v>341</v>
      </c>
      <c r="BU243" s="1" t="s">
        <v>354</v>
      </c>
      <c r="BW243" s="1" t="s">
        <v>352</v>
      </c>
      <c r="BX243" s="1" t="s">
        <v>580</v>
      </c>
      <c r="CA243" s="1" t="s">
        <v>581</v>
      </c>
      <c r="CH243" s="1" t="s">
        <v>582</v>
      </c>
      <c r="CK243" s="1" t="s">
        <v>583</v>
      </c>
      <c r="CQ243" s="1" t="s">
        <v>584</v>
      </c>
      <c r="CT243" s="1" t="s">
        <v>366</v>
      </c>
      <c r="CW243" s="1" t="s">
        <v>360</v>
      </c>
      <c r="CX243" s="1" t="s">
        <v>361</v>
      </c>
      <c r="CY243" s="1" t="n">
        <v>326635016</v>
      </c>
      <c r="CZ243" s="1" t="s">
        <v>368</v>
      </c>
      <c r="DB243" s="1" t="s">
        <v>585</v>
      </c>
      <c r="DC243" s="1" t="s">
        <v>586</v>
      </c>
      <c r="DE243" s="1" t="s">
        <v>587</v>
      </c>
      <c r="DF243" s="1" t="s">
        <v>588</v>
      </c>
      <c r="DJ243" s="1" t="s">
        <v>379</v>
      </c>
      <c r="DK243" s="1" t="s">
        <v>312</v>
      </c>
      <c r="DL243" s="1" t="s">
        <v>310</v>
      </c>
      <c r="DM243" s="1" t="s">
        <v>589</v>
      </c>
      <c r="DN243" s="1" t="s">
        <v>309</v>
      </c>
      <c r="DO243" s="1" t="s">
        <v>590</v>
      </c>
      <c r="DP243" s="1" t="s">
        <v>591</v>
      </c>
      <c r="DQ243" s="1" t="s">
        <v>311</v>
      </c>
      <c r="DR243" s="1" t="s">
        <v>592</v>
      </c>
      <c r="DS243" s="1" t="s">
        <v>302</v>
      </c>
      <c r="DT243" s="1" t="s">
        <v>593</v>
      </c>
      <c r="DU243" s="1" t="s">
        <v>594</v>
      </c>
    </row>
    <row r="244" customFormat="false" ht="14.5" hidden="false" customHeight="false" outlineLevel="0" collapsed="false">
      <c r="A244" s="2" t="s">
        <v>146</v>
      </c>
      <c r="B244" s="1" t="n">
        <v>157659.8281</v>
      </c>
      <c r="F244" s="1" t="n">
        <v>817.366</v>
      </c>
      <c r="G244" s="1" t="n">
        <v>193.202</v>
      </c>
      <c r="I244" s="1" t="n">
        <v>12.758</v>
      </c>
      <c r="J244" s="1" t="n">
        <v>276.64</v>
      </c>
      <c r="K244" s="1" t="n">
        <v>28.1131</v>
      </c>
      <c r="N244" s="1" t="n">
        <v>18.2</v>
      </c>
      <c r="O244" s="1" t="n">
        <v>5526.32</v>
      </c>
      <c r="P244" s="1" t="n">
        <v>421.2</v>
      </c>
      <c r="Q244" s="1" t="n">
        <v>1280.88</v>
      </c>
      <c r="T244" s="1" t="n">
        <v>243</v>
      </c>
      <c r="V244" s="1" t="n">
        <v>240</v>
      </c>
      <c r="X244" s="1" t="n">
        <v>1381.5</v>
      </c>
      <c r="AA244" s="1" t="n">
        <v>49.5</v>
      </c>
      <c r="AH244" s="1" t="n">
        <v>543</v>
      </c>
      <c r="AI244" s="1" t="n">
        <v>50</v>
      </c>
      <c r="AJ244" s="1" t="n">
        <v>219</v>
      </c>
      <c r="AK244" s="1" t="n">
        <v>564</v>
      </c>
      <c r="AL244" s="1" t="n">
        <v>162</v>
      </c>
      <c r="AP244" s="1" t="n">
        <v>942</v>
      </c>
      <c r="AR244" s="1" t="n">
        <v>631.125</v>
      </c>
      <c r="AS244" s="1" t="n">
        <v>1.6</v>
      </c>
      <c r="AT244" s="1" t="n">
        <v>173.9</v>
      </c>
      <c r="AU244" s="1" t="n">
        <v>1078.24</v>
      </c>
      <c r="AV244" s="1" t="n">
        <v>8.28</v>
      </c>
      <c r="BC244" s="1" t="n">
        <v>1536.92</v>
      </c>
      <c r="BD244" s="1" t="n">
        <v>462.24</v>
      </c>
      <c r="BF244" s="1" t="n">
        <v>1198.8</v>
      </c>
      <c r="BH244" s="1" t="n">
        <v>209</v>
      </c>
      <c r="BM244" s="1" t="n">
        <v>169.5</v>
      </c>
      <c r="BN244" s="1" t="n">
        <v>1839.3</v>
      </c>
      <c r="BO244" s="1" t="n">
        <v>12.6</v>
      </c>
      <c r="BT244" s="1" t="n">
        <v>963</v>
      </c>
      <c r="BU244" s="1" t="n">
        <v>120</v>
      </c>
      <c r="BW244" s="1" t="n">
        <v>4170.2</v>
      </c>
      <c r="BX244" s="1" t="n">
        <v>259</v>
      </c>
      <c r="CA244" s="1" t="n">
        <v>33.75</v>
      </c>
      <c r="CH244" s="1" t="n">
        <v>1352.4</v>
      </c>
      <c r="CK244" s="1" t="n">
        <v>48</v>
      </c>
      <c r="CQ244" s="1" t="n">
        <v>60</v>
      </c>
      <c r="CT244" s="1" t="n">
        <v>8436.4</v>
      </c>
      <c r="CW244" s="1" t="n">
        <v>2090.75</v>
      </c>
      <c r="CX244" s="1" t="n">
        <v>84</v>
      </c>
      <c r="CY244" s="1" t="n">
        <v>91.5</v>
      </c>
      <c r="CZ244" s="1" t="n">
        <v>2949.48</v>
      </c>
      <c r="DB244" s="1" t="n">
        <v>381</v>
      </c>
      <c r="DC244" s="1" t="n">
        <v>1200.78</v>
      </c>
      <c r="DE244" s="1" t="n">
        <v>451.62</v>
      </c>
      <c r="DF244" s="1" t="n">
        <v>444</v>
      </c>
      <c r="DJ244" s="1" t="n">
        <v>484</v>
      </c>
      <c r="DK244" s="1" t="n">
        <v>348</v>
      </c>
      <c r="DL244" s="1" t="n">
        <v>313.2</v>
      </c>
      <c r="DM244" s="1" t="n">
        <v>470.96</v>
      </c>
      <c r="DN244" s="1" t="n">
        <v>19722.64</v>
      </c>
      <c r="DO244" s="1" t="n">
        <v>3.7</v>
      </c>
      <c r="DP244" s="1" t="n">
        <v>606.96</v>
      </c>
      <c r="DQ244" s="1" t="n">
        <v>2421.72</v>
      </c>
      <c r="DR244" s="1" t="n">
        <v>41.83</v>
      </c>
      <c r="DS244" s="1" t="n">
        <v>1639.68</v>
      </c>
      <c r="DT244" s="1" t="n">
        <v>207.884</v>
      </c>
      <c r="DU244" s="1" t="n">
        <v>814.5</v>
      </c>
    </row>
    <row r="245" customFormat="false" ht="14.5" hidden="false" customHeight="false" outlineLevel="0" collapsed="false">
      <c r="A245" s="2"/>
    </row>
    <row r="246" customFormat="false" ht="14.5" hidden="false" customHeight="false" outlineLevel="0" collapsed="false">
      <c r="A246" s="2"/>
      <c r="J246" s="1" t="s">
        <v>333</v>
      </c>
      <c r="O246" s="1" t="s">
        <v>305</v>
      </c>
      <c r="Q246" s="1" t="s">
        <v>391</v>
      </c>
      <c r="T246" s="1" t="s">
        <v>382</v>
      </c>
      <c r="V246" s="1" t="s">
        <v>400</v>
      </c>
      <c r="X246" s="1" t="s">
        <v>399</v>
      </c>
      <c r="AI246" s="1" t="s">
        <v>407</v>
      </c>
      <c r="AK246" s="1" t="s">
        <v>408</v>
      </c>
      <c r="AP246" s="1" t="s">
        <v>331</v>
      </c>
      <c r="AR246" s="1" t="s">
        <v>338</v>
      </c>
      <c r="AS246" s="1" t="s">
        <v>349</v>
      </c>
      <c r="AU246" s="1" t="s">
        <v>329</v>
      </c>
      <c r="AV246" s="1" t="s">
        <v>316</v>
      </c>
      <c r="BC246" s="1" t="s">
        <v>322</v>
      </c>
      <c r="BD246" s="1" t="s">
        <v>317</v>
      </c>
      <c r="BF246" s="1" t="s">
        <v>319</v>
      </c>
      <c r="BM246" s="1" t="s">
        <v>342</v>
      </c>
      <c r="BN246" s="1" t="s">
        <v>340</v>
      </c>
      <c r="BT246" s="1" t="s">
        <v>341</v>
      </c>
      <c r="BU246" s="1" t="s">
        <v>354</v>
      </c>
      <c r="BW246" s="1" t="s">
        <v>352</v>
      </c>
      <c r="CT246" s="1" t="s">
        <v>366</v>
      </c>
      <c r="CW246" s="1" t="s">
        <v>360</v>
      </c>
      <c r="CX246" s="1" t="s">
        <v>361</v>
      </c>
      <c r="CZ246" s="1" t="s">
        <v>368</v>
      </c>
      <c r="DJ246" s="1" t="s">
        <v>379</v>
      </c>
      <c r="DK246" s="1" t="s">
        <v>312</v>
      </c>
      <c r="DL246" s="1" t="s">
        <v>310</v>
      </c>
      <c r="DN246" s="1" t="s">
        <v>309</v>
      </c>
      <c r="DQ246" s="1" t="s">
        <v>311</v>
      </c>
      <c r="DS246" s="1" t="s">
        <v>302</v>
      </c>
    </row>
    <row r="247" customFormat="false" ht="14.5" hidden="false" customHeight="false" outlineLevel="0" collapsed="false">
      <c r="A247" s="2"/>
    </row>
    <row r="248" customFormat="false" ht="14.5" hidden="false" customHeight="false" outlineLevel="0" collapsed="false">
      <c r="A248" s="2"/>
    </row>
    <row r="249" customFormat="false" ht="14.5" hidden="false" customHeight="false" outlineLevel="0" collapsed="false">
      <c r="A249" s="2"/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/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  <c r="B279" s="1" t="s">
        <v>523</v>
      </c>
      <c r="G279" s="1" t="s">
        <v>528</v>
      </c>
      <c r="J279" s="1" t="s">
        <v>595</v>
      </c>
      <c r="K279" s="1" t="s">
        <v>530</v>
      </c>
      <c r="T279" s="1" t="s">
        <v>531</v>
      </c>
      <c r="AH279" s="1" t="s">
        <v>293</v>
      </c>
      <c r="AL279" s="1" t="s">
        <v>596</v>
      </c>
      <c r="AP279" s="1" t="s">
        <v>538</v>
      </c>
      <c r="AR279" s="1" t="s">
        <v>597</v>
      </c>
      <c r="AS279" s="1" t="s">
        <v>598</v>
      </c>
      <c r="AT279" s="1" t="s">
        <v>599</v>
      </c>
      <c r="AV279" s="1" t="s">
        <v>542</v>
      </c>
      <c r="BC279" s="1" t="s">
        <v>600</v>
      </c>
      <c r="BD279" s="1" t="s">
        <v>600</v>
      </c>
      <c r="BF279" s="1" t="s">
        <v>547</v>
      </c>
      <c r="BH279" s="1" t="s">
        <v>601</v>
      </c>
      <c r="BM279" s="1" t="s">
        <v>602</v>
      </c>
      <c r="BT279" s="1" t="s">
        <v>603</v>
      </c>
      <c r="BU279" s="1" t="s">
        <v>604</v>
      </c>
      <c r="CK279" s="1" t="s">
        <v>605</v>
      </c>
      <c r="CT279" s="1" t="s">
        <v>606</v>
      </c>
      <c r="CW279" s="1" t="s">
        <v>554</v>
      </c>
      <c r="CX279" s="1" t="s">
        <v>607</v>
      </c>
      <c r="CY279" s="1" t="s">
        <v>608</v>
      </c>
      <c r="DC279" s="1" t="s">
        <v>609</v>
      </c>
      <c r="DE279" s="1" t="s">
        <v>610</v>
      </c>
      <c r="DF279" s="1" t="s">
        <v>189</v>
      </c>
      <c r="DK279" s="1" t="s">
        <v>611</v>
      </c>
      <c r="DL279" s="1" t="s">
        <v>185</v>
      </c>
      <c r="DM279" s="1" t="s">
        <v>612</v>
      </c>
      <c r="DQ279" s="1" t="s">
        <v>613</v>
      </c>
      <c r="DR279" s="1" t="s">
        <v>614</v>
      </c>
    </row>
    <row r="280" customFormat="false" ht="14.5" hidden="false" customHeight="false" outlineLevel="0" collapsed="false">
      <c r="A280" s="2" t="s">
        <v>615</v>
      </c>
      <c r="B280" s="1" t="n">
        <v>6</v>
      </c>
      <c r="G280" s="1" t="n">
        <v>130.4</v>
      </c>
      <c r="J280" s="1" t="n">
        <v>571.85</v>
      </c>
      <c r="K280" s="1" t="n">
        <v>551</v>
      </c>
      <c r="T280" s="1" t="n">
        <v>12</v>
      </c>
      <c r="AH280" s="1" t="n">
        <v>392</v>
      </c>
      <c r="AL280" s="1" t="n">
        <v>40</v>
      </c>
      <c r="AP280" s="1" t="n">
        <v>25.9</v>
      </c>
      <c r="AR280" s="1" t="n">
        <v>83.72</v>
      </c>
      <c r="AS280" s="1" t="n">
        <v>929.2</v>
      </c>
      <c r="AT280" s="1" t="n">
        <v>432.4</v>
      </c>
      <c r="BC280" s="1" t="n">
        <v>42</v>
      </c>
      <c r="BD280" s="1" t="n">
        <v>42</v>
      </c>
      <c r="BF280" s="1" t="n">
        <v>-1.5</v>
      </c>
      <c r="BH280" s="1" t="n">
        <v>2.1</v>
      </c>
      <c r="BM280" s="1" t="n">
        <v>3</v>
      </c>
      <c r="BT280" s="1" t="n">
        <v>-45</v>
      </c>
      <c r="BU280" s="1" t="n">
        <v>168</v>
      </c>
      <c r="CK280" s="1" t="n">
        <v>2776</v>
      </c>
      <c r="CT280" s="1" t="n">
        <v>660.298</v>
      </c>
      <c r="CW280" s="1" t="n">
        <v>7.5</v>
      </c>
      <c r="CX280" s="1" t="n">
        <v>954.5</v>
      </c>
      <c r="CY280" s="1" t="n">
        <v>16.84</v>
      </c>
      <c r="DC280" s="1" t="n">
        <v>-4.25</v>
      </c>
      <c r="DE280" s="1" t="n">
        <v>409.28</v>
      </c>
      <c r="DF280" s="1" t="n">
        <v>120.96</v>
      </c>
      <c r="DK280" s="1" t="n">
        <v>70.4</v>
      </c>
      <c r="DL280" s="1" t="n">
        <v>136.6</v>
      </c>
      <c r="DM280" s="1" t="n">
        <v>121.41</v>
      </c>
      <c r="DQ280" s="1" t="n">
        <v>429.405</v>
      </c>
      <c r="DR280" s="1" t="n">
        <v>46756.085</v>
      </c>
      <c r="DS280" s="1" t="n">
        <v>4194.735</v>
      </c>
    </row>
    <row r="281" customFormat="false" ht="14.5" hidden="false" customHeight="false" outlineLevel="0" collapsed="false">
      <c r="A281" s="2" t="s">
        <v>616</v>
      </c>
      <c r="B281" s="1" t="n">
        <v>6</v>
      </c>
      <c r="J281" s="1" t="n">
        <v>1.08</v>
      </c>
      <c r="AP281" s="1" t="n">
        <v>3.7</v>
      </c>
      <c r="AR281" s="1" t="n">
        <v>5.52</v>
      </c>
      <c r="AV281" s="1" t="n">
        <v>1.5</v>
      </c>
      <c r="BF281" s="1" t="n">
        <v>3</v>
      </c>
      <c r="BM281" s="1" t="n">
        <v>1.5</v>
      </c>
      <c r="CK281" s="1" t="n">
        <v>1.2</v>
      </c>
      <c r="CT281" s="1" t="n">
        <v>3</v>
      </c>
      <c r="CX281" s="1" t="n">
        <v>132</v>
      </c>
      <c r="DE281" s="1" t="n">
        <v>110.88</v>
      </c>
      <c r="DM281" s="1" t="n">
        <v>2.28</v>
      </c>
      <c r="DQ281" s="1" t="n">
        <v>2.22</v>
      </c>
      <c r="DR281" s="1" t="n">
        <v>1521.784</v>
      </c>
      <c r="DS281" s="1" t="n">
        <v>7548.276</v>
      </c>
    </row>
    <row r="282" customFormat="false" ht="14.5" hidden="false" customHeight="false" outlineLevel="0" collapsed="false">
      <c r="A282" s="2"/>
      <c r="AH282" s="1" t="s">
        <v>293</v>
      </c>
      <c r="DF282" s="1" t="s">
        <v>189</v>
      </c>
      <c r="DL282" s="1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617</v>
      </c>
      <c r="B1" s="7" t="s">
        <v>618</v>
      </c>
      <c r="C1" s="7" t="s">
        <v>158</v>
      </c>
      <c r="D1" s="7" t="s">
        <v>619</v>
      </c>
      <c r="E1" s="7" t="s">
        <v>620</v>
      </c>
      <c r="F1" s="8" t="s">
        <v>621</v>
      </c>
      <c r="G1" s="8" t="s">
        <v>622</v>
      </c>
      <c r="H1" s="7" t="s">
        <v>623</v>
      </c>
      <c r="I1" s="7"/>
      <c r="J1" s="7" t="s">
        <v>624</v>
      </c>
      <c r="K1" s="8" t="s">
        <v>625</v>
      </c>
      <c r="L1" s="9" t="s">
        <v>626</v>
      </c>
      <c r="M1" s="7" t="s">
        <v>627</v>
      </c>
      <c r="O1" s="11" t="s">
        <v>440</v>
      </c>
    </row>
    <row r="2" customFormat="false" ht="14.5" hidden="false" customHeight="true" outlineLevel="0" collapsed="false">
      <c r="A2" s="12" t="s">
        <v>628</v>
      </c>
      <c r="B2" s="13" t="s">
        <v>125</v>
      </c>
      <c r="C2" s="14" t="s">
        <v>159</v>
      </c>
      <c r="D2" s="14" t="s">
        <v>180</v>
      </c>
      <c r="E2" s="14" t="n">
        <f aca="false">IFERROR(INDEX('файл остатки'!$A$5:$FG$265,MATCH($O$1,'файл остатки'!$A$5:$A$228,0),MATCH(D2,'файл остатки'!$A$5:$FG$5,0)), 0)</f>
        <v>-2824.58</v>
      </c>
      <c r="F2" s="14" t="n">
        <f aca="false">IFERROR(INDEX('файл остатки'!$A$5:$FG$265,MATCH($O$2,'файл остатки'!$A$5:$A$228,0),MATCH(D2,'файл остатки'!$A$5:$FG$5,0)), 0)</f>
        <v>746.32180952381</v>
      </c>
      <c r="G2" s="14" t="n">
        <f aca="false">MIN(E2, 0)</f>
        <v>-2824.58</v>
      </c>
      <c r="H2" s="14" t="n">
        <v>0</v>
      </c>
      <c r="J2" s="15" t="n">
        <v>65</v>
      </c>
      <c r="K2" s="15" t="n">
        <f aca="false">-(G2 + G3 + G4 + G5) / J2</f>
        <v>57.1621538461538</v>
      </c>
      <c r="L2" s="15" t="n">
        <f aca="false">ROUND(K2, 0)</f>
        <v>57</v>
      </c>
      <c r="O2" s="16" t="s">
        <v>433</v>
      </c>
      <c r="R2" s="15" t="s">
        <v>629</v>
      </c>
      <c r="S2" s="15" t="n">
        <v>1</v>
      </c>
    </row>
    <row r="3" customFormat="false" ht="14.5" hidden="false" customHeight="false" outlineLevel="0" collapsed="false">
      <c r="A3" s="12"/>
      <c r="B3" s="12"/>
      <c r="C3" s="14" t="s">
        <v>160</v>
      </c>
      <c r="D3" s="14" t="s">
        <v>181</v>
      </c>
      <c r="E3" s="14" t="n">
        <f aca="false">IFERROR(INDEX('файл остатки'!$A$5:$FG$265,MATCH($O$1,'файл остатки'!$A$5:$A$228,0),MATCH(D3,'файл остатки'!$A$5:$FG$5,0)), 0)</f>
        <v>-740</v>
      </c>
      <c r="F3" s="14" t="n">
        <f aca="false">IFERROR(INDEX('файл остатки'!$A$5:$FG$265,MATCH($O$2,'файл остатки'!$A$5:$A$228,0),MATCH(D3,'файл остатки'!$A$5:$FG$5,0)), 0)</f>
        <v>0</v>
      </c>
      <c r="G3" s="14" t="n">
        <f aca="false">MIN(E3, 0)</f>
        <v>-740</v>
      </c>
      <c r="H3" s="14" t="n">
        <v>0</v>
      </c>
    </row>
    <row r="4" customFormat="false" ht="14.5" hidden="false" customHeight="false" outlineLevel="0" collapsed="false">
      <c r="A4" s="12"/>
      <c r="B4" s="12"/>
      <c r="C4" s="14" t="s">
        <v>161</v>
      </c>
      <c r="D4" s="14" t="s">
        <v>182</v>
      </c>
      <c r="E4" s="14" t="n">
        <f aca="false">IFERROR(INDEX('файл остатки'!$A$5:$FG$265,MATCH($O$1,'файл остатки'!$A$5:$A$228,0),MATCH(D4,'файл остатки'!$A$5:$FG$5,0)), 0)</f>
        <v>-23.68</v>
      </c>
      <c r="F4" s="14" t="n">
        <f aca="false">IFERROR(INDEX('файл остатки'!$A$5:$FG$265,MATCH($O$2,'файл остатки'!$A$5:$A$228,0),MATCH(D4,'файл остатки'!$A$5:$FG$5,0)), 0)</f>
        <v>0</v>
      </c>
      <c r="G4" s="14" t="n">
        <f aca="false">MIN(E4, 0)</f>
        <v>-23.68</v>
      </c>
      <c r="H4" s="14" t="n">
        <v>0</v>
      </c>
    </row>
    <row r="5" customFormat="false" ht="14.5" hidden="false" customHeight="false" outlineLevel="0" collapsed="false">
      <c r="A5" s="12"/>
      <c r="B5" s="12"/>
      <c r="C5" s="14" t="s">
        <v>162</v>
      </c>
      <c r="D5" s="14" t="s">
        <v>183</v>
      </c>
      <c r="E5" s="14" t="n">
        <f aca="false">IFERROR(INDEX('файл остатки'!$A$5:$FG$265,MATCH($O$1,'файл остатки'!$A$5:$A$228,0),MATCH(D5,'файл остатки'!$A$5:$FG$5,0)), 0)</f>
        <v>-127.28</v>
      </c>
      <c r="F5" s="14" t="n">
        <f aca="false">IFERROR(INDEX('файл остатки'!$A$5:$FG$265,MATCH($O$2,'файл остатки'!$A$5:$A$228,0),MATCH(D5,'файл остатки'!$A$5:$FG$5,0)), 0)</f>
        <v>107.546666666667</v>
      </c>
      <c r="G5" s="14" t="n">
        <f aca="false">MIN(E5, 0)</f>
        <v>-127.28</v>
      </c>
      <c r="H5" s="14" t="n">
        <v>0</v>
      </c>
    </row>
    <row r="8" customFormat="false" ht="14.5" hidden="false" customHeight="false" outlineLevel="0" collapsed="false">
      <c r="A8" s="12" t="s">
        <v>628</v>
      </c>
      <c r="B8" s="17" t="s">
        <v>126</v>
      </c>
      <c r="C8" s="18" t="s">
        <v>159</v>
      </c>
      <c r="D8" s="18" t="s">
        <v>184</v>
      </c>
      <c r="E8" s="18" t="n">
        <f aca="false">IFERROR(INDEX('файл остатки'!$A$5:$FG$265,MATCH($O$1,'файл остатки'!$A$5:$A$228,0),MATCH(D8,'файл остатки'!$A$5:$FG$5,0)), 0)</f>
        <v>-428.4</v>
      </c>
      <c r="F8" s="18" t="n">
        <f aca="false">IFERROR(INDEX('файл остатки'!$A$5:$FG$265,MATCH($O$2,'файл остатки'!$A$5:$A$228,0),MATCH(D8,'файл остатки'!$A$5:$FG$5,0)), 0)</f>
        <v>434.2</v>
      </c>
      <c r="G8" s="18" t="n">
        <f aca="false">MIN(E8, 0)</f>
        <v>-428.4</v>
      </c>
      <c r="H8" s="18" t="n">
        <v>0</v>
      </c>
      <c r="J8" s="15" t="n">
        <v>65</v>
      </c>
      <c r="K8" s="15" t="n">
        <f aca="false">-(G8) / J8</f>
        <v>6.59076923076923</v>
      </c>
      <c r="L8" s="15" t="n">
        <f aca="false">ROUND(K8, 0)</f>
        <v>7</v>
      </c>
      <c r="R8" s="15" t="s">
        <v>630</v>
      </c>
      <c r="S8" s="15" t="n">
        <v>2</v>
      </c>
    </row>
    <row r="11" customFormat="false" ht="14.5" hidden="false" customHeight="false" outlineLevel="0" collapsed="false">
      <c r="A11" s="12" t="s">
        <v>631</v>
      </c>
      <c r="B11" s="19" t="s">
        <v>138</v>
      </c>
      <c r="C11" s="20" t="s">
        <v>164</v>
      </c>
      <c r="D11" s="20" t="s">
        <v>249</v>
      </c>
      <c r="E11" s="20" t="n">
        <f aca="false">IFERROR(INDEX('файл остатки'!$A$5:$FG$265,MATCH($O$1,'файл остатки'!$A$5:$A$228,0),MATCH(D11,'файл остатки'!$A$5:$FG$5,0)), 0)</f>
        <v>-40.5</v>
      </c>
      <c r="F11" s="20" t="n">
        <f aca="false">IFERROR(INDEX('файл остатки'!$A$5:$FG$265,MATCH($O$2,'файл остатки'!$A$5:$A$228,0),MATCH(D11,'файл остатки'!$A$5:$FG$5,0)), 0)</f>
        <v>0</v>
      </c>
      <c r="G11" s="20" t="n">
        <f aca="false">MIN(E11, 0)</f>
        <v>-40.5</v>
      </c>
      <c r="H11" s="20" t="n">
        <v>0</v>
      </c>
      <c r="J11" s="15" t="n">
        <v>65</v>
      </c>
      <c r="K11" s="15" t="n">
        <f aca="false">-(G11) / J11</f>
        <v>0.623076923076923</v>
      </c>
      <c r="L11" s="15" t="n">
        <f aca="false">ROUND(K11, 0)</f>
        <v>1</v>
      </c>
      <c r="R11" s="15" t="s">
        <v>632</v>
      </c>
      <c r="S11" s="15" t="n">
        <v>3</v>
      </c>
    </row>
  </sheetData>
  <mergeCells count="2">
    <mergeCell ref="A2:A5"/>
    <mergeCell ref="B2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F14" activeCellId="0" sqref="F14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21" width="10.27"/>
    <col collapsed="false" customWidth="true" hidden="false" outlineLevel="0" max="7" min="6" style="21" width="8.72"/>
    <col collapsed="false" customWidth="true" hidden="false" outlineLevel="0" max="8" min="8" style="21" width="8.94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false" outlineLevel="0" max="1009" min="14" style="1" width="8.54"/>
    <col collapsed="false" customWidth="true" hidden="false" outlineLevel="0" max="1025" min="1010" style="1" width="9.14"/>
  </cols>
  <sheetData>
    <row r="1" customFormat="false" ht="34.15" hidden="false" customHeight="true" outlineLevel="0" collapsed="false">
      <c r="A1" s="22" t="s">
        <v>633</v>
      </c>
      <c r="B1" s="23" t="s">
        <v>124</v>
      </c>
      <c r="C1" s="23" t="s">
        <v>634</v>
      </c>
      <c r="D1" s="23" t="s">
        <v>635</v>
      </c>
      <c r="E1" s="24" t="s">
        <v>636</v>
      </c>
      <c r="F1" s="25" t="s">
        <v>637</v>
      </c>
      <c r="G1" s="24" t="s">
        <v>638</v>
      </c>
      <c r="H1" s="24" t="s">
        <v>639</v>
      </c>
      <c r="I1" s="26"/>
      <c r="K1" s="26"/>
      <c r="L1" s="26"/>
      <c r="M1" s="26"/>
    </row>
    <row r="2" customFormat="false" ht="29.15" hidden="false" customHeight="true" outlineLevel="0" collapsed="false">
      <c r="A2" s="22"/>
      <c r="B2" s="22"/>
      <c r="C2" s="22"/>
      <c r="D2" s="22"/>
      <c r="E2" s="24"/>
      <c r="F2" s="24"/>
      <c r="G2" s="24"/>
      <c r="H2" s="24"/>
      <c r="I2" s="26" t="s">
        <v>640</v>
      </c>
      <c r="K2" s="26" t="s">
        <v>641</v>
      </c>
      <c r="L2" s="26" t="s">
        <v>642</v>
      </c>
      <c r="M2" s="26" t="n">
        <v>0</v>
      </c>
    </row>
    <row r="3" customFormat="false" ht="13.8" hidden="false" customHeight="true" outlineLevel="0" collapsed="false">
      <c r="A3" s="27" t="n">
        <f aca="true">IF(I3="-", "", 1 + SUM(INDIRECT(ADDRESS(2,COLUMN(L3)) &amp; ":" &amp; ADDRESS(ROW(),COLUMN(L3)))))</f>
        <v>1</v>
      </c>
      <c r="B3" s="28" t="s">
        <v>125</v>
      </c>
      <c r="C3" s="29" t="n">
        <f aca="false">IF(D3="","",VLOOKUP(D3,SKU!$A$1:$C$150,3,0))</f>
        <v>65</v>
      </c>
      <c r="D3" s="27" t="s">
        <v>181</v>
      </c>
      <c r="E3" s="27" t="n">
        <v>65</v>
      </c>
      <c r="F3" s="27" t="n">
        <v>12</v>
      </c>
      <c r="G3" s="30" t="str">
        <f aca="true">IF(H3="", IF(I3="","",(INDIRECT("M" &amp; ROW() - 1) - M3)),IF(I3="", "", INDIRECT("M" &amp; ROW() - 1) - M3))</f>
        <v/>
      </c>
      <c r="H3" s="31" t="n">
        <f aca="false">IF(D3="", "", IF(I3="-", "", E3 * IF(F3="",1,F3)))</f>
        <v>780</v>
      </c>
      <c r="J3" s="21" t="n">
        <f aca="true">IF(I3 = "-", -INDIRECT("C" &amp; ROW() - 1) * INDIRECT("F" &amp; ROW() - 1),E3 * F3)</f>
        <v>780</v>
      </c>
      <c r="K3" s="1" t="n">
        <f aca="true">IF(I3 = "-", SUM(INDIRECT(ADDRESS(2,COLUMN(J3)) &amp; ":" &amp; ADDRESS(ROW(),COLUMN(J3)))), 0)</f>
        <v>0</v>
      </c>
      <c r="L3" s="1" t="n">
        <f aca="false">IF(I3="-",1,0)</f>
        <v>0</v>
      </c>
      <c r="M3" s="1" t="n">
        <f aca="true">IF(K3 = 0, INDIRECT("M" &amp; ROW() - 1), K3)</f>
        <v>0</v>
      </c>
    </row>
    <row r="4" customFormat="false" ht="13.8" hidden="false" customHeight="true" outlineLevel="0" collapsed="false">
      <c r="A4" s="32" t="str">
        <f aca="true">IF(I4="-", "", 1 + SUM(INDIRECT(ADDRESS(2,COLUMN(L4)) &amp; ":" &amp; ADDRESS(ROW(),COLUMN(L4)))))</f>
        <v/>
      </c>
      <c r="B4" s="33" t="s">
        <v>643</v>
      </c>
      <c r="C4" s="34" t="str">
        <f aca="false">IF(D4="","",VLOOKUP(D4,SKU!$A$1:$C$150,3,0))</f>
        <v>-</v>
      </c>
      <c r="D4" s="32" t="s">
        <v>643</v>
      </c>
      <c r="F4" s="32" t="s">
        <v>643</v>
      </c>
      <c r="G4" s="30" t="n">
        <f aca="true">IF(H4="", IF(I4="","",(INDIRECT("M" &amp; ROW() - 1) - M4)),IF(I4="", "", INDIRECT("M" &amp; ROW() - 1) - M4))</f>
        <v>0</v>
      </c>
      <c r="H4" s="30" t="str">
        <f aca="false">IF(D4="", "", IF(I4="-", "", E4 * IF(F4="",1,F4)))</f>
        <v/>
      </c>
      <c r="I4" s="32" t="s">
        <v>643</v>
      </c>
      <c r="J4" s="21" t="n">
        <f aca="true">IF(I4 = "-", -INDIRECT("C" &amp; ROW() - 1) * INDIRECT("F" &amp; ROW() - 1),E4 * F4)</f>
        <v>-780</v>
      </c>
      <c r="K4" s="1" t="n">
        <f aca="true">IF(I4 = "-", SUM(INDIRECT(ADDRESS(2,COLUMN(J4)) &amp; ":" &amp; ADDRESS(ROW(),COLUMN(J4)))), 0)</f>
        <v>0</v>
      </c>
      <c r="L4" s="1" t="n">
        <f aca="false">IF(I4="-",1,0)</f>
        <v>1</v>
      </c>
      <c r="M4" s="1" t="n">
        <f aca="true">IF(K4 = 0, INDIRECT("M" &amp; ROW() - 1), K4)</f>
        <v>0</v>
      </c>
    </row>
    <row r="5" customFormat="false" ht="13.8" hidden="false" customHeight="true" outlineLevel="0" collapsed="false">
      <c r="A5" s="27" t="n">
        <f aca="true">IF(I5="-", "", 1 + SUM(INDIRECT(ADDRESS(2,COLUMN(L5)) &amp; ":" &amp; ADDRESS(ROW(),COLUMN(L5)))))</f>
        <v>2</v>
      </c>
      <c r="B5" s="28" t="s">
        <v>125</v>
      </c>
      <c r="C5" s="29" t="n">
        <f aca="false">IF(D5="","",VLOOKUP(D5,SKU!$A$1:$C$150,3,0))</f>
        <v>65</v>
      </c>
      <c r="D5" s="27" t="s">
        <v>182</v>
      </c>
      <c r="E5" s="27" t="n">
        <v>65</v>
      </c>
      <c r="F5" s="27" t="n">
        <v>1</v>
      </c>
      <c r="G5" s="30" t="str">
        <f aca="true">IF(H5="", IF(I5="","",(INDIRECT("M" &amp; ROW() - 1) - M5)),IF(I5="", "", INDIRECT("M" &amp; ROW() - 1) - M5))</f>
        <v/>
      </c>
      <c r="H5" s="31" t="n">
        <f aca="false">IF(D5="", "", IF(I5="-", "", E5 * IF(F5="",1,F5)))</f>
        <v>65</v>
      </c>
      <c r="J5" s="21" t="n">
        <f aca="true">IF(I5 = "-", -INDIRECT("C" &amp; ROW() - 1) * INDIRECT("F" &amp; ROW() - 1),E5 * F5)</f>
        <v>65</v>
      </c>
      <c r="K5" s="1" t="n">
        <f aca="true">IF(I5 = "-", SUM(INDIRECT(ADDRESS(2,COLUMN(J5)) &amp; ":" &amp; ADDRESS(ROW(),COLUMN(J5)))), 0)</f>
        <v>0</v>
      </c>
      <c r="L5" s="1" t="n">
        <f aca="false">IF(I5="-",1,0)</f>
        <v>0</v>
      </c>
      <c r="M5" s="1" t="n">
        <f aca="true">IF(K5 = 0, INDIRECT("M" &amp; ROW() - 1), K5)</f>
        <v>0</v>
      </c>
    </row>
    <row r="6" customFormat="false" ht="13.8" hidden="false" customHeight="true" outlineLevel="0" collapsed="false">
      <c r="A6" s="32" t="str">
        <f aca="true">IF(I6="-", "", 1 + SUM(INDIRECT(ADDRESS(2,COLUMN(L6)) &amp; ":" &amp; ADDRESS(ROW(),COLUMN(L6)))))</f>
        <v/>
      </c>
      <c r="B6" s="33" t="s">
        <v>643</v>
      </c>
      <c r="C6" s="34" t="str">
        <f aca="false">IF(D6="","",VLOOKUP(D6,SKU!$A$1:$C$150,3,0))</f>
        <v>-</v>
      </c>
      <c r="D6" s="32" t="s">
        <v>643</v>
      </c>
      <c r="F6" s="32" t="s">
        <v>643</v>
      </c>
      <c r="G6" s="30" t="n">
        <f aca="true">IF(H6="", IF(I6="","",(INDIRECT("M" &amp; ROW() - 1) - M6)),IF(I6="", "", INDIRECT("M" &amp; ROW() - 1) - M6))</f>
        <v>0</v>
      </c>
      <c r="H6" s="30" t="str">
        <f aca="false">IF(D6="", "", IF(I6="-", "", E6 * IF(F6="",1,F6)))</f>
        <v/>
      </c>
      <c r="I6" s="32" t="s">
        <v>643</v>
      </c>
      <c r="J6" s="21" t="n">
        <f aca="true">IF(I6 = "-", -INDIRECT("C" &amp; ROW() - 1) * INDIRECT("F" &amp; ROW() - 1),E6 * F6)</f>
        <v>-65</v>
      </c>
      <c r="K6" s="1" t="n">
        <f aca="true">IF(I6 = "-", SUM(INDIRECT(ADDRESS(2,COLUMN(J6)) &amp; ":" &amp; ADDRESS(ROW(),COLUMN(J6)))), 0)</f>
        <v>0</v>
      </c>
      <c r="L6" s="1" t="n">
        <f aca="false">IF(I6="-",1,0)</f>
        <v>1</v>
      </c>
      <c r="M6" s="1" t="n">
        <f aca="true">IF(K6 = 0, INDIRECT("M" &amp; ROW() - 1), K6)</f>
        <v>0</v>
      </c>
    </row>
    <row r="7" customFormat="false" ht="13.8" hidden="false" customHeight="true" outlineLevel="0" collapsed="false">
      <c r="A7" s="27" t="n">
        <f aca="true">IF(I7="-", "", 1 + SUM(INDIRECT(ADDRESS(2,COLUMN(L7)) &amp; ":" &amp; ADDRESS(ROW(),COLUMN(L7)))))</f>
        <v>3</v>
      </c>
      <c r="B7" s="28" t="s">
        <v>125</v>
      </c>
      <c r="C7" s="29" t="n">
        <f aca="false">IF(D7="","",VLOOKUP(D7,SKU!$A$1:$C$150,3,0))</f>
        <v>65</v>
      </c>
      <c r="D7" s="27" t="s">
        <v>183</v>
      </c>
      <c r="E7" s="27" t="n">
        <v>65</v>
      </c>
      <c r="F7" s="27" t="n">
        <v>2</v>
      </c>
      <c r="G7" s="30" t="str">
        <f aca="true">IF(H7="", IF(I7="","",(INDIRECT("M" &amp; ROW() - 1) - M7)),IF(I7="", "", INDIRECT("M" &amp; ROW() - 1) - M7))</f>
        <v/>
      </c>
      <c r="H7" s="31" t="n">
        <f aca="false">IF(D7="", "", IF(I7="-", "", E7 * IF(F7="",1,F7)))</f>
        <v>130</v>
      </c>
      <c r="J7" s="21" t="n">
        <f aca="true">IF(I7 = "-", -INDIRECT("C" &amp; ROW() - 1) * INDIRECT("F" &amp; ROW() - 1),E7 * F7)</f>
        <v>130</v>
      </c>
      <c r="K7" s="1" t="n">
        <f aca="true">IF(I7 = "-", SUM(INDIRECT(ADDRESS(2,COLUMN(J7)) &amp; ":" &amp; ADDRESS(ROW(),COLUMN(J7)))), 0)</f>
        <v>0</v>
      </c>
      <c r="L7" s="1" t="n">
        <f aca="false">IF(I7="-",1,0)</f>
        <v>0</v>
      </c>
      <c r="M7" s="1" t="n">
        <f aca="true">IF(K7 = 0, INDIRECT("M" &amp; ROW() - 1), K7)</f>
        <v>0</v>
      </c>
    </row>
    <row r="8" customFormat="false" ht="13.8" hidden="false" customHeight="true" outlineLevel="0" collapsed="false">
      <c r="A8" s="32" t="str">
        <f aca="true">IF(I8="-", "", 1 + SUM(INDIRECT(ADDRESS(2,COLUMN(L8)) &amp; ":" &amp; ADDRESS(ROW(),COLUMN(L8)))))</f>
        <v/>
      </c>
      <c r="B8" s="33" t="s">
        <v>643</v>
      </c>
      <c r="C8" s="34" t="str">
        <f aca="false">IF(D8="","",VLOOKUP(D8,SKU!$A$1:$C$150,3,0))</f>
        <v>-</v>
      </c>
      <c r="D8" s="32" t="s">
        <v>643</v>
      </c>
      <c r="F8" s="32" t="s">
        <v>643</v>
      </c>
      <c r="G8" s="30" t="n">
        <f aca="true">IF(H8="", IF(I8="","",(INDIRECT("M" &amp; ROW() - 1) - M8)),IF(I8="", "", INDIRECT("M" &amp; ROW() - 1) - M8))</f>
        <v>0</v>
      </c>
      <c r="H8" s="30" t="str">
        <f aca="false">IF(D8="", "", IF(I8="-", "", E8 * IF(F8="",1,F8)))</f>
        <v/>
      </c>
      <c r="I8" s="32" t="s">
        <v>643</v>
      </c>
      <c r="J8" s="21" t="n">
        <f aca="true">IF(I8 = "-", -INDIRECT("C" &amp; ROW() - 1) * INDIRECT("F" &amp; ROW() - 1),E8 * F8)</f>
        <v>-130</v>
      </c>
      <c r="K8" s="1" t="n">
        <f aca="true">IF(I8 = "-", SUM(INDIRECT(ADDRESS(2,COLUMN(J8)) &amp; ":" &amp; ADDRESS(ROW(),COLUMN(J8)))), 0)</f>
        <v>0</v>
      </c>
      <c r="L8" s="1" t="n">
        <f aca="false">IF(I8="-",1,0)</f>
        <v>1</v>
      </c>
      <c r="M8" s="1" t="n">
        <f aca="true">IF(K8 = 0, INDIRECT("M" &amp; ROW() - 1), K8)</f>
        <v>0</v>
      </c>
    </row>
    <row r="9" customFormat="false" ht="13.8" hidden="false" customHeight="true" outlineLevel="0" collapsed="false">
      <c r="A9" s="27" t="n">
        <f aca="true">IF(I9="-", "", 1 + SUM(INDIRECT(ADDRESS(2,COLUMN(L9)) &amp; ":" &amp; ADDRESS(ROW(),COLUMN(L9)))))</f>
        <v>4</v>
      </c>
      <c r="B9" s="28" t="s">
        <v>125</v>
      </c>
      <c r="C9" s="29" t="n">
        <f aca="false">IF(D9="","",VLOOKUP(D9,SKU!$A$1:$C$150,3,0))</f>
        <v>65</v>
      </c>
      <c r="D9" s="27" t="s">
        <v>180</v>
      </c>
      <c r="E9" s="27" t="n">
        <v>65</v>
      </c>
      <c r="F9" s="27" t="n">
        <v>44</v>
      </c>
      <c r="G9" s="30" t="str">
        <f aca="true">IF(H9="", IF(I9="","",(INDIRECT("M" &amp; ROW() - 1) - M9)),IF(I9="", "", INDIRECT("M" &amp; ROW() - 1) - M9))</f>
        <v/>
      </c>
      <c r="H9" s="31" t="n">
        <f aca="false">IF(D9="", "", IF(I9="-", "", E9 * IF(F9="",1,F9)))</f>
        <v>2860</v>
      </c>
      <c r="J9" s="21" t="n">
        <f aca="true">IF(I9 = "-", -INDIRECT("C" &amp; ROW() - 1) * INDIRECT("F" &amp; ROW() - 1),E9 * F9)</f>
        <v>2860</v>
      </c>
      <c r="K9" s="1" t="n">
        <f aca="true">IF(I9 = "-", SUM(INDIRECT(ADDRESS(2,COLUMN(J9)) &amp; ":" &amp; ADDRESS(ROW(),COLUMN(J9)))), 0)</f>
        <v>0</v>
      </c>
      <c r="L9" s="1" t="n">
        <f aca="false">IF(I9="-",1,0)</f>
        <v>0</v>
      </c>
      <c r="M9" s="1" t="n">
        <f aca="true">IF(K9 = 0, INDIRECT("M" &amp; ROW() - 1), K9)</f>
        <v>0</v>
      </c>
    </row>
    <row r="10" customFormat="false" ht="13.8" hidden="false" customHeight="true" outlineLevel="0" collapsed="false">
      <c r="A10" s="32" t="str">
        <f aca="true">IF(I10="-", "", 1 + SUM(INDIRECT(ADDRESS(2,COLUMN(L10)) &amp; ":" &amp; ADDRESS(ROW(),COLUMN(L10)))))</f>
        <v/>
      </c>
      <c r="B10" s="33" t="s">
        <v>643</v>
      </c>
      <c r="C10" s="34" t="str">
        <f aca="false">IF(D10="","",VLOOKUP(D10,SKU!$A$1:$C$150,3,0))</f>
        <v>-</v>
      </c>
      <c r="D10" s="32" t="s">
        <v>643</v>
      </c>
      <c r="F10" s="32" t="s">
        <v>643</v>
      </c>
      <c r="G10" s="30" t="n">
        <f aca="true">IF(H10="", IF(I10="","",(INDIRECT("M" &amp; ROW() - 1) - M10)),IF(I10="", "", INDIRECT("M" &amp; ROW() - 1) - M10))</f>
        <v>0</v>
      </c>
      <c r="H10" s="30" t="str">
        <f aca="false">IF(D10="", "", IF(I10="-", "", E10 * IF(F10="",1,F10)))</f>
        <v/>
      </c>
      <c r="I10" s="32" t="s">
        <v>643</v>
      </c>
      <c r="J10" s="21" t="n">
        <f aca="true">IF(I10 = "-", -INDIRECT("C" &amp; ROW() - 1) * INDIRECT("F" &amp; ROW() - 1),E10 * F10)</f>
        <v>-2860</v>
      </c>
      <c r="K10" s="1" t="n">
        <f aca="true">IF(I10 = "-", SUM(INDIRECT(ADDRESS(2,COLUMN(J10)) &amp; ":" &amp; ADDRESS(ROW(),COLUMN(J10)))), 0)</f>
        <v>0</v>
      </c>
      <c r="L10" s="1" t="n">
        <f aca="false">IF(I10="-",1,0)</f>
        <v>1</v>
      </c>
      <c r="M10" s="1" t="n">
        <f aca="true">IF(K10 = 0, INDIRECT("M" &amp; ROW() - 1), K10)</f>
        <v>0</v>
      </c>
    </row>
    <row r="11" customFormat="false" ht="13.8" hidden="false" customHeight="true" outlineLevel="0" collapsed="false">
      <c r="A11" s="35" t="n">
        <f aca="true">IF(I11="-", "", 1 + SUM(INDIRECT(ADDRESS(2,COLUMN(L11)) &amp; ":" &amp; ADDRESS(ROW(),COLUMN(L11)))))</f>
        <v>5</v>
      </c>
      <c r="B11" s="36" t="s">
        <v>138</v>
      </c>
      <c r="C11" s="37" t="n">
        <f aca="false">IF(D11="","",VLOOKUP(D11,SKU!$A$1:$C$150,3,0))</f>
        <v>65</v>
      </c>
      <c r="D11" s="35" t="s">
        <v>249</v>
      </c>
      <c r="E11" s="35" t="n">
        <v>65</v>
      </c>
      <c r="F11" s="35" t="n">
        <v>1</v>
      </c>
      <c r="G11" s="30" t="str">
        <f aca="true">IF(H11="", IF(I11="","",(INDIRECT("M" &amp; ROW() - 1) - M11)),IF(I11="", "", INDIRECT("M" &amp; ROW() - 1) - M11))</f>
        <v/>
      </c>
      <c r="H11" s="38" t="n">
        <f aca="false">IF(D11="", "", IF(I11="-", "", E11 * IF(F11="",1,F11)))</f>
        <v>65</v>
      </c>
      <c r="J11" s="21" t="n">
        <f aca="true">IF(I11 = "-", -INDIRECT("C" &amp; ROW() - 1) * INDIRECT("F" &amp; ROW() - 1),E11 * F11)</f>
        <v>65</v>
      </c>
      <c r="K11" s="1" t="n">
        <f aca="true">IF(I11 = "-", SUM(INDIRECT(ADDRESS(2,COLUMN(J11)) &amp; ":" &amp; ADDRESS(ROW(),COLUMN(J11)))), 0)</f>
        <v>0</v>
      </c>
      <c r="L11" s="1" t="n">
        <f aca="false">IF(I11="-",1,0)</f>
        <v>0</v>
      </c>
      <c r="M11" s="1" t="n">
        <f aca="true">IF(K11 = 0, INDIRECT("M" &amp; ROW() - 1), K11)</f>
        <v>0</v>
      </c>
    </row>
    <row r="12" customFormat="false" ht="13.8" hidden="false" customHeight="true" outlineLevel="0" collapsed="false">
      <c r="A12" s="32" t="str">
        <f aca="true">IF(I12="-", "", 1 + SUM(INDIRECT(ADDRESS(2,COLUMN(L12)) &amp; ":" &amp; ADDRESS(ROW(),COLUMN(L12)))))</f>
        <v/>
      </c>
      <c r="B12" s="33" t="s">
        <v>643</v>
      </c>
      <c r="C12" s="34" t="str">
        <f aca="false">IF(D12="","",VLOOKUP(D12,SKU!$A$1:$C$150,3,0))</f>
        <v>-</v>
      </c>
      <c r="D12" s="32" t="s">
        <v>643</v>
      </c>
      <c r="F12" s="32" t="s">
        <v>643</v>
      </c>
      <c r="G12" s="30" t="n">
        <f aca="true">IF(H12="", IF(I12="","",(INDIRECT("M" &amp; ROW() - 1) - M12)),IF(I12="", "", INDIRECT("M" &amp; ROW() - 1) - M12))</f>
        <v>0</v>
      </c>
      <c r="H12" s="30" t="str">
        <f aca="false">IF(D12="", "", IF(I12="-", "", E12 * IF(F12="",1,F12)))</f>
        <v/>
      </c>
      <c r="I12" s="32" t="s">
        <v>643</v>
      </c>
      <c r="J12" s="21" t="n">
        <f aca="true">IF(I12 = "-", -INDIRECT("C" &amp; ROW() - 1) * INDIRECT("F" &amp; ROW() - 1),E12 * F12)</f>
        <v>-65</v>
      </c>
      <c r="K12" s="1" t="n">
        <f aca="true">IF(I12 = "-", SUM(INDIRECT(ADDRESS(2,COLUMN(J12)) &amp; ":" &amp; ADDRESS(ROW(),COLUMN(J12)))), 0)</f>
        <v>0</v>
      </c>
      <c r="L12" s="1" t="n">
        <f aca="false">IF(I12="-",1,0)</f>
        <v>1</v>
      </c>
      <c r="M12" s="1" t="n">
        <f aca="true">IF(K12 = 0, INDIRECT("M" &amp; ROW() - 1), K12)</f>
        <v>0</v>
      </c>
    </row>
    <row r="13" customFormat="false" ht="13.8" hidden="false" customHeight="true" outlineLevel="0" collapsed="false">
      <c r="A13" s="39" t="n">
        <f aca="true">IF(I13="-", "", 1 + SUM(INDIRECT(ADDRESS(2,COLUMN(L13)) &amp; ":" &amp; ADDRESS(ROW(),COLUMN(L13)))))</f>
        <v>6</v>
      </c>
      <c r="B13" s="40" t="s">
        <v>126</v>
      </c>
      <c r="C13" s="41" t="n">
        <f aca="false">IF(D13="","",VLOOKUP(D13,SKU!$A$1:$C$150,3,0))</f>
        <v>65</v>
      </c>
      <c r="D13" s="39" t="s">
        <v>184</v>
      </c>
      <c r="E13" s="39" t="n">
        <v>65</v>
      </c>
      <c r="F13" s="39" t="n">
        <v>7</v>
      </c>
      <c r="G13" s="30" t="str">
        <f aca="true">IF(H13="", IF(I13="","",(INDIRECT("M" &amp; ROW() - 1) - M13)),IF(I13="", "", INDIRECT("M" &amp; ROW() - 1) - M13))</f>
        <v/>
      </c>
      <c r="H13" s="42" t="n">
        <f aca="false">IF(D13="", "", IF(I13="-", "", E13 * IF(F13="",1,F13)))</f>
        <v>455</v>
      </c>
      <c r="J13" s="21" t="n">
        <f aca="true">IF(I13 = "-", -INDIRECT("C" &amp; ROW() - 1) * INDIRECT("F" &amp; ROW() - 1),E13 * F13)</f>
        <v>455</v>
      </c>
      <c r="K13" s="1" t="n">
        <f aca="true">IF(I13 = "-", SUM(INDIRECT(ADDRESS(2,COLUMN(J13)) &amp; ":" &amp; ADDRESS(ROW(),COLUMN(J13)))), 0)</f>
        <v>0</v>
      </c>
      <c r="L13" s="1" t="n">
        <f aca="false">IF(I13="-",1,0)</f>
        <v>0</v>
      </c>
      <c r="M13" s="1" t="n">
        <f aca="true">IF(K13 = 0, INDIRECT("M" &amp; ROW() - 1), K13)</f>
        <v>0</v>
      </c>
    </row>
    <row r="14" customFormat="false" ht="13.8" hidden="false" customHeight="true" outlineLevel="0" collapsed="false">
      <c r="A14" s="32" t="str">
        <f aca="true">IF(I14="-", "", 1 + SUM(INDIRECT(ADDRESS(2,COLUMN(L14)) &amp; ":" &amp; ADDRESS(ROW(),COLUMN(L14)))))</f>
        <v/>
      </c>
      <c r="B14" s="33" t="s">
        <v>643</v>
      </c>
      <c r="C14" s="34" t="str">
        <f aca="false">IF(D14="","",VLOOKUP(D14,SKU!$A$1:$C$150,3,0))</f>
        <v>-</v>
      </c>
      <c r="D14" s="32" t="s">
        <v>643</v>
      </c>
      <c r="F14" s="32" t="s">
        <v>643</v>
      </c>
      <c r="G14" s="30" t="n">
        <f aca="true">IF(H14="", IF(I14="","",(INDIRECT("M" &amp; ROW() - 1) - M14)),IF(I14="", "", INDIRECT("M" &amp; ROW() - 1) - M14))</f>
        <v>0</v>
      </c>
      <c r="H14" s="30" t="str">
        <f aca="false">IF(D14="", "", IF(I14="-", "", E14 * IF(F14="",1,F14)))</f>
        <v/>
      </c>
      <c r="I14" s="32" t="s">
        <v>643</v>
      </c>
      <c r="J14" s="21" t="n">
        <f aca="true">IF(I14 = "-", -INDIRECT("C" &amp; ROW() - 1) * INDIRECT("F" &amp; ROW() - 1),E14 * F14)</f>
        <v>-455</v>
      </c>
      <c r="K14" s="1" t="n">
        <f aca="true">IF(I14 = "-", SUM(INDIRECT(ADDRESS(2,COLUMN(J14)) &amp; ":" &amp; ADDRESS(ROW(),COLUMN(J14)))), 0)</f>
        <v>0</v>
      </c>
      <c r="L14" s="1" t="n">
        <f aca="false">IF(I14="-",1,0)</f>
        <v>1</v>
      </c>
      <c r="M14" s="1" t="n">
        <f aca="true">IF(K14 = 0, INDIRECT("M" &amp; ROW() - 1), K14)</f>
        <v>0</v>
      </c>
    </row>
    <row r="15" customFormat="false" ht="13.8" hidden="false" customHeight="true" outlineLevel="0" collapsed="false">
      <c r="B15" s="34" t="str">
        <f aca="false">IF(D15="","",VLOOKUP(D15,SKU!$A$1:$B$150,2,0))</f>
        <v/>
      </c>
      <c r="C15" s="34" t="str">
        <f aca="false">IF(D15="","",VLOOKUP(D15,SKU!$A$1:$C$150,3,0))</f>
        <v/>
      </c>
      <c r="G15" s="30" t="str">
        <f aca="true">IF(H15="", IF(I15="","",(INDIRECT("M" &amp; ROW() - 1) - M15)),IF(I15="", "", INDIRECT("M" &amp; ROW() - 1) - M15))</f>
        <v/>
      </c>
      <c r="H15" s="30" t="str">
        <f aca="false">IF(D15="", "", IF(I15="-", "", E15 * IF(F15="",1,F15)))</f>
        <v/>
      </c>
      <c r="J15" s="21" t="n">
        <f aca="true">IF(I15 = "-", -INDIRECT("C" &amp; ROW() - 1) * INDIRECT("F" &amp; ROW() - 1),E15 * F15)</f>
        <v>0</v>
      </c>
      <c r="K15" s="1" t="n">
        <f aca="true">IF(I15 = "-", SUM(INDIRECT(ADDRESS(2,COLUMN(J15)) &amp; ":" &amp; ADDRESS(ROW(),COLUMN(J15)))), 0)</f>
        <v>0</v>
      </c>
      <c r="L15" s="1" t="n">
        <f aca="false">IF(I15="-",1,0)</f>
        <v>0</v>
      </c>
      <c r="M15" s="1" t="n">
        <f aca="true">IF(K15 = 0, INDIRECT("M" &amp; ROW() - 1), K15)</f>
        <v>0</v>
      </c>
    </row>
    <row r="16" customFormat="false" ht="13.8" hidden="false" customHeight="true" outlineLevel="0" collapsed="false">
      <c r="B16" s="34" t="str">
        <f aca="false">IF(D16="","",VLOOKUP(D16,SKU!$A$1:$B$150,2,0))</f>
        <v/>
      </c>
      <c r="C16" s="34" t="str">
        <f aca="false">IF(D16="","",VLOOKUP(D16,SKU!$A$1:$C$150,3,0))</f>
        <v/>
      </c>
      <c r="G16" s="30" t="str">
        <f aca="true">IF(H16="", IF(I16="","",(INDIRECT("M" &amp; ROW() - 1) - M16)),IF(I16="", "", INDIRECT("M" &amp; ROW() - 1) - M16))</f>
        <v/>
      </c>
      <c r="H16" s="30" t="str">
        <f aca="false">IF(D16="", "", IF(I16="-", "", E16 * IF(F16="",1,F16)))</f>
        <v/>
      </c>
      <c r="J16" s="21" t="n">
        <f aca="true">IF(I16 = "-", -INDIRECT("C" &amp; ROW() - 1) * INDIRECT("F" &amp; ROW() - 1),E16 * F16)</f>
        <v>0</v>
      </c>
      <c r="K16" s="1" t="n">
        <f aca="true">IF(I16 = "-", SUM(INDIRECT(ADDRESS(2,COLUMN(J16)) &amp; ":" &amp; ADDRESS(ROW(),COLUMN(J16)))), 0)</f>
        <v>0</v>
      </c>
      <c r="L16" s="1" t="n">
        <f aca="false">IF(I16="-",1,0)</f>
        <v>0</v>
      </c>
      <c r="M16" s="1" t="n">
        <f aca="true">IF(K16 = 0, INDIRECT("M" &amp; ROW() - 1), K16)</f>
        <v>0</v>
      </c>
    </row>
    <row r="17" customFormat="false" ht="13.8" hidden="false" customHeight="true" outlineLevel="0" collapsed="false">
      <c r="B17" s="34" t="str">
        <f aca="false">IF(D17="","",VLOOKUP(D17,SKU!$A$1:$B$150,2,0))</f>
        <v/>
      </c>
      <c r="C17" s="34" t="str">
        <f aca="false">IF(D17="","",VLOOKUP(D17,SKU!$A$1:$C$150,3,0))</f>
        <v/>
      </c>
      <c r="G17" s="30" t="str">
        <f aca="true">IF(H17="", IF(I17="","",(INDIRECT("M" &amp; ROW() - 1) - M17)),IF(I17="", "", INDIRECT("M" &amp; ROW() - 1) - M17))</f>
        <v/>
      </c>
      <c r="H17" s="30" t="str">
        <f aca="false">IF(D17="", "", IF(I17="-", "", E17 * IF(F17="",1,F17)))</f>
        <v/>
      </c>
      <c r="J17" s="21" t="n">
        <f aca="true">IF(I17 = "-", -INDIRECT("C" &amp; ROW() - 1) * INDIRECT("F" &amp; ROW() - 1),E17 * F17)</f>
        <v>0</v>
      </c>
      <c r="K17" s="1" t="n">
        <f aca="true">IF(I17 = "-", SUM(INDIRECT(ADDRESS(2,COLUMN(J17)) &amp; ":" &amp; ADDRESS(ROW(),COLUMN(J17)))), 0)</f>
        <v>0</v>
      </c>
      <c r="L17" s="1" t="n">
        <f aca="false">IF(I17="-",1,0)</f>
        <v>0</v>
      </c>
      <c r="M17" s="1" t="n">
        <f aca="true">IF(K17 = 0, INDIRECT("M" &amp; ROW() - 1), K17)</f>
        <v>0</v>
      </c>
    </row>
    <row r="18" customFormat="false" ht="13.8" hidden="false" customHeight="true" outlineLevel="0" collapsed="false">
      <c r="B18" s="34" t="str">
        <f aca="false">IF(D18="","",VLOOKUP(D18,SKU!$A$1:$B$150,2,0))</f>
        <v/>
      </c>
      <c r="C18" s="34" t="str">
        <f aca="false">IF(D18="","",VLOOKUP(D18,SKU!$A$1:$C$150,3,0))</f>
        <v/>
      </c>
      <c r="G18" s="30" t="str">
        <f aca="true">IF(H18="", IF(I18="","",(INDIRECT("M" &amp; ROW() - 1) - M18)),IF(I18="", "", INDIRECT("M" &amp; ROW() - 1) - M18))</f>
        <v/>
      </c>
      <c r="H18" s="30" t="str">
        <f aca="false">IF(D18="", "", IF(I18="-", "", E18 * IF(F18="",1,F18)))</f>
        <v/>
      </c>
      <c r="J18" s="21" t="n">
        <f aca="true">IF(I18 = "-", -INDIRECT("C" &amp; ROW() - 1) * INDIRECT("F" &amp; ROW() - 1),E18 * F18)</f>
        <v>0</v>
      </c>
      <c r="K18" s="1" t="n">
        <f aca="true">IF(I18 = "-", SUM(INDIRECT(ADDRESS(2,COLUMN(J18)) &amp; ":" &amp; ADDRESS(ROW(),COLUMN(J18)))), 0)</f>
        <v>0</v>
      </c>
      <c r="L18" s="1" t="n">
        <f aca="false">IF(I18="-",1,0)</f>
        <v>0</v>
      </c>
      <c r="M18" s="1" t="n">
        <f aca="true">IF(K18 = 0, INDIRECT("M" &amp; ROW() - 1), K18)</f>
        <v>0</v>
      </c>
    </row>
    <row r="19" customFormat="false" ht="13.8" hidden="false" customHeight="true" outlineLevel="0" collapsed="false">
      <c r="B19" s="34" t="str">
        <f aca="false">IF(D19="","",VLOOKUP(D19,SKU!$A$1:$B$150,2,0))</f>
        <v/>
      </c>
      <c r="C19" s="34" t="str">
        <f aca="false">IF(D19="","",VLOOKUP(D19,SKU!$A$1:$C$150,3,0))</f>
        <v/>
      </c>
      <c r="G19" s="30" t="str">
        <f aca="true">IF(H19="", IF(I19="","",(INDIRECT("M" &amp; ROW() - 1) - M19)),IF(I19="", "", INDIRECT("M" &amp; ROW() - 1) - M19))</f>
        <v/>
      </c>
      <c r="H19" s="30" t="str">
        <f aca="false">IF(D19="", "", IF(I19="-", "", E19 * IF(F19="",1,F19)))</f>
        <v/>
      </c>
      <c r="J19" s="21" t="n">
        <f aca="true">IF(I19 = "-", -INDIRECT("C" &amp; ROW() - 1) * INDIRECT("F" &amp; ROW() - 1),E19 * F19)</f>
        <v>0</v>
      </c>
      <c r="K19" s="1" t="n">
        <f aca="true">IF(I19 = "-", SUM(INDIRECT(ADDRESS(2,COLUMN(J19)) &amp; ":" &amp; ADDRESS(ROW(),COLUMN(J19)))), 0)</f>
        <v>0</v>
      </c>
      <c r="L19" s="1" t="n">
        <f aca="false">IF(I19="-",1,0)</f>
        <v>0</v>
      </c>
      <c r="M19" s="1" t="n">
        <f aca="true">IF(K19 = 0, INDIRECT("M" &amp; ROW() - 1), K19)</f>
        <v>0</v>
      </c>
    </row>
    <row r="20" customFormat="false" ht="13.8" hidden="false" customHeight="true" outlineLevel="0" collapsed="false">
      <c r="B20" s="34" t="str">
        <f aca="false">IF(D20="","",VLOOKUP(D20,SKU!$A$1:$B$150,2,0))</f>
        <v/>
      </c>
      <c r="C20" s="34" t="str">
        <f aca="false">IF(D20="","",VLOOKUP(D20,SKU!$A$1:$C$150,3,0))</f>
        <v/>
      </c>
      <c r="G20" s="30" t="str">
        <f aca="true">IF(H20="", IF(I20="","",(INDIRECT("M" &amp; ROW() - 1) - M20)),IF(I20="", "", INDIRECT("M" &amp; ROW() - 1) - M20))</f>
        <v/>
      </c>
      <c r="H20" s="30" t="str">
        <f aca="false">IF(D20="", "", IF(I20="-", "", E20 * IF(F20="",1,F20)))</f>
        <v/>
      </c>
      <c r="J20" s="21" t="n">
        <f aca="true">IF(I20 = "-", -INDIRECT("C" &amp; ROW() - 1) * INDIRECT("F" &amp; ROW() - 1),E20 * F20)</f>
        <v>0</v>
      </c>
      <c r="K20" s="1" t="n">
        <f aca="true">IF(I20 = "-", SUM(INDIRECT(ADDRESS(2,COLUMN(J20)) &amp; ":" &amp; ADDRESS(ROW(),COLUMN(J20)))), 0)</f>
        <v>0</v>
      </c>
      <c r="L20" s="1" t="n">
        <f aca="false">IF(I20="-",1,0)</f>
        <v>0</v>
      </c>
      <c r="M20" s="1" t="n">
        <f aca="true">IF(K20 = 0, INDIRECT("M" &amp; ROW() - 1), K20)</f>
        <v>0</v>
      </c>
    </row>
    <row r="21" customFormat="false" ht="13.8" hidden="false" customHeight="true" outlineLevel="0" collapsed="false">
      <c r="B21" s="34" t="str">
        <f aca="false">IF(D21="","",VLOOKUP(D21,SKU!$A$1:$B$150,2,0))</f>
        <v/>
      </c>
      <c r="C21" s="34" t="str">
        <f aca="false">IF(D21="","",VLOOKUP(D21,SKU!$A$1:$C$150,3,0))</f>
        <v/>
      </c>
      <c r="G21" s="30" t="str">
        <f aca="true">IF(H21="", IF(I21="","",(INDIRECT("M" &amp; ROW() - 1) - M21)),IF(I21="", "", INDIRECT("M" &amp; ROW() - 1) - M21))</f>
        <v/>
      </c>
      <c r="H21" s="30" t="str">
        <f aca="false">IF(D21="", "", IF(I21="-", "", E21 * IF(F21="",1,F21)))</f>
        <v/>
      </c>
      <c r="J21" s="21" t="n">
        <f aca="true">IF(I21 = "-", -INDIRECT("C" &amp; ROW() - 1) * INDIRECT("F" &amp; ROW() - 1),E21 * F21)</f>
        <v>0</v>
      </c>
      <c r="K21" s="1" t="n">
        <f aca="true">IF(I21 = "-", SUM(INDIRECT(ADDRESS(2,COLUMN(J21)) &amp; ":" &amp; ADDRESS(ROW(),COLUMN(J21)))), 0)</f>
        <v>0</v>
      </c>
      <c r="L21" s="1" t="n">
        <f aca="false">IF(I21="-",1,0)</f>
        <v>0</v>
      </c>
      <c r="M21" s="1" t="n">
        <f aca="true">IF(K21 = 0, INDIRECT("M" &amp; ROW() - 1), K21)</f>
        <v>0</v>
      </c>
    </row>
    <row r="22" customFormat="false" ht="13.8" hidden="false" customHeight="true" outlineLevel="0" collapsed="false">
      <c r="B22" s="34" t="str">
        <f aca="false">IF(D22="","",VLOOKUP(D22,SKU!$A$1:$B$150,2,0))</f>
        <v/>
      </c>
      <c r="C22" s="34" t="str">
        <f aca="false">IF(D22="","",VLOOKUP(D22,SKU!$A$1:$C$150,3,0))</f>
        <v/>
      </c>
      <c r="G22" s="30" t="str">
        <f aca="true">IF(H22="", IF(I22="","",(INDIRECT("M" &amp; ROW() - 1) - M22)),IF(I22="", "", INDIRECT("M" &amp; ROW() - 1) - M22))</f>
        <v/>
      </c>
      <c r="H22" s="30" t="str">
        <f aca="false">IF(D22="", "", IF(I22="-", "", E22 * IF(F22="",1,F22)))</f>
        <v/>
      </c>
      <c r="J22" s="21" t="n">
        <f aca="true">IF(I22 = "-", -INDIRECT("C" &amp; ROW() - 1) * INDIRECT("F" &amp; ROW() - 1),E22 * F22)</f>
        <v>0</v>
      </c>
      <c r="K22" s="1" t="n">
        <f aca="true">IF(I22 = "-", SUM(INDIRECT(ADDRESS(2,COLUMN(J22)) &amp; ":" &amp; ADDRESS(ROW(),COLUMN(J22)))), 0)</f>
        <v>0</v>
      </c>
      <c r="L22" s="1" t="n">
        <f aca="false">IF(I22="-",1,0)</f>
        <v>0</v>
      </c>
      <c r="M22" s="1" t="n">
        <f aca="true">IF(K22 = 0, INDIRECT("M" &amp; ROW() - 1), K22)</f>
        <v>0</v>
      </c>
    </row>
    <row r="23" customFormat="false" ht="13.8" hidden="false" customHeight="true" outlineLevel="0" collapsed="false">
      <c r="B23" s="34" t="str">
        <f aca="false">IF(D23="","",VLOOKUP(D23,SKU!$A$1:$B$150,2,0))</f>
        <v/>
      </c>
      <c r="C23" s="34" t="str">
        <f aca="false">IF(D23="","",VLOOKUP(D23,SKU!$A$1:$C$150,3,0))</f>
        <v/>
      </c>
      <c r="G23" s="30" t="str">
        <f aca="true">IF(H23="", IF(I23="","",(INDIRECT("M" &amp; ROW() - 1) - M23)),IF(I23="", "", INDIRECT("M" &amp; ROW() - 1) - M23))</f>
        <v/>
      </c>
      <c r="H23" s="30" t="str">
        <f aca="false">IF(D23="", "", IF(I23="-", "", E23 * IF(F23="",1,F23)))</f>
        <v/>
      </c>
      <c r="J23" s="21" t="n">
        <f aca="true">IF(I23 = "-", -INDIRECT("C" &amp; ROW() - 1) * INDIRECT("F" &amp; ROW() - 1),E23 * F23)</f>
        <v>0</v>
      </c>
      <c r="K23" s="1" t="n">
        <f aca="true">IF(I23 = "-", SUM(INDIRECT(ADDRESS(2,COLUMN(J23)) &amp; ":" &amp; ADDRESS(ROW(),COLUMN(J23)))), 0)</f>
        <v>0</v>
      </c>
      <c r="L23" s="1" t="n">
        <f aca="false">IF(I23="-",1,0)</f>
        <v>0</v>
      </c>
      <c r="M23" s="1" t="n">
        <f aca="true">IF(K23 = 0, INDIRECT("M" &amp; ROW() - 1), K23)</f>
        <v>0</v>
      </c>
    </row>
    <row r="24" customFormat="false" ht="13.8" hidden="false" customHeight="true" outlineLevel="0" collapsed="false">
      <c r="B24" s="34" t="str">
        <f aca="false">IF(D24="","",VLOOKUP(D24,SKU!$A$1:$B$150,2,0))</f>
        <v/>
      </c>
      <c r="C24" s="34" t="str">
        <f aca="false">IF(D24="","",VLOOKUP(D24,SKU!$A$1:$C$150,3,0))</f>
        <v/>
      </c>
      <c r="G24" s="30" t="str">
        <f aca="true">IF(H24="", IF(I24="","",(INDIRECT("M" &amp; ROW() - 1) - M24)),IF(I24="", "", INDIRECT("M" &amp; ROW() - 1) - M24))</f>
        <v/>
      </c>
      <c r="H24" s="30" t="str">
        <f aca="false">IF(D24="", "", IF(I24="-", "", E24 * IF(F24="",1,F24)))</f>
        <v/>
      </c>
      <c r="J24" s="21" t="n">
        <f aca="true">IF(I24 = "-", -INDIRECT("C" &amp; ROW() - 1) * INDIRECT("F" &amp; ROW() - 1),E24 * F24)</f>
        <v>0</v>
      </c>
      <c r="K24" s="1" t="n">
        <f aca="true">IF(I24 = "-", SUM(INDIRECT(ADDRESS(2,COLUMN(J24)) &amp; ":" &amp; ADDRESS(ROW(),COLUMN(J24)))), 0)</f>
        <v>0</v>
      </c>
      <c r="L24" s="1" t="n">
        <f aca="false">IF(I24="-",1,0)</f>
        <v>0</v>
      </c>
      <c r="M24" s="1" t="n">
        <f aca="true">IF(K24 = 0, INDIRECT("M" &amp; ROW() - 1), K24)</f>
        <v>0</v>
      </c>
    </row>
    <row r="25" customFormat="false" ht="13.8" hidden="false" customHeight="true" outlineLevel="0" collapsed="false">
      <c r="B25" s="34" t="str">
        <f aca="false">IF(D25="","",VLOOKUP(D25,SKU!$A$1:$B$150,2,0))</f>
        <v/>
      </c>
      <c r="C25" s="34" t="str">
        <f aca="false">IF(D25="","",VLOOKUP(D25,SKU!$A$1:$C$150,3,0))</f>
        <v/>
      </c>
      <c r="G25" s="30" t="str">
        <f aca="true">IF(H25="", IF(I25="","",(INDIRECT("M" &amp; ROW() - 1) - M25)),IF(I25="", "", INDIRECT("M" &amp; ROW() - 1) - M25))</f>
        <v/>
      </c>
      <c r="H25" s="30" t="str">
        <f aca="false">IF(D25="", "", IF(I25="-", "", E25 * IF(F25="",1,F25)))</f>
        <v/>
      </c>
      <c r="J25" s="21" t="n">
        <f aca="true">IF(I25 = "-", -INDIRECT("C" &amp; ROW() - 1) * INDIRECT("F" &amp; ROW() - 1),E25 * F25)</f>
        <v>0</v>
      </c>
      <c r="K25" s="1" t="n">
        <f aca="true">IF(I25 = "-", SUM(INDIRECT(ADDRESS(2,COLUMN(J25)) &amp; ":" &amp; ADDRESS(ROW(),COLUMN(J25)))), 0)</f>
        <v>0</v>
      </c>
      <c r="L25" s="1" t="n">
        <f aca="false">IF(I25="-",1,0)</f>
        <v>0</v>
      </c>
      <c r="M25" s="1" t="n">
        <f aca="true">IF(K25 = 0, INDIRECT("M" &amp; ROW() - 1), K25)</f>
        <v>0</v>
      </c>
    </row>
    <row r="26" customFormat="false" ht="13.8" hidden="false" customHeight="true" outlineLevel="0" collapsed="false">
      <c r="B26" s="34" t="str">
        <f aca="false">IF(D26="","",VLOOKUP(D26,SKU!$A$1:$B$150,2,0))</f>
        <v/>
      </c>
      <c r="C26" s="34" t="str">
        <f aca="false">IF(D26="","",VLOOKUP(D26,SKU!$A$1:$C$150,3,0))</f>
        <v/>
      </c>
      <c r="G26" s="30" t="str">
        <f aca="true">IF(H26="", IF(I26="","",(INDIRECT("M" &amp; ROW() - 1) - M26)),IF(I26="", "", INDIRECT("M" &amp; ROW() - 1) - M26))</f>
        <v/>
      </c>
      <c r="H26" s="30" t="str">
        <f aca="false">IF(D26="", "", IF(I26="-", "", E26 * IF(F26="",1,F26)))</f>
        <v/>
      </c>
      <c r="J26" s="21" t="n">
        <f aca="true">IF(I26 = "-", -INDIRECT("C" &amp; ROW() - 1) * INDIRECT("F" &amp; ROW() - 1),E26 * F26)</f>
        <v>0</v>
      </c>
      <c r="K26" s="1" t="n">
        <f aca="true">IF(I26 = "-", SUM(INDIRECT(ADDRESS(2,COLUMN(J26)) &amp; ":" &amp; ADDRESS(ROW(),COLUMN(J26)))), 0)</f>
        <v>0</v>
      </c>
      <c r="L26" s="1" t="n">
        <f aca="false">IF(I26="-",1,0)</f>
        <v>0</v>
      </c>
      <c r="M26" s="1" t="n">
        <f aca="true">IF(K26 = 0, INDIRECT("M" &amp; ROW() - 1), K26)</f>
        <v>0</v>
      </c>
    </row>
    <row r="27" customFormat="false" ht="13.8" hidden="false" customHeight="true" outlineLevel="0" collapsed="false">
      <c r="B27" s="34" t="str">
        <f aca="false">IF(D27="","",VLOOKUP(D27,SKU!$A$1:$B$150,2,0))</f>
        <v/>
      </c>
      <c r="C27" s="34" t="str">
        <f aca="false">IF(D27="","",VLOOKUP(D27,SKU!$A$1:$C$150,3,0))</f>
        <v/>
      </c>
      <c r="G27" s="30" t="str">
        <f aca="true">IF(H27="", IF(I27="","",(INDIRECT("M" &amp; ROW() - 1) - M27)),IF(I27="", "", INDIRECT("M" &amp; ROW() - 1) - M27))</f>
        <v/>
      </c>
      <c r="H27" s="30" t="str">
        <f aca="false">IF(D27="", "", IF(I27="-", "", E27 * IF(F27="",1,F27)))</f>
        <v/>
      </c>
      <c r="J27" s="21" t="n">
        <f aca="true">IF(I27 = "-", -INDIRECT("C" &amp; ROW() - 1) * INDIRECT("F" &amp; ROW() - 1),E27 * F27)</f>
        <v>0</v>
      </c>
      <c r="K27" s="1" t="n">
        <f aca="true">IF(I27 = "-", SUM(INDIRECT(ADDRESS(2,COLUMN(J27)) &amp; ":" &amp; ADDRESS(ROW(),COLUMN(J27)))), 0)</f>
        <v>0</v>
      </c>
      <c r="L27" s="1" t="n">
        <f aca="false">IF(I27="-",1,0)</f>
        <v>0</v>
      </c>
      <c r="M27" s="1" t="n">
        <f aca="true">IF(K27 = 0, INDIRECT("M" &amp; ROW() - 1), K27)</f>
        <v>0</v>
      </c>
    </row>
    <row r="28" customFormat="false" ht="13.8" hidden="false" customHeight="true" outlineLevel="0" collapsed="false">
      <c r="B28" s="34" t="str">
        <f aca="false">IF(D28="","",VLOOKUP(D28,SKU!$A$1:$B$150,2,0))</f>
        <v/>
      </c>
      <c r="C28" s="34" t="str">
        <f aca="false">IF(D28="","",VLOOKUP(D28,SKU!$A$1:$C$150,3,0))</f>
        <v/>
      </c>
      <c r="G28" s="30" t="str">
        <f aca="true">IF(H28="", IF(I28="","",(INDIRECT("M" &amp; ROW() - 1) - M28)),IF(I28="", "", INDIRECT("M" &amp; ROW() - 1) - M28))</f>
        <v/>
      </c>
      <c r="H28" s="30" t="str">
        <f aca="false">IF(D28="", "", IF(I28="-", "", E28 * IF(F28="",1,F28)))</f>
        <v/>
      </c>
      <c r="J28" s="21" t="n">
        <f aca="true">IF(I28 = "-", -INDIRECT("C" &amp; ROW() - 1) * INDIRECT("F" &amp; ROW() - 1),E28 * F28)</f>
        <v>0</v>
      </c>
      <c r="K28" s="1" t="n">
        <f aca="true">IF(I28 = "-", SUM(INDIRECT(ADDRESS(2,COLUMN(J28)) &amp; ":" &amp; ADDRESS(ROW(),COLUMN(J28)))), 0)</f>
        <v>0</v>
      </c>
      <c r="L28" s="1" t="n">
        <f aca="false">IF(I28="-",1,0)</f>
        <v>0</v>
      </c>
      <c r="M28" s="1" t="n">
        <f aca="true">IF(K28 = 0, INDIRECT("M" &amp; ROW() - 1), K28)</f>
        <v>0</v>
      </c>
    </row>
    <row r="29" customFormat="false" ht="13.8" hidden="false" customHeight="true" outlineLevel="0" collapsed="false">
      <c r="B29" s="34" t="str">
        <f aca="false">IF(D29="","",VLOOKUP(D29,SKU!$A$1:$B$150,2,0))</f>
        <v/>
      </c>
      <c r="C29" s="34" t="str">
        <f aca="false">IF(D29="","",VLOOKUP(D29,SKU!$A$1:$C$150,3,0))</f>
        <v/>
      </c>
      <c r="G29" s="30" t="str">
        <f aca="true">IF(H29="", IF(I29="","",(INDIRECT("M" &amp; ROW() - 1) - M29)),IF(I29="", "", INDIRECT("M" &amp; ROW() - 1) - M29))</f>
        <v/>
      </c>
      <c r="H29" s="30" t="str">
        <f aca="false">IF(D29="", "", IF(I29="-", "", E29 * IF(F29="",1,F29)))</f>
        <v/>
      </c>
      <c r="J29" s="21" t="n">
        <f aca="true">IF(I29 = "-", -INDIRECT("C" &amp; ROW() - 1) * INDIRECT("F" &amp; ROW() - 1),E29 * F29)</f>
        <v>0</v>
      </c>
      <c r="K29" s="1" t="n">
        <f aca="true">IF(I29 = "-", SUM(INDIRECT(ADDRESS(2,COLUMN(J29)) &amp; ":" &amp; ADDRESS(ROW(),COLUMN(J29)))), 0)</f>
        <v>0</v>
      </c>
      <c r="L29" s="1" t="n">
        <f aca="false">IF(I29="-",1,0)</f>
        <v>0</v>
      </c>
      <c r="M29" s="1" t="n">
        <f aca="true">IF(K29 = 0, INDIRECT("M" &amp; ROW() - 1), K29)</f>
        <v>0</v>
      </c>
    </row>
    <row r="30" customFormat="false" ht="13.8" hidden="false" customHeight="true" outlineLevel="0" collapsed="false">
      <c r="B30" s="34" t="str">
        <f aca="false">IF(D30="","",VLOOKUP(D30,SKU!$A$1:$B$150,2,0))</f>
        <v/>
      </c>
      <c r="C30" s="34" t="str">
        <f aca="false">IF(D30="","",VLOOKUP(D30,SKU!$A$1:$C$150,3,0))</f>
        <v/>
      </c>
      <c r="G30" s="30" t="str">
        <f aca="true">IF(H30="", IF(I30="","",(INDIRECT("M" &amp; ROW() - 1) - M30)),IF(I30="", "", INDIRECT("M" &amp; ROW() - 1) - M30))</f>
        <v/>
      </c>
      <c r="H30" s="30" t="str">
        <f aca="false">IF(D30="", "", IF(I30="-", "", E30 * IF(F30="",1,F30)))</f>
        <v/>
      </c>
      <c r="J30" s="21" t="n">
        <f aca="true">IF(I30 = "-", -INDIRECT("C" &amp; ROW() - 1) * INDIRECT("F" &amp; ROW() - 1),E30 * F30)</f>
        <v>0</v>
      </c>
      <c r="K30" s="1" t="n">
        <f aca="true">IF(I30 = "-", SUM(INDIRECT(ADDRESS(2,COLUMN(J30)) &amp; ":" &amp; ADDRESS(ROW(),COLUMN(J30)))), 0)</f>
        <v>0</v>
      </c>
      <c r="L30" s="1" t="n">
        <f aca="false">IF(I30="-",1,0)</f>
        <v>0</v>
      </c>
      <c r="M30" s="1" t="n">
        <f aca="true">IF(K30 = 0, INDIRECT("M" &amp; ROW() - 1), K30)</f>
        <v>0</v>
      </c>
    </row>
    <row r="31" customFormat="false" ht="13.8" hidden="false" customHeight="true" outlineLevel="0" collapsed="false">
      <c r="B31" s="34" t="str">
        <f aca="false">IF(D31="","",VLOOKUP(D31,SKU!$A$1:$B$150,2,0))</f>
        <v/>
      </c>
      <c r="C31" s="34" t="str">
        <f aca="false">IF(D31="","",VLOOKUP(D31,SKU!$A$1:$C$150,3,0))</f>
        <v/>
      </c>
      <c r="G31" s="30" t="str">
        <f aca="true">IF(H31="", IF(I31="","",(INDIRECT("M" &amp; ROW() - 1) - M31)),IF(I31="", "", INDIRECT("M" &amp; ROW() - 1) - M31))</f>
        <v/>
      </c>
      <c r="H31" s="30" t="str">
        <f aca="false">IF(D31="", "", IF(I31="-", "", E31 * IF(F31="",1,F31)))</f>
        <v/>
      </c>
      <c r="J31" s="21" t="n">
        <f aca="true">IF(I31 = "-", -INDIRECT("C" &amp; ROW() - 1) * INDIRECT("F" &amp; ROW() - 1),E31 * F31)</f>
        <v>0</v>
      </c>
      <c r="K31" s="1" t="n">
        <f aca="true">IF(I31 = "-", SUM(INDIRECT(ADDRESS(2,COLUMN(J31)) &amp; ":" &amp; ADDRESS(ROW(),COLUMN(J31)))), 0)</f>
        <v>0</v>
      </c>
      <c r="L31" s="1" t="n">
        <f aca="false">IF(I31="-",1,0)</f>
        <v>0</v>
      </c>
      <c r="M31" s="1" t="n">
        <f aca="true">IF(K31 = 0, INDIRECT("M" &amp; ROW() - 1), K31)</f>
        <v>0</v>
      </c>
    </row>
    <row r="32" customFormat="false" ht="13.8" hidden="false" customHeight="true" outlineLevel="0" collapsed="false">
      <c r="B32" s="34" t="str">
        <f aca="false">IF(D32="","",VLOOKUP(D32,SKU!$A$1:$B$150,2,0))</f>
        <v/>
      </c>
      <c r="C32" s="34" t="str">
        <f aca="false">IF(D32="","",VLOOKUP(D32,SKU!$A$1:$C$150,3,0))</f>
        <v/>
      </c>
      <c r="G32" s="30" t="str">
        <f aca="true">IF(H32="", IF(I32="","",(INDIRECT("M" &amp; ROW() - 1) - M32)),IF(I32="", "", INDIRECT("M" &amp; ROW() - 1) - M32))</f>
        <v/>
      </c>
      <c r="H32" s="30" t="str">
        <f aca="false">IF(D32="", "", IF(I32="-", "", E32 * IF(F32="",1,F32)))</f>
        <v/>
      </c>
      <c r="J32" s="21" t="n">
        <f aca="true">IF(I32 = "-", -INDIRECT("C" &amp; ROW() - 1) * INDIRECT("F" &amp; ROW() - 1),E32 * F32)</f>
        <v>0</v>
      </c>
      <c r="K32" s="1" t="n">
        <f aca="true">IF(I32 = "-", SUM(INDIRECT(ADDRESS(2,COLUMN(J32)) &amp; ":" &amp; ADDRESS(ROW(),COLUMN(J32)))), 0)</f>
        <v>0</v>
      </c>
      <c r="L32" s="1" t="n">
        <f aca="false">IF(I32="-",1,0)</f>
        <v>0</v>
      </c>
      <c r="M32" s="1" t="n">
        <f aca="true">IF(K32 = 0, INDIRECT("M" &amp; ROW() - 1), K32)</f>
        <v>0</v>
      </c>
    </row>
    <row r="33" customFormat="false" ht="13.8" hidden="false" customHeight="true" outlineLevel="0" collapsed="false">
      <c r="B33" s="34" t="str">
        <f aca="false">IF(D33="","",VLOOKUP(D33,SKU!$A$1:$B$150,2,0))</f>
        <v/>
      </c>
      <c r="C33" s="34" t="str">
        <f aca="false">IF(D33="","",VLOOKUP(D33,SKU!$A$1:$C$150,3,0))</f>
        <v/>
      </c>
      <c r="G33" s="30" t="str">
        <f aca="true">IF(H33="", IF(I33="","",(INDIRECT("M" &amp; ROW() - 1) - M33)),IF(I33="", "", INDIRECT("M" &amp; ROW() - 1) - M33))</f>
        <v/>
      </c>
      <c r="H33" s="30" t="str">
        <f aca="false">IF(D33="", "", IF(I33="-", "", E33 * IF(F33="",1,F33)))</f>
        <v/>
      </c>
      <c r="J33" s="21" t="n">
        <f aca="true">IF(I33 = "-", -INDIRECT("C" &amp; ROW() - 1) * INDIRECT("F" &amp; ROW() - 1),E33 * F33)</f>
        <v>0</v>
      </c>
      <c r="K33" s="1" t="n">
        <f aca="true">IF(I33 = "-", SUM(INDIRECT(ADDRESS(2,COLUMN(J33)) &amp; ":" &amp; ADDRESS(ROW(),COLUMN(J33)))), 0)</f>
        <v>0</v>
      </c>
      <c r="L33" s="1" t="n">
        <f aca="false">IF(I33="-",1,0)</f>
        <v>0</v>
      </c>
      <c r="M33" s="1" t="n">
        <f aca="true">IF(K33 = 0, INDIRECT("M" &amp; ROW() - 1), K33)</f>
        <v>0</v>
      </c>
    </row>
    <row r="34" customFormat="false" ht="13.8" hidden="false" customHeight="true" outlineLevel="0" collapsed="false">
      <c r="B34" s="34" t="str">
        <f aca="false">IF(D34="","",VLOOKUP(D34,SKU!$A$1:$B$150,2,0))</f>
        <v/>
      </c>
      <c r="C34" s="34" t="str">
        <f aca="false">IF(D34="","",VLOOKUP(D34,SKU!$A$1:$C$150,3,0))</f>
        <v/>
      </c>
      <c r="G34" s="30" t="str">
        <f aca="true">IF(H34="", IF(I34="","",(INDIRECT("M" &amp; ROW() - 1) - M34)),IF(I34="", "", INDIRECT("M" &amp; ROW() - 1) - M34))</f>
        <v/>
      </c>
      <c r="H34" s="30" t="str">
        <f aca="false">IF(D34="", "", IF(I34="-", "", E34 * IF(F34="",1,F34)))</f>
        <v/>
      </c>
      <c r="J34" s="21" t="n">
        <f aca="true">IF(I34 = "-", -INDIRECT("C" &amp; ROW() - 1) * INDIRECT("F" &amp; ROW() - 1),E34 * F34)</f>
        <v>0</v>
      </c>
      <c r="K34" s="1" t="n">
        <f aca="true">IF(I34 = "-", SUM(INDIRECT(ADDRESS(2,COLUMN(J34)) &amp; ":" &amp; ADDRESS(ROW(),COLUMN(J34)))), 0)</f>
        <v>0</v>
      </c>
      <c r="L34" s="1" t="n">
        <f aca="false">IF(I34="-",1,0)</f>
        <v>0</v>
      </c>
      <c r="M34" s="1" t="n">
        <f aca="true">IF(K34 = 0, INDIRECT("M" &amp; ROW() - 1), K34)</f>
        <v>0</v>
      </c>
    </row>
    <row r="35" customFormat="false" ht="13.8" hidden="false" customHeight="true" outlineLevel="0" collapsed="false">
      <c r="B35" s="34" t="str">
        <f aca="false">IF(D35="","",VLOOKUP(D35,SKU!$A$1:$B$150,2,0))</f>
        <v/>
      </c>
      <c r="C35" s="34" t="str">
        <f aca="false">IF(D35="","",VLOOKUP(D35,SKU!$A$1:$C$150,3,0))</f>
        <v/>
      </c>
      <c r="G35" s="30" t="str">
        <f aca="true">IF(H35="", IF(I35="","",(INDIRECT("M" &amp; ROW() - 1) - M35)),IF(I35="", "", INDIRECT("M" &amp; ROW() - 1) - M35))</f>
        <v/>
      </c>
      <c r="H35" s="30" t="str">
        <f aca="false">IF(D35="", "", IF(I35="-", "", E35 * IF(F35="",1,F35)))</f>
        <v/>
      </c>
      <c r="J35" s="21" t="n">
        <f aca="true">IF(I35 = "-", -INDIRECT("C" &amp; ROW() - 1) * INDIRECT("F" &amp; ROW() - 1),E35 * F35)</f>
        <v>0</v>
      </c>
      <c r="K35" s="1" t="n">
        <f aca="true">IF(I35 = "-", SUM(INDIRECT(ADDRESS(2,COLUMN(J35)) &amp; ":" &amp; ADDRESS(ROW(),COLUMN(J35)))), 0)</f>
        <v>0</v>
      </c>
      <c r="L35" s="1" t="n">
        <f aca="false">IF(I35="-",1,0)</f>
        <v>0</v>
      </c>
      <c r="M35" s="1" t="n">
        <f aca="true">IF(K35 = 0, INDIRECT("M" &amp; ROW() - 1), K35)</f>
        <v>0</v>
      </c>
    </row>
    <row r="36" customFormat="false" ht="13.8" hidden="false" customHeight="true" outlineLevel="0" collapsed="false">
      <c r="B36" s="34" t="str">
        <f aca="false">IF(D36="","",VLOOKUP(D36,SKU!$A$1:$B$150,2,0))</f>
        <v/>
      </c>
      <c r="C36" s="34" t="str">
        <f aca="false">IF(D36="","",VLOOKUP(D36,SKU!$A$1:$C$150,3,0))</f>
        <v/>
      </c>
      <c r="G36" s="30" t="str">
        <f aca="true">IF(H36="", IF(I36="","",(INDIRECT("M" &amp; ROW() - 1) - M36)),IF(I36="", "", INDIRECT("M" &amp; ROW() - 1) - M36))</f>
        <v/>
      </c>
      <c r="H36" s="30" t="str">
        <f aca="false">IF(D36="", "", IF(I36="-", "", E36 * IF(F36="",1,F36)))</f>
        <v/>
      </c>
      <c r="J36" s="21" t="n">
        <f aca="true">IF(I36 = "-", -INDIRECT("C" &amp; ROW() - 1) * INDIRECT("F" &amp; ROW() - 1),E36 * F36)</f>
        <v>0</v>
      </c>
      <c r="K36" s="1" t="n">
        <f aca="true">IF(I36 = "-", SUM(INDIRECT(ADDRESS(2,COLUMN(J36)) &amp; ":" &amp; ADDRESS(ROW(),COLUMN(J36)))), 0)</f>
        <v>0</v>
      </c>
      <c r="L36" s="1" t="n">
        <f aca="false">IF(I36="-",1,0)</f>
        <v>0</v>
      </c>
      <c r="M36" s="1" t="n">
        <f aca="true">IF(K36 = 0, INDIRECT("M" &amp; ROW() - 1), K36)</f>
        <v>0</v>
      </c>
    </row>
    <row r="37" customFormat="false" ht="13.8" hidden="false" customHeight="true" outlineLevel="0" collapsed="false">
      <c r="B37" s="34" t="str">
        <f aca="false">IF(D37="","",VLOOKUP(D37,SKU!$A$1:$B$150,2,0))</f>
        <v/>
      </c>
      <c r="C37" s="34" t="str">
        <f aca="false">IF(D37="","",VLOOKUP(D37,SKU!$A$1:$C$150,3,0))</f>
        <v/>
      </c>
      <c r="G37" s="30" t="str">
        <f aca="true">IF(H37="", IF(I37="","",(INDIRECT("M" &amp; ROW() - 1) - M37)),IF(I37="", "", INDIRECT("M" &amp; ROW() - 1) - M37))</f>
        <v/>
      </c>
      <c r="H37" s="30" t="str">
        <f aca="false">IF(D37="", "", IF(I37="-", "", E37 * IF(F37="",1,F37)))</f>
        <v/>
      </c>
      <c r="J37" s="21" t="n">
        <f aca="true">IF(I37 = "-", -INDIRECT("C" &amp; ROW() - 1) * INDIRECT("F" &amp; ROW() - 1),E37 * F37)</f>
        <v>0</v>
      </c>
      <c r="K37" s="1" t="n">
        <f aca="true">IF(I37 = "-", SUM(INDIRECT(ADDRESS(2,COLUMN(J37)) &amp; ":" &amp; ADDRESS(ROW(),COLUMN(J37)))), 0)</f>
        <v>0</v>
      </c>
      <c r="L37" s="1" t="n">
        <f aca="false">IF(I37="-",1,0)</f>
        <v>0</v>
      </c>
      <c r="M37" s="1" t="n">
        <f aca="true">IF(K37 = 0, INDIRECT("M" &amp; ROW() - 1), K37)</f>
        <v>0</v>
      </c>
    </row>
    <row r="38" customFormat="false" ht="13.8" hidden="false" customHeight="true" outlineLevel="0" collapsed="false">
      <c r="B38" s="34" t="str">
        <f aca="false">IF(D38="","",VLOOKUP(D38,SKU!$A$1:$B$150,2,0))</f>
        <v/>
      </c>
      <c r="C38" s="34" t="str">
        <f aca="false">IF(D38="","",VLOOKUP(D38,SKU!$A$1:$C$150,3,0))</f>
        <v/>
      </c>
      <c r="G38" s="30" t="str">
        <f aca="true">IF(H38="", IF(I38="","",(INDIRECT("M" &amp; ROW() - 1) - M38)),IF(I38="", "", INDIRECT("M" &amp; ROW() - 1) - M38))</f>
        <v/>
      </c>
      <c r="H38" s="30" t="str">
        <f aca="false">IF(D38="", "", IF(I38="-", "", E38 * IF(F38="",1,F38)))</f>
        <v/>
      </c>
      <c r="J38" s="21" t="n">
        <f aca="true">IF(I38 = "-", -INDIRECT("C" &amp; ROW() - 1) * INDIRECT("F" &amp; ROW() - 1),E38 * F38)</f>
        <v>0</v>
      </c>
      <c r="K38" s="1" t="n">
        <f aca="true">IF(I38 = "-", SUM(INDIRECT(ADDRESS(2,COLUMN(J38)) &amp; ":" &amp; ADDRESS(ROW(),COLUMN(J38)))), 0)</f>
        <v>0</v>
      </c>
      <c r="L38" s="1" t="n">
        <f aca="false">IF(I38="-",1,0)</f>
        <v>0</v>
      </c>
      <c r="M38" s="1" t="n">
        <f aca="true">IF(K38 = 0, INDIRECT("M" &amp; ROW() - 1), K38)</f>
        <v>0</v>
      </c>
    </row>
    <row r="39" customFormat="false" ht="13.8" hidden="false" customHeight="true" outlineLevel="0" collapsed="false">
      <c r="B39" s="34" t="str">
        <f aca="false">IF(D39="","",VLOOKUP(D39,SKU!$A$1:$B$150,2,0))</f>
        <v/>
      </c>
      <c r="C39" s="34" t="str">
        <f aca="false">IF(D39="","",VLOOKUP(D39,SKU!$A$1:$C$150,3,0))</f>
        <v/>
      </c>
      <c r="G39" s="30" t="str">
        <f aca="true">IF(H39="", IF(I39="","",(INDIRECT("M" &amp; ROW() - 1) - M39)),IF(I39="", "", INDIRECT("M" &amp; ROW() - 1) - M39))</f>
        <v/>
      </c>
      <c r="H39" s="30" t="str">
        <f aca="false">IF(D39="", "", IF(I39="-", "", E39 * IF(F39="",1,F39)))</f>
        <v/>
      </c>
      <c r="J39" s="21" t="n">
        <f aca="true">IF(I39 = "-", -INDIRECT("C" &amp; ROW() - 1) * INDIRECT("F" &amp; ROW() - 1),E39 * F39)</f>
        <v>0</v>
      </c>
      <c r="K39" s="1" t="n">
        <f aca="true">IF(I39 = "-", SUM(INDIRECT(ADDRESS(2,COLUMN(J39)) &amp; ":" &amp; ADDRESS(ROW(),COLUMN(J39)))), 0)</f>
        <v>0</v>
      </c>
      <c r="L39" s="1" t="n">
        <f aca="false">IF(I39="-",1,0)</f>
        <v>0</v>
      </c>
      <c r="M39" s="1" t="n">
        <f aca="true">IF(K39 = 0, INDIRECT("M" &amp; ROW() - 1), K39)</f>
        <v>0</v>
      </c>
    </row>
    <row r="40" customFormat="false" ht="13.8" hidden="false" customHeight="true" outlineLevel="0" collapsed="false">
      <c r="B40" s="34" t="str">
        <f aca="false">IF(D40="","",VLOOKUP(D40,SKU!$A$1:$B$150,2,0))</f>
        <v/>
      </c>
      <c r="C40" s="34" t="str">
        <f aca="false">IF(D40="","",VLOOKUP(D40,SKU!$A$1:$C$150,3,0))</f>
        <v/>
      </c>
      <c r="G40" s="30" t="str">
        <f aca="true">IF(H40="", IF(I40="","",(INDIRECT("M" &amp; ROW() - 1) - M40)),IF(I40="", "", INDIRECT("M" &amp; ROW() - 1) - M40))</f>
        <v/>
      </c>
      <c r="H40" s="30" t="str">
        <f aca="false">IF(D40="", "", IF(I40="-", "", E40 * IF(F40="",1,F40)))</f>
        <v/>
      </c>
      <c r="J40" s="21" t="n">
        <f aca="true">IF(I40 = "-", -INDIRECT("C" &amp; ROW() - 1) * INDIRECT("F" &amp; ROW() - 1),E40 * F40)</f>
        <v>0</v>
      </c>
      <c r="K40" s="1" t="n">
        <f aca="true">IF(I40 = "-", SUM(INDIRECT(ADDRESS(2,COLUMN(J40)) &amp; ":" &amp; ADDRESS(ROW(),COLUMN(J40)))), 0)</f>
        <v>0</v>
      </c>
      <c r="L40" s="1" t="n">
        <f aca="false">IF(I40="-",1,0)</f>
        <v>0</v>
      </c>
      <c r="M40" s="1" t="n">
        <f aca="true">IF(K40 = 0, INDIRECT("M" &amp; ROW() - 1), K40)</f>
        <v>0</v>
      </c>
    </row>
    <row r="41" customFormat="false" ht="13.8" hidden="false" customHeight="true" outlineLevel="0" collapsed="false">
      <c r="B41" s="34" t="str">
        <f aca="false">IF(D41="","",VLOOKUP(D41,SKU!$A$1:$B$150,2,0))</f>
        <v/>
      </c>
      <c r="C41" s="34" t="str">
        <f aca="false">IF(D41="","",VLOOKUP(D41,SKU!$A$1:$C$150,3,0))</f>
        <v/>
      </c>
      <c r="G41" s="30" t="str">
        <f aca="true">IF(H41="", IF(I41="","",(INDIRECT("M" &amp; ROW() - 1) - M41)),IF(I41="", "", INDIRECT("M" &amp; ROW() - 1) - M41))</f>
        <v/>
      </c>
      <c r="H41" s="30" t="str">
        <f aca="false">IF(D41="", "", IF(I41="-", "", E41 * IF(F41="",1,F41)))</f>
        <v/>
      </c>
      <c r="J41" s="21" t="n">
        <f aca="true">IF(I41 = "-", -INDIRECT("C" &amp; ROW() - 1) * INDIRECT("F" &amp; ROW() - 1),E41 * F41)</f>
        <v>0</v>
      </c>
      <c r="K41" s="1" t="n">
        <f aca="true">IF(I41 = "-", SUM(INDIRECT(ADDRESS(2,COLUMN(J41)) &amp; ":" &amp; ADDRESS(ROW(),COLUMN(J41)))), 0)</f>
        <v>0</v>
      </c>
      <c r="L41" s="1" t="n">
        <f aca="false">IF(I41="-",1,0)</f>
        <v>0</v>
      </c>
      <c r="M41" s="1" t="n">
        <f aca="true">IF(K41 = 0, INDIRECT("M" &amp; ROW() - 1), K41)</f>
        <v>0</v>
      </c>
    </row>
    <row r="42" customFormat="false" ht="13.8" hidden="false" customHeight="true" outlineLevel="0" collapsed="false">
      <c r="B42" s="34" t="str">
        <f aca="false">IF(D42="","",VLOOKUP(D42,SKU!$A$1:$B$150,2,0))</f>
        <v/>
      </c>
      <c r="C42" s="34" t="str">
        <f aca="false">IF(D42="","",VLOOKUP(D42,SKU!$A$1:$C$150,3,0))</f>
        <v/>
      </c>
      <c r="G42" s="30" t="str">
        <f aca="true">IF(H42="", IF(I42="","",(INDIRECT("M" &amp; ROW() - 1) - M42)),IF(I42="", "", INDIRECT("M" &amp; ROW() - 1) - M42))</f>
        <v/>
      </c>
      <c r="H42" s="30" t="str">
        <f aca="false">IF(D42="", "", IF(I42="-", "", E42 * IF(F42="",1,F42)))</f>
        <v/>
      </c>
      <c r="J42" s="21" t="n">
        <f aca="true">IF(I42 = "-", -INDIRECT("C" &amp; ROW() - 1) * INDIRECT("F" &amp; ROW() - 1),E42 * F42)</f>
        <v>0</v>
      </c>
      <c r="K42" s="1" t="n">
        <f aca="true">IF(I42 = "-", SUM(INDIRECT(ADDRESS(2,COLUMN(J42)) &amp; ":" &amp; ADDRESS(ROW(),COLUMN(J42)))), 0)</f>
        <v>0</v>
      </c>
      <c r="L42" s="1" t="n">
        <f aca="false">IF(I42="-",1,0)</f>
        <v>0</v>
      </c>
      <c r="M42" s="1" t="n">
        <f aca="true">IF(K42 = 0, INDIRECT("M" &amp; ROW() - 1), K42)</f>
        <v>0</v>
      </c>
    </row>
    <row r="43" customFormat="false" ht="13.8" hidden="false" customHeight="true" outlineLevel="0" collapsed="false">
      <c r="B43" s="34" t="str">
        <f aca="false">IF(D43="","",VLOOKUP(D43,SKU!$A$1:$B$150,2,0))</f>
        <v/>
      </c>
      <c r="C43" s="34" t="str">
        <f aca="false">IF(D43="","",VLOOKUP(D43,SKU!$A$1:$C$150,3,0))</f>
        <v/>
      </c>
      <c r="G43" s="30" t="str">
        <f aca="true">IF(H43="", IF(I43="","",(INDIRECT("M" &amp; ROW() - 1) - M43)),IF(I43="", "", INDIRECT("M" &amp; ROW() - 1) - M43))</f>
        <v/>
      </c>
      <c r="H43" s="30" t="str">
        <f aca="false">IF(D43="", "", IF(I43="-", "", E43 * IF(F43="",1,F43)))</f>
        <v/>
      </c>
      <c r="J43" s="21" t="n">
        <f aca="true">IF(I43 = "-", -INDIRECT("C" &amp; ROW() - 1) * INDIRECT("F" &amp; ROW() - 1),E43 * F43)</f>
        <v>0</v>
      </c>
      <c r="K43" s="1" t="n">
        <f aca="true">IF(I43 = "-", SUM(INDIRECT(ADDRESS(2,COLUMN(J43)) &amp; ":" &amp; ADDRESS(ROW(),COLUMN(J43)))), 0)</f>
        <v>0</v>
      </c>
      <c r="L43" s="1" t="n">
        <f aca="false">IF(I43="-",1,0)</f>
        <v>0</v>
      </c>
      <c r="M43" s="1" t="n">
        <f aca="true">IF(K43 = 0, INDIRECT("M" &amp; ROW() - 1), K43)</f>
        <v>0</v>
      </c>
    </row>
    <row r="44" customFormat="false" ht="13.8" hidden="false" customHeight="true" outlineLevel="0" collapsed="false">
      <c r="B44" s="34" t="str">
        <f aca="false">IF(D44="","",VLOOKUP(D44,SKU!$A$1:$B$150,2,0))</f>
        <v/>
      </c>
      <c r="C44" s="34" t="str">
        <f aca="false">IF(D44="","",VLOOKUP(D44,SKU!$A$1:$C$150,3,0))</f>
        <v/>
      </c>
      <c r="G44" s="30" t="str">
        <f aca="true">IF(H44="", IF(I44="","",(INDIRECT("M" &amp; ROW() - 1) - M44)),IF(I44="", "", INDIRECT("M" &amp; ROW() - 1) - M44))</f>
        <v/>
      </c>
      <c r="H44" s="30" t="str">
        <f aca="false">IF(D44="", "", IF(I44="-", "", E44 * IF(F44="",1,F44)))</f>
        <v/>
      </c>
      <c r="J44" s="21" t="n">
        <f aca="true">IF(I44 = "-", -INDIRECT("C" &amp; ROW() - 1) * INDIRECT("F" &amp; ROW() - 1),E44 * F44)</f>
        <v>0</v>
      </c>
      <c r="K44" s="1" t="n">
        <f aca="true">IF(I44 = "-", SUM(INDIRECT(ADDRESS(2,COLUMN(J44)) &amp; ":" &amp; ADDRESS(ROW(),COLUMN(J44)))), 0)</f>
        <v>0</v>
      </c>
      <c r="L44" s="1" t="n">
        <f aca="false">IF(I44="-",1,0)</f>
        <v>0</v>
      </c>
      <c r="M44" s="1" t="n">
        <f aca="true">IF(K44 = 0, INDIRECT("M" &amp; ROW() - 1), K44)</f>
        <v>0</v>
      </c>
    </row>
    <row r="45" customFormat="false" ht="13.8" hidden="false" customHeight="true" outlineLevel="0" collapsed="false">
      <c r="B45" s="34" t="str">
        <f aca="false">IF(D45="","",VLOOKUP(D45,SKU!$A$1:$B$150,2,0))</f>
        <v/>
      </c>
      <c r="C45" s="34" t="str">
        <f aca="false">IF(D45="","",VLOOKUP(D45,SKU!$A$1:$C$150,3,0))</f>
        <v/>
      </c>
      <c r="G45" s="30" t="str">
        <f aca="true">IF(H45="", IF(I45="","",(INDIRECT("M" &amp; ROW() - 1) - M45)),IF(I45="", "", INDIRECT("M" &amp; ROW() - 1) - M45))</f>
        <v/>
      </c>
      <c r="H45" s="30" t="str">
        <f aca="false">IF(D45="", "", IF(I45="-", "", E45 * IF(F45="",1,F45)))</f>
        <v/>
      </c>
      <c r="J45" s="21" t="n">
        <f aca="true">IF(I45 = "-", -INDIRECT("C" &amp; ROW() - 1) * INDIRECT("F" &amp; ROW() - 1),E45 * F45)</f>
        <v>0</v>
      </c>
      <c r="K45" s="1" t="n">
        <f aca="true">IF(I45 = "-", SUM(INDIRECT(ADDRESS(2,COLUMN(J45)) &amp; ":" &amp; ADDRESS(ROW(),COLUMN(J45)))), 0)</f>
        <v>0</v>
      </c>
      <c r="L45" s="1" t="n">
        <f aca="false">IF(I45="-",1,0)</f>
        <v>0</v>
      </c>
      <c r="M45" s="1" t="n">
        <f aca="true">IF(K45 = 0, INDIRECT("M" &amp; ROW() - 1), K45)</f>
        <v>0</v>
      </c>
    </row>
    <row r="46" customFormat="false" ht="13.8" hidden="false" customHeight="true" outlineLevel="0" collapsed="false">
      <c r="B46" s="34" t="str">
        <f aca="false">IF(D46="","",VLOOKUP(D46,SKU!$A$1:$B$150,2,0))</f>
        <v/>
      </c>
      <c r="C46" s="34" t="str">
        <f aca="false">IF(D46="","",VLOOKUP(D46,SKU!$A$1:$C$150,3,0))</f>
        <v/>
      </c>
      <c r="G46" s="30" t="str">
        <f aca="true">IF(H46="", IF(I46="","",(INDIRECT("M" &amp; ROW() - 1) - M46)),IF(I46="", "", INDIRECT("M" &amp; ROW() - 1) - M46))</f>
        <v/>
      </c>
      <c r="H46" s="30" t="str">
        <f aca="false">IF(D46="", "", IF(I46="-", "", E46 * IF(F46="",1,F46)))</f>
        <v/>
      </c>
      <c r="J46" s="21" t="n">
        <f aca="true">IF(I46 = "-", -INDIRECT("C" &amp; ROW() - 1) * INDIRECT("F" &amp; ROW() - 1),E46 * F46)</f>
        <v>0</v>
      </c>
      <c r="K46" s="1" t="n">
        <f aca="true">IF(I46 = "-", SUM(INDIRECT(ADDRESS(2,COLUMN(J46)) &amp; ":" &amp; ADDRESS(ROW(),COLUMN(J46)))), 0)</f>
        <v>0</v>
      </c>
      <c r="L46" s="1" t="n">
        <f aca="false">IF(I46="-",1,0)</f>
        <v>0</v>
      </c>
      <c r="M46" s="1" t="n">
        <f aca="true">IF(K46 = 0, INDIRECT("M" &amp; ROW() - 1), K46)</f>
        <v>0</v>
      </c>
    </row>
    <row r="47" customFormat="false" ht="13.8" hidden="false" customHeight="true" outlineLevel="0" collapsed="false">
      <c r="B47" s="34" t="str">
        <f aca="false">IF(D47="","",VLOOKUP(D47,SKU!$A$1:$B$150,2,0))</f>
        <v/>
      </c>
      <c r="C47" s="34" t="str">
        <f aca="false">IF(D47="","",VLOOKUP(D47,SKU!$A$1:$C$150,3,0))</f>
        <v/>
      </c>
      <c r="G47" s="30" t="str">
        <f aca="true">IF(H47="", IF(I47="","",(INDIRECT("M" &amp; ROW() - 1) - M47)),IF(I47="", "", INDIRECT("M" &amp; ROW() - 1) - M47))</f>
        <v/>
      </c>
      <c r="H47" s="30" t="str">
        <f aca="false">IF(D47="", "", IF(I47="-", "", E47 * IF(F47="",1,F47)))</f>
        <v/>
      </c>
      <c r="J47" s="21" t="n">
        <f aca="true">IF(I47 = "-", -INDIRECT("C" &amp; ROW() - 1) * INDIRECT("F" &amp; ROW() - 1),E47 * F47)</f>
        <v>0</v>
      </c>
      <c r="K47" s="1" t="n">
        <f aca="true">IF(I47 = "-", SUM(INDIRECT(ADDRESS(2,COLUMN(J47)) &amp; ":" &amp; ADDRESS(ROW(),COLUMN(J47)))), 0)</f>
        <v>0</v>
      </c>
      <c r="L47" s="1" t="n">
        <f aca="false">IF(I47="-",1,0)</f>
        <v>0</v>
      </c>
      <c r="M47" s="1" t="n">
        <f aca="true">IF(K47 = 0, INDIRECT("M" &amp; ROW() - 1), K47)</f>
        <v>0</v>
      </c>
    </row>
    <row r="48" customFormat="false" ht="13.8" hidden="false" customHeight="true" outlineLevel="0" collapsed="false">
      <c r="B48" s="34" t="str">
        <f aca="false">IF(D48="","",VLOOKUP(D48,SKU!$A$1:$B$150,2,0))</f>
        <v/>
      </c>
      <c r="C48" s="34" t="str">
        <f aca="false">IF(D48="","",VLOOKUP(D48,SKU!$A$1:$C$150,3,0))</f>
        <v/>
      </c>
      <c r="G48" s="30" t="str">
        <f aca="true">IF(H48="", IF(I48="","",(INDIRECT("M" &amp; ROW() - 1) - M48)),IF(I48="", "", INDIRECT("M" &amp; ROW() - 1) - M48))</f>
        <v/>
      </c>
      <c r="H48" s="30" t="str">
        <f aca="false">IF(D48="", "", IF(I48="-", "", E48 * IF(F48="",1,F48)))</f>
        <v/>
      </c>
      <c r="J48" s="21" t="n">
        <f aca="true">IF(I48 = "-", -INDIRECT("C" &amp; ROW() - 1) * INDIRECT("F" &amp; ROW() - 1),E48 * F48)</f>
        <v>0</v>
      </c>
      <c r="K48" s="1" t="n">
        <f aca="true">IF(I48 = "-", SUM(INDIRECT(ADDRESS(2,COLUMN(J48)) &amp; ":" &amp; ADDRESS(ROW(),COLUMN(J48)))), 0)</f>
        <v>0</v>
      </c>
      <c r="L48" s="1" t="n">
        <f aca="false">IF(I48="-",1,0)</f>
        <v>0</v>
      </c>
      <c r="M48" s="1" t="n">
        <f aca="true">IF(K48 = 0, INDIRECT("M" &amp; ROW() - 1), K48)</f>
        <v>0</v>
      </c>
    </row>
    <row r="49" customFormat="false" ht="13.8" hidden="false" customHeight="true" outlineLevel="0" collapsed="false">
      <c r="B49" s="34" t="str">
        <f aca="false">IF(D49="","",VLOOKUP(D49,SKU!$A$1:$B$150,2,0))</f>
        <v/>
      </c>
      <c r="C49" s="34" t="str">
        <f aca="false">IF(D49="","",VLOOKUP(D49,SKU!$A$1:$C$150,3,0))</f>
        <v/>
      </c>
      <c r="G49" s="30" t="str">
        <f aca="true">IF(H49="", IF(I49="","",(INDIRECT("M" &amp; ROW() - 1) - M49)),IF(I49="", "", INDIRECT("M" &amp; ROW() - 1) - M49))</f>
        <v/>
      </c>
      <c r="H49" s="30" t="str">
        <f aca="false">IF(D49="", "", IF(I49="-", "", E49 * IF(F49="",1,F49)))</f>
        <v/>
      </c>
      <c r="J49" s="21" t="n">
        <f aca="true">IF(I49 = "-", -INDIRECT("C" &amp; ROW() - 1) * INDIRECT("F" &amp; ROW() - 1),E49 * F49)</f>
        <v>0</v>
      </c>
      <c r="K49" s="1" t="n">
        <f aca="true">IF(I49 = "-", SUM(INDIRECT(ADDRESS(2,COLUMN(J49)) &amp; ":" &amp; ADDRESS(ROW(),COLUMN(J49)))), 0)</f>
        <v>0</v>
      </c>
      <c r="L49" s="1" t="n">
        <f aca="false">IF(I49="-",1,0)</f>
        <v>0</v>
      </c>
      <c r="M49" s="1" t="n">
        <f aca="true">IF(K49 = 0, INDIRECT("M" &amp; ROW() - 1), K49)</f>
        <v>0</v>
      </c>
    </row>
    <row r="50" customFormat="false" ht="13.8" hidden="false" customHeight="true" outlineLevel="0" collapsed="false">
      <c r="B50" s="34" t="str">
        <f aca="false">IF(D50="","",VLOOKUP(D50,SKU!$A$1:$B$150,2,0))</f>
        <v/>
      </c>
      <c r="C50" s="34" t="str">
        <f aca="false">IF(D50="","",VLOOKUP(D50,SKU!$A$1:$C$150,3,0))</f>
        <v/>
      </c>
      <c r="G50" s="30" t="str">
        <f aca="true">IF(H50="", IF(I50="","",(INDIRECT("M" &amp; ROW() - 1) - M50)),IF(I50="", "", INDIRECT("M" &amp; ROW() - 1) - M50))</f>
        <v/>
      </c>
      <c r="H50" s="30" t="str">
        <f aca="false">IF(D50="", "", IF(I50="-", "", E50 * IF(F50="",1,F50)))</f>
        <v/>
      </c>
      <c r="J50" s="21" t="n">
        <f aca="true">IF(I50 = "-", -INDIRECT("C" &amp; ROW() - 1) * INDIRECT("F" &amp; ROW() - 1),E50 * F50)</f>
        <v>0</v>
      </c>
      <c r="K50" s="1" t="n">
        <f aca="true">IF(I50 = "-", SUM(INDIRECT(ADDRESS(2,COLUMN(J50)) &amp; ":" &amp; ADDRESS(ROW(),COLUMN(J50)))), 0)</f>
        <v>0</v>
      </c>
      <c r="L50" s="1" t="n">
        <f aca="false">IF(I50="-",1,0)</f>
        <v>0</v>
      </c>
      <c r="M50" s="1" t="n">
        <f aca="true">IF(K50 = 0, INDIRECT("M" &amp; ROW() - 1), K50)</f>
        <v>0</v>
      </c>
    </row>
    <row r="51" customFormat="false" ht="13.8" hidden="false" customHeight="true" outlineLevel="0" collapsed="false">
      <c r="B51" s="34" t="str">
        <f aca="false">IF(D51="","",VLOOKUP(D51,SKU!$A$1:$B$150,2,0))</f>
        <v/>
      </c>
      <c r="C51" s="34" t="str">
        <f aca="false">IF(D51="","",VLOOKUP(D51,SKU!$A$1:$C$150,3,0))</f>
        <v/>
      </c>
      <c r="G51" s="30" t="str">
        <f aca="true">IF(H51="", IF(I51="","",(INDIRECT("M" &amp; ROW() - 1) - M51)),IF(I51="", "", INDIRECT("M" &amp; ROW() - 1) - M51))</f>
        <v/>
      </c>
      <c r="H51" s="30" t="str">
        <f aca="false">IF(D51="", "", IF(I51="-", "", E51 * IF(F51="",1,F51)))</f>
        <v/>
      </c>
      <c r="J51" s="21" t="n">
        <f aca="true">IF(I51 = "-", -INDIRECT("C" &amp; ROW() - 1) * INDIRECT("F" &amp; ROW() - 1),E51 * F51)</f>
        <v>0</v>
      </c>
      <c r="K51" s="1" t="n">
        <f aca="true">IF(I51 = "-", SUM(INDIRECT(ADDRESS(2,COLUMN(J51)) &amp; ":" &amp; ADDRESS(ROW(),COLUMN(J51)))), 0)</f>
        <v>0</v>
      </c>
      <c r="L51" s="1" t="n">
        <f aca="false">IF(I51="-",1,0)</f>
        <v>0</v>
      </c>
      <c r="M51" s="1" t="n">
        <f aca="true">IF(K51 = 0, INDIRECT("M" &amp; ROW() - 1), K51)</f>
        <v>0</v>
      </c>
    </row>
    <row r="52" customFormat="false" ht="13.8" hidden="false" customHeight="true" outlineLevel="0" collapsed="false">
      <c r="B52" s="34" t="str">
        <f aca="false">IF(D52="","",VLOOKUP(D52,SKU!$A$1:$B$150,2,0))</f>
        <v/>
      </c>
      <c r="C52" s="34" t="str">
        <f aca="false">IF(D52="","",VLOOKUP(D52,SKU!$A$1:$C$150,3,0))</f>
        <v/>
      </c>
      <c r="G52" s="30" t="str">
        <f aca="true">IF(H52="", IF(I52="","",(INDIRECT("M" &amp; ROW() - 1) - M52)),IF(I52="", "", INDIRECT("M" &amp; ROW() - 1) - M52))</f>
        <v/>
      </c>
      <c r="H52" s="30" t="str">
        <f aca="false">IF(D52="", "", IF(I52="-", "", E52 * IF(F52="",1,F52)))</f>
        <v/>
      </c>
      <c r="J52" s="21" t="n">
        <f aca="true">IF(I52 = "-", -INDIRECT("C" &amp; ROW() - 1) * INDIRECT("F" &amp; ROW() - 1),E52 * F52)</f>
        <v>0</v>
      </c>
      <c r="K52" s="1" t="n">
        <f aca="true">IF(I52 = "-", SUM(INDIRECT(ADDRESS(2,COLUMN(J52)) &amp; ":" &amp; ADDRESS(ROW(),COLUMN(J52)))), 0)</f>
        <v>0</v>
      </c>
      <c r="L52" s="1" t="n">
        <f aca="false">IF(I52="-",1,0)</f>
        <v>0</v>
      </c>
      <c r="M52" s="1" t="n">
        <f aca="true">IF(K52 = 0, INDIRECT("M" &amp; ROW() - 1), K52)</f>
        <v>0</v>
      </c>
    </row>
    <row r="53" customFormat="false" ht="13.8" hidden="false" customHeight="true" outlineLevel="0" collapsed="false">
      <c r="B53" s="34" t="str">
        <f aca="false">IF(D53="","",VLOOKUP(D53,SKU!$A$1:$B$150,2,0))</f>
        <v/>
      </c>
      <c r="C53" s="34" t="str">
        <f aca="false">IF(D53="","",VLOOKUP(D53,SKU!$A$1:$C$150,3,0))</f>
        <v/>
      </c>
      <c r="G53" s="30" t="str">
        <f aca="true">IF(H53="", IF(I53="","",(INDIRECT("M" &amp; ROW() - 1) - M53)),IF(I53="", "", INDIRECT("M" &amp; ROW() - 1) - M53))</f>
        <v/>
      </c>
      <c r="H53" s="30" t="str">
        <f aca="false">IF(D53="", "", IF(I53="-", "", E53 * IF(F53="",1,F53)))</f>
        <v/>
      </c>
      <c r="J53" s="21" t="n">
        <f aca="true">IF(I53 = "-", -INDIRECT("C" &amp; ROW() - 1) * INDIRECT("F" &amp; ROW() - 1),E53 * F53)</f>
        <v>0</v>
      </c>
      <c r="K53" s="1" t="n">
        <f aca="true">IF(I53 = "-", SUM(INDIRECT(ADDRESS(2,COLUMN(J53)) &amp; ":" &amp; ADDRESS(ROW(),COLUMN(J53)))), 0)</f>
        <v>0</v>
      </c>
      <c r="L53" s="1" t="n">
        <f aca="false">IF(I53="-",1,0)</f>
        <v>0</v>
      </c>
      <c r="M53" s="1" t="n">
        <f aca="true">IF(K53 = 0, INDIRECT("M" &amp; ROW() - 1), K53)</f>
        <v>0</v>
      </c>
    </row>
    <row r="54" customFormat="false" ht="13.8" hidden="false" customHeight="true" outlineLevel="0" collapsed="false">
      <c r="B54" s="34" t="str">
        <f aca="false">IF(D54="","",VLOOKUP(D54,SKU!$A$1:$B$150,2,0))</f>
        <v/>
      </c>
      <c r="C54" s="34" t="str">
        <f aca="false">IF(D54="","",VLOOKUP(D54,SKU!$A$1:$C$150,3,0))</f>
        <v/>
      </c>
      <c r="G54" s="30" t="str">
        <f aca="true">IF(H54="", IF(I54="","",(INDIRECT("M" &amp; ROW() - 1) - M54)),IF(I54="", "", INDIRECT("M" &amp; ROW() - 1) - M54))</f>
        <v/>
      </c>
      <c r="H54" s="30" t="str">
        <f aca="false">IF(D54="", "", IF(I54="-", "", E54 * IF(F54="",1,F54)))</f>
        <v/>
      </c>
      <c r="J54" s="21" t="n">
        <f aca="true">IF(I54 = "-", -INDIRECT("C" &amp; ROW() - 1) * INDIRECT("F" &amp; ROW() - 1),E54 * F54)</f>
        <v>0</v>
      </c>
      <c r="K54" s="1" t="n">
        <f aca="true">IF(I54 = "-", SUM(INDIRECT(ADDRESS(2,COLUMN(J54)) &amp; ":" &amp; ADDRESS(ROW(),COLUMN(J54)))), 0)</f>
        <v>0</v>
      </c>
      <c r="L54" s="1" t="n">
        <f aca="false">IF(I54="-",1,0)</f>
        <v>0</v>
      </c>
      <c r="M54" s="1" t="n">
        <f aca="true">IF(K54 = 0, INDIRECT("M" &amp; ROW() - 1), K54)</f>
        <v>0</v>
      </c>
    </row>
    <row r="55" customFormat="false" ht="13.8" hidden="false" customHeight="true" outlineLevel="0" collapsed="false">
      <c r="B55" s="34" t="str">
        <f aca="false">IF(D55="","",VLOOKUP(D55,SKU!$A$1:$B$150,2,0))</f>
        <v/>
      </c>
      <c r="C55" s="34" t="str">
        <f aca="false">IF(D55="","",VLOOKUP(D55,SKU!$A$1:$C$150,3,0))</f>
        <v/>
      </c>
      <c r="G55" s="30" t="str">
        <f aca="true">IF(H55="", IF(I55="","",(INDIRECT("M" &amp; ROW() - 1) - M55)),IF(I55="", "", INDIRECT("M" &amp; ROW() - 1) - M55))</f>
        <v/>
      </c>
      <c r="H55" s="30" t="str">
        <f aca="false">IF(D55="", "", IF(I55="-", "", E55 * IF(F55="",1,F55)))</f>
        <v/>
      </c>
      <c r="J55" s="21" t="n">
        <f aca="true">IF(I55 = "-", -INDIRECT("C" &amp; ROW() - 1) * INDIRECT("F" &amp; ROW() - 1),E55 * F55)</f>
        <v>0</v>
      </c>
      <c r="K55" s="1" t="n">
        <f aca="true">IF(I55 = "-", SUM(INDIRECT(ADDRESS(2,COLUMN(J55)) &amp; ":" &amp; ADDRESS(ROW(),COLUMN(J55)))), 0)</f>
        <v>0</v>
      </c>
      <c r="L55" s="1" t="n">
        <f aca="false">IF(I55="-",1,0)</f>
        <v>0</v>
      </c>
      <c r="M55" s="1" t="n">
        <f aca="true">IF(K55 = 0, INDIRECT("M" &amp; ROW() - 1), K55)</f>
        <v>0</v>
      </c>
    </row>
    <row r="56" customFormat="false" ht="13.8" hidden="false" customHeight="true" outlineLevel="0" collapsed="false">
      <c r="B56" s="34" t="str">
        <f aca="false">IF(D56="","",VLOOKUP(D56,SKU!$A$1:$B$150,2,0))</f>
        <v/>
      </c>
      <c r="C56" s="34" t="str">
        <f aca="false">IF(D56="","",VLOOKUP(D56,SKU!$A$1:$C$150,3,0))</f>
        <v/>
      </c>
      <c r="G56" s="30" t="str">
        <f aca="true">IF(H56="", IF(I56="","",(INDIRECT("M" &amp; ROW() - 1) - M56)),IF(I56="", "", INDIRECT("M" &amp; ROW() - 1) - M56))</f>
        <v/>
      </c>
      <c r="H56" s="30" t="str">
        <f aca="false">IF(D56="", "", IF(I56="-", "", E56 * IF(F56="",1,F56)))</f>
        <v/>
      </c>
      <c r="J56" s="21" t="n">
        <f aca="true">IF(I56 = "-", -INDIRECT("C" &amp; ROW() - 1) * INDIRECT("F" &amp; ROW() - 1),E56 * F56)</f>
        <v>0</v>
      </c>
      <c r="K56" s="1" t="n">
        <f aca="true">IF(I56 = "-", SUM(INDIRECT(ADDRESS(2,COLUMN(J56)) &amp; ":" &amp; ADDRESS(ROW(),COLUMN(J56)))), 0)</f>
        <v>0</v>
      </c>
      <c r="L56" s="1" t="n">
        <f aca="false">IF(I56="-",1,0)</f>
        <v>0</v>
      </c>
      <c r="M56" s="1" t="n">
        <f aca="true">IF(K56 = 0, INDIRECT("M" &amp; ROW() - 1), K56)</f>
        <v>0</v>
      </c>
    </row>
    <row r="57" customFormat="false" ht="13.8" hidden="false" customHeight="true" outlineLevel="0" collapsed="false">
      <c r="B57" s="34" t="str">
        <f aca="false">IF(D57="","",VLOOKUP(D57,SKU!$A$1:$B$150,2,0))</f>
        <v/>
      </c>
      <c r="C57" s="34" t="str">
        <f aca="false">IF(D57="","",VLOOKUP(D57,SKU!$A$1:$C$150,3,0))</f>
        <v/>
      </c>
      <c r="G57" s="30" t="str">
        <f aca="true">IF(H57="", IF(I57="","",(INDIRECT("M" &amp; ROW() - 1) - M57)),IF(I57="", "", INDIRECT("M" &amp; ROW() - 1) - M57))</f>
        <v/>
      </c>
      <c r="H57" s="30" t="str">
        <f aca="false">IF(D57="", "", IF(I57="-", "", E57 * IF(F57="",1,F57)))</f>
        <v/>
      </c>
      <c r="J57" s="21" t="n">
        <f aca="true">IF(I57 = "-", -INDIRECT("C" &amp; ROW() - 1) * INDIRECT("F" &amp; ROW() - 1),E57 * F57)</f>
        <v>0</v>
      </c>
      <c r="K57" s="1" t="n">
        <f aca="true">IF(I57 = "-", SUM(INDIRECT(ADDRESS(2,COLUMN(J57)) &amp; ":" &amp; ADDRESS(ROW(),COLUMN(J57)))), 0)</f>
        <v>0</v>
      </c>
      <c r="L57" s="1" t="n">
        <f aca="false">IF(I57="-",1,0)</f>
        <v>0</v>
      </c>
      <c r="M57" s="1" t="n">
        <f aca="true">IF(K57 = 0, INDIRECT("M" &amp; ROW() - 1), K57)</f>
        <v>0</v>
      </c>
    </row>
    <row r="58" customFormat="false" ht="13.8" hidden="false" customHeight="true" outlineLevel="0" collapsed="false">
      <c r="B58" s="34" t="str">
        <f aca="false">IF(D58="","",VLOOKUP(D58,SKU!$A$1:$B$150,2,0))</f>
        <v/>
      </c>
      <c r="C58" s="34" t="str">
        <f aca="false">IF(D58="","",VLOOKUP(D58,SKU!$A$1:$C$150,3,0))</f>
        <v/>
      </c>
      <c r="G58" s="30" t="str">
        <f aca="true">IF(H58="", IF(I58="","",(INDIRECT("M" &amp; ROW() - 1) - M58)),IF(I58="", "", INDIRECT("M" &amp; ROW() - 1) - M58))</f>
        <v/>
      </c>
      <c r="H58" s="30" t="str">
        <f aca="false">IF(D58="", "", IF(I58="-", "", E58 * IF(F58="",1,F58)))</f>
        <v/>
      </c>
      <c r="J58" s="21" t="n">
        <f aca="true">IF(I58 = "-", -INDIRECT("C" &amp; ROW() - 1) * INDIRECT("F" &amp; ROW() - 1),E58 * F58)</f>
        <v>0</v>
      </c>
      <c r="K58" s="1" t="n">
        <f aca="true">IF(I58 = "-", SUM(INDIRECT(ADDRESS(2,COLUMN(J58)) &amp; ":" &amp; ADDRESS(ROW(),COLUMN(J58)))), 0)</f>
        <v>0</v>
      </c>
      <c r="L58" s="1" t="n">
        <f aca="false">IF(I58="-",1,0)</f>
        <v>0</v>
      </c>
      <c r="M58" s="1" t="n">
        <f aca="true">IF(K58 = 0, INDIRECT("M" &amp; ROW() - 1), K58)</f>
        <v>0</v>
      </c>
    </row>
    <row r="59" customFormat="false" ht="13.8" hidden="false" customHeight="true" outlineLevel="0" collapsed="false">
      <c r="B59" s="34" t="str">
        <f aca="false">IF(D59="","",VLOOKUP(D59,SKU!$A$1:$B$150,2,0))</f>
        <v/>
      </c>
      <c r="C59" s="34" t="str">
        <f aca="false">IF(D59="","",VLOOKUP(D59,SKU!$A$1:$C$150,3,0))</f>
        <v/>
      </c>
      <c r="G59" s="30" t="str">
        <f aca="true">IF(H59="", IF(I59="","",(INDIRECT("M" &amp; ROW() - 1) - M59)),IF(I59="", "", INDIRECT("M" &amp; ROW() - 1) - M59))</f>
        <v/>
      </c>
      <c r="H59" s="30" t="str">
        <f aca="false">IF(D59="", "", IF(I59="-", "", E59 * IF(F59="",1,F59)))</f>
        <v/>
      </c>
      <c r="J59" s="21" t="n">
        <f aca="true">IF(I59 = "-", -INDIRECT("C" &amp; ROW() - 1) * INDIRECT("F" &amp; ROW() - 1),E59 * F59)</f>
        <v>0</v>
      </c>
      <c r="K59" s="1" t="n">
        <f aca="true">IF(I59 = "-", SUM(INDIRECT(ADDRESS(2,COLUMN(J59)) &amp; ":" &amp; ADDRESS(ROW(),COLUMN(J59)))), 0)</f>
        <v>0</v>
      </c>
      <c r="L59" s="1" t="n">
        <f aca="false">IF(I59="-",1,0)</f>
        <v>0</v>
      </c>
      <c r="M59" s="1" t="n">
        <f aca="true">IF(K59 = 0, INDIRECT("M" &amp; ROW() - 1), K59)</f>
        <v>0</v>
      </c>
    </row>
    <row r="60" customFormat="false" ht="13.8" hidden="false" customHeight="true" outlineLevel="0" collapsed="false">
      <c r="B60" s="34" t="str">
        <f aca="false">IF(D60="","",VLOOKUP(D60,SKU!$A$1:$B$150,2,0))</f>
        <v/>
      </c>
      <c r="C60" s="34" t="str">
        <f aca="false">IF(D60="","",VLOOKUP(D60,SKU!$A$1:$C$150,3,0))</f>
        <v/>
      </c>
      <c r="G60" s="30" t="str">
        <f aca="true">IF(H60="", IF(I60="","",(INDIRECT("M" &amp; ROW() - 1) - M60)),IF(I60="", "", INDIRECT("M" &amp; ROW() - 1) - M60))</f>
        <v/>
      </c>
      <c r="H60" s="30" t="str">
        <f aca="false">IF(D60="", "", IF(I60="-", "", E60 * IF(F60="",1,F60)))</f>
        <v/>
      </c>
      <c r="J60" s="21" t="n">
        <f aca="true">IF(I60 = "-", -INDIRECT("C" &amp; ROW() - 1) * INDIRECT("F" &amp; ROW() - 1),E60 * F60)</f>
        <v>0</v>
      </c>
      <c r="K60" s="1" t="n">
        <f aca="true">IF(I60 = "-", SUM(INDIRECT(ADDRESS(2,COLUMN(J60)) &amp; ":" &amp; ADDRESS(ROW(),COLUMN(J60)))), 0)</f>
        <v>0</v>
      </c>
      <c r="L60" s="1" t="n">
        <f aca="false">IF(I60="-",1,0)</f>
        <v>0</v>
      </c>
      <c r="M60" s="1" t="n">
        <f aca="true">IF(K60 = 0, INDIRECT("M" &amp; ROW() - 1), K60)</f>
        <v>0</v>
      </c>
    </row>
    <row r="61" customFormat="false" ht="13.8" hidden="false" customHeight="true" outlineLevel="0" collapsed="false">
      <c r="B61" s="34" t="str">
        <f aca="false">IF(D61="","",VLOOKUP(D61,SKU!$A$1:$B$150,2,0))</f>
        <v/>
      </c>
      <c r="C61" s="34" t="str">
        <f aca="false">IF(D61="","",VLOOKUP(D61,SKU!$A$1:$C$150,3,0))</f>
        <v/>
      </c>
      <c r="G61" s="30" t="str">
        <f aca="true">IF(H61="", IF(I61="","",(INDIRECT("M" &amp; ROW() - 1) - M61)),IF(I61="", "", INDIRECT("M" &amp; ROW() - 1) - M61))</f>
        <v/>
      </c>
      <c r="H61" s="30" t="str">
        <f aca="false">IF(D61="", "", IF(I61="-", "", E61 * IF(F61="",1,F61)))</f>
        <v/>
      </c>
      <c r="J61" s="21" t="n">
        <f aca="true">IF(I61 = "-", -INDIRECT("C" &amp; ROW() - 1) * INDIRECT("F" &amp; ROW() - 1),E61 * F61)</f>
        <v>0</v>
      </c>
      <c r="K61" s="1" t="n">
        <f aca="true">IF(I61 = "-", SUM(INDIRECT(ADDRESS(2,COLUMN(J61)) &amp; ":" &amp; ADDRESS(ROW(),COLUMN(J61)))), 0)</f>
        <v>0</v>
      </c>
      <c r="L61" s="1" t="n">
        <f aca="false">IF(I61="-",1,0)</f>
        <v>0</v>
      </c>
      <c r="M61" s="1" t="n">
        <f aca="true">IF(K61 = 0, INDIRECT("M" &amp; ROW() - 1), K61)</f>
        <v>0</v>
      </c>
    </row>
    <row r="62" customFormat="false" ht="13.8" hidden="false" customHeight="true" outlineLevel="0" collapsed="false">
      <c r="B62" s="34" t="str">
        <f aca="false">IF(D62="","",VLOOKUP(D62,SKU!$A$1:$B$150,2,0))</f>
        <v/>
      </c>
      <c r="C62" s="34" t="str">
        <f aca="false">IF(D62="","",VLOOKUP(D62,SKU!$A$1:$C$150,3,0))</f>
        <v/>
      </c>
      <c r="G62" s="30" t="str">
        <f aca="true">IF(H62="", IF(I62="","",(INDIRECT("M" &amp; ROW() - 1) - M62)),IF(I62="", "", INDIRECT("M" &amp; ROW() - 1) - M62))</f>
        <v/>
      </c>
      <c r="H62" s="30" t="str">
        <f aca="false">IF(D62="", "", IF(I62="-", "", E62 * IF(F62="",1,F62)))</f>
        <v/>
      </c>
      <c r="J62" s="21" t="n">
        <f aca="true">IF(I62 = "-", -INDIRECT("C" &amp; ROW() - 1) * INDIRECT("F" &amp; ROW() - 1),E62 * F62)</f>
        <v>0</v>
      </c>
      <c r="K62" s="1" t="n">
        <f aca="true">IF(I62 = "-", SUM(INDIRECT(ADDRESS(2,COLUMN(J62)) &amp; ":" &amp; ADDRESS(ROW(),COLUMN(J62)))), 0)</f>
        <v>0</v>
      </c>
      <c r="L62" s="1" t="n">
        <f aca="false">IF(I62="-",1,0)</f>
        <v>0</v>
      </c>
      <c r="M62" s="1" t="n">
        <f aca="true">IF(K62 = 0, INDIRECT("M" &amp; ROW() - 1), K62)</f>
        <v>0</v>
      </c>
    </row>
    <row r="63" customFormat="false" ht="13.8" hidden="false" customHeight="true" outlineLevel="0" collapsed="false">
      <c r="B63" s="34" t="str">
        <f aca="false">IF(D63="","",VLOOKUP(D63,SKU!$A$1:$B$150,2,0))</f>
        <v/>
      </c>
      <c r="C63" s="34" t="str">
        <f aca="false">IF(D63="","",VLOOKUP(D63,SKU!$A$1:$C$150,3,0))</f>
        <v/>
      </c>
      <c r="G63" s="30" t="str">
        <f aca="true">IF(H63="", IF(I63="","",(INDIRECT("M" &amp; ROW() - 1) - M63)),IF(I63="", "", INDIRECT("M" &amp; ROW() - 1) - M63))</f>
        <v/>
      </c>
      <c r="H63" s="30" t="str">
        <f aca="false">IF(D63="", "", IF(I63="-", "", E63 * IF(F63="",1,F63)))</f>
        <v/>
      </c>
      <c r="J63" s="21" t="n">
        <f aca="true">IF(I63 = "-", -INDIRECT("C" &amp; ROW() - 1) * INDIRECT("F" &amp; ROW() - 1),E63 * F63)</f>
        <v>0</v>
      </c>
      <c r="K63" s="1" t="n">
        <f aca="true">IF(I63 = "-", SUM(INDIRECT(ADDRESS(2,COLUMN(J63)) &amp; ":" &amp; ADDRESS(ROW(),COLUMN(J63)))), 0)</f>
        <v>0</v>
      </c>
      <c r="L63" s="1" t="n">
        <f aca="false">IF(I63="-",1,0)</f>
        <v>0</v>
      </c>
      <c r="M63" s="1" t="n">
        <f aca="true">IF(K63 = 0, INDIRECT("M" &amp; ROW() - 1), K63)</f>
        <v>0</v>
      </c>
    </row>
    <row r="64" customFormat="false" ht="13.8" hidden="false" customHeight="true" outlineLevel="0" collapsed="false">
      <c r="B64" s="34" t="str">
        <f aca="false">IF(D64="","",VLOOKUP(D64,SKU!$A$1:$B$150,2,0))</f>
        <v/>
      </c>
      <c r="C64" s="34" t="str">
        <f aca="false">IF(D64="","",VLOOKUP(D64,SKU!$A$1:$C$150,3,0))</f>
        <v/>
      </c>
      <c r="G64" s="30" t="str">
        <f aca="true">IF(H64="", IF(I64="","",(INDIRECT("M" &amp; ROW() - 1) - M64)),IF(I64="", "", INDIRECT("M" &amp; ROW() - 1) - M64))</f>
        <v/>
      </c>
      <c r="H64" s="30" t="str">
        <f aca="false">IF(D64="", "", IF(I64="-", "", E64 * IF(F64="",1,F64)))</f>
        <v/>
      </c>
      <c r="J64" s="21" t="n">
        <f aca="true">IF(I64 = "-", -INDIRECT("C" &amp; ROW() - 1) * INDIRECT("F" &amp; ROW() - 1),E64 * F64)</f>
        <v>0</v>
      </c>
      <c r="K64" s="1" t="n">
        <f aca="true">IF(I64 = "-", SUM(INDIRECT(ADDRESS(2,COLUMN(J64)) &amp; ":" &amp; ADDRESS(ROW(),COLUMN(J64)))), 0)</f>
        <v>0</v>
      </c>
      <c r="L64" s="1" t="n">
        <f aca="false">IF(I64="-",1,0)</f>
        <v>0</v>
      </c>
      <c r="M64" s="1" t="n">
        <f aca="true">IF(K64 = 0, INDIRECT("M" &amp; ROW() - 1), K64)</f>
        <v>0</v>
      </c>
    </row>
    <row r="65" customFormat="false" ht="13.8" hidden="false" customHeight="true" outlineLevel="0" collapsed="false">
      <c r="B65" s="34" t="str">
        <f aca="false">IF(D65="","",VLOOKUP(D65,SKU!$A$1:$B$150,2,0))</f>
        <v/>
      </c>
      <c r="C65" s="34" t="str">
        <f aca="false">IF(D65="","",VLOOKUP(D65,SKU!$A$1:$C$150,3,0))</f>
        <v/>
      </c>
      <c r="G65" s="30" t="str">
        <f aca="true">IF(H65="", IF(I65="","",(INDIRECT("M" &amp; ROW() - 1) - M65)),IF(I65="", "", INDIRECT("M" &amp; ROW() - 1) - M65))</f>
        <v/>
      </c>
      <c r="H65" s="30" t="str">
        <f aca="false">IF(D65="", "", IF(I65="-", "", E65 * IF(F65="",1,F65)))</f>
        <v/>
      </c>
      <c r="J65" s="21" t="n">
        <f aca="true">IF(I65 = "-", -INDIRECT("C" &amp; ROW() - 1) * INDIRECT("F" &amp; ROW() - 1),E65 * F65)</f>
        <v>0</v>
      </c>
      <c r="K65" s="1" t="n">
        <f aca="true">IF(I65 = "-", SUM(INDIRECT(ADDRESS(2,COLUMN(J65)) &amp; ":" &amp; ADDRESS(ROW(),COLUMN(J65)))), 0)</f>
        <v>0</v>
      </c>
      <c r="L65" s="1" t="n">
        <f aca="false">IF(I65="-",1,0)</f>
        <v>0</v>
      </c>
      <c r="M65" s="1" t="n">
        <f aca="true">IF(K65 = 0, INDIRECT("M" &amp; ROW() - 1), K65)</f>
        <v>0</v>
      </c>
    </row>
    <row r="66" customFormat="false" ht="13.8" hidden="false" customHeight="true" outlineLevel="0" collapsed="false">
      <c r="B66" s="34" t="str">
        <f aca="false">IF(D66="","",VLOOKUP(D66,SKU!$A$1:$B$150,2,0))</f>
        <v/>
      </c>
      <c r="C66" s="34" t="str">
        <f aca="false">IF(D66="","",VLOOKUP(D66,SKU!$A$1:$C$150,3,0))</f>
        <v/>
      </c>
      <c r="G66" s="30" t="str">
        <f aca="true">IF(H66="", IF(I66="","",(INDIRECT("M" &amp; ROW() - 1) - M66)),IF(I66="", "", INDIRECT("M" &amp; ROW() - 1) - M66))</f>
        <v/>
      </c>
      <c r="H66" s="30" t="str">
        <f aca="false">IF(D66="", "", IF(I66="-", "", E66 * IF(F66="",1,F66)))</f>
        <v/>
      </c>
      <c r="J66" s="21" t="n">
        <f aca="true">IF(I66 = "-", -INDIRECT("C" &amp; ROW() - 1) * INDIRECT("F" &amp; ROW() - 1),E66 * F66)</f>
        <v>0</v>
      </c>
      <c r="K66" s="1" t="n">
        <f aca="true">IF(I66 = "-", SUM(INDIRECT(ADDRESS(2,COLUMN(J66)) &amp; ":" &amp; ADDRESS(ROW(),COLUMN(J66)))), 0)</f>
        <v>0</v>
      </c>
      <c r="L66" s="1" t="n">
        <f aca="false">IF(I66="-",1,0)</f>
        <v>0</v>
      </c>
      <c r="M66" s="1" t="n">
        <f aca="true">IF(K66 = 0, INDIRECT("M" &amp; ROW() - 1), K66)</f>
        <v>0</v>
      </c>
    </row>
    <row r="67" customFormat="false" ht="13.8" hidden="false" customHeight="true" outlineLevel="0" collapsed="false">
      <c r="B67" s="34" t="str">
        <f aca="false">IF(D67="","",VLOOKUP(D67,SKU!$A$1:$B$150,2,0))</f>
        <v/>
      </c>
      <c r="C67" s="34" t="str">
        <f aca="false">IF(D67="","",VLOOKUP(D67,SKU!$A$1:$C$150,3,0))</f>
        <v/>
      </c>
      <c r="G67" s="30" t="str">
        <f aca="true">IF(H67="", IF(I67="","",(INDIRECT("M" &amp; ROW() - 1) - M67)),IF(I67="", "", INDIRECT("M" &amp; ROW() - 1) - M67))</f>
        <v/>
      </c>
      <c r="H67" s="30" t="str">
        <f aca="false">IF(D67="", "", IF(I67="-", "", E67 * IF(F67="",1,F67)))</f>
        <v/>
      </c>
      <c r="J67" s="21" t="n">
        <f aca="true">IF(I67 = "-", -INDIRECT("C" &amp; ROW() - 1) * INDIRECT("F" &amp; ROW() - 1),E67 * F67)</f>
        <v>0</v>
      </c>
      <c r="K67" s="1" t="n">
        <f aca="true">IF(I67 = "-", SUM(INDIRECT(ADDRESS(2,COLUMN(J67)) &amp; ":" &amp; ADDRESS(ROW(),COLUMN(J67)))), 0)</f>
        <v>0</v>
      </c>
      <c r="L67" s="1" t="n">
        <f aca="false">IF(I67="-",1,0)</f>
        <v>0</v>
      </c>
      <c r="M67" s="1" t="n">
        <f aca="true">IF(K67 = 0, INDIRECT("M" &amp; ROW() - 1), K67)</f>
        <v>0</v>
      </c>
    </row>
    <row r="68" customFormat="false" ht="13.8" hidden="false" customHeight="true" outlineLevel="0" collapsed="false">
      <c r="B68" s="34" t="str">
        <f aca="false">IF(D68="","",VLOOKUP(D68,SKU!$A$1:$B$150,2,0))</f>
        <v/>
      </c>
      <c r="C68" s="34" t="str">
        <f aca="false">IF(D68="","",VLOOKUP(D68,SKU!$A$1:$C$150,3,0))</f>
        <v/>
      </c>
      <c r="G68" s="30" t="str">
        <f aca="true">IF(H68="", IF(I68="","",(INDIRECT("M" &amp; ROW() - 1) - M68)),IF(I68="", "", INDIRECT("M" &amp; ROW() - 1) - M68))</f>
        <v/>
      </c>
      <c r="H68" s="30" t="str">
        <f aca="false">IF(D68="", "", IF(I68="-", "", E68 * IF(F68="",1,F68)))</f>
        <v/>
      </c>
      <c r="J68" s="21" t="n">
        <f aca="true">IF(I68 = "-", -INDIRECT("C" &amp; ROW() - 1) * INDIRECT("F" &amp; ROW() - 1),E68 * F68)</f>
        <v>0</v>
      </c>
      <c r="K68" s="1" t="n">
        <f aca="true">IF(I68 = "-", SUM(INDIRECT(ADDRESS(2,COLUMN(J68)) &amp; ":" &amp; ADDRESS(ROW(),COLUMN(J68)))), 0)</f>
        <v>0</v>
      </c>
      <c r="L68" s="1" t="n">
        <f aca="false">IF(I68="-",1,0)</f>
        <v>0</v>
      </c>
      <c r="M68" s="1" t="n">
        <f aca="true">IF(K68 = 0, INDIRECT("M" &amp; ROW() - 1), K68)</f>
        <v>0</v>
      </c>
    </row>
    <row r="69" customFormat="false" ht="13.8" hidden="false" customHeight="true" outlineLevel="0" collapsed="false">
      <c r="B69" s="34" t="str">
        <f aca="false">IF(D69="","",VLOOKUP(D69,SKU!$A$1:$B$150,2,0))</f>
        <v/>
      </c>
      <c r="C69" s="34" t="str">
        <f aca="false">IF(D69="","",VLOOKUP(D69,SKU!$A$1:$C$150,3,0))</f>
        <v/>
      </c>
      <c r="G69" s="30" t="str">
        <f aca="true">IF(H69="", IF(I69="","",(INDIRECT("M" &amp; ROW() - 1) - M69)),IF(I69="", "", INDIRECT("M" &amp; ROW() - 1) - M69))</f>
        <v/>
      </c>
      <c r="H69" s="30" t="str">
        <f aca="false">IF(D69="", "", IF(I69="-", "", E69 * IF(F69="",1,F69)))</f>
        <v/>
      </c>
      <c r="J69" s="21" t="n">
        <f aca="true">IF(I69 = "-", -INDIRECT("C" &amp; ROW() - 1) * INDIRECT("F" &amp; ROW() - 1),E69 * F69)</f>
        <v>0</v>
      </c>
      <c r="K69" s="1" t="n">
        <f aca="true">IF(I69 = "-", SUM(INDIRECT(ADDRESS(2,COLUMN(J69)) &amp; ":" &amp; ADDRESS(ROW(),COLUMN(J69)))), 0)</f>
        <v>0</v>
      </c>
      <c r="L69" s="1" t="n">
        <f aca="false">IF(I69="-",1,0)</f>
        <v>0</v>
      </c>
      <c r="M69" s="1" t="n">
        <f aca="true">IF(K69 = 0, INDIRECT("M" &amp; ROW() - 1), K69)</f>
        <v>0</v>
      </c>
    </row>
    <row r="70" customFormat="false" ht="13.8" hidden="false" customHeight="true" outlineLevel="0" collapsed="false">
      <c r="B70" s="34" t="str">
        <f aca="false">IF(D70="","",VLOOKUP(D70,SKU!$A$1:$B$150,2,0))</f>
        <v/>
      </c>
      <c r="C70" s="34" t="str">
        <f aca="false">IF(D70="","",VLOOKUP(D70,SKU!$A$1:$C$150,3,0))</f>
        <v/>
      </c>
      <c r="G70" s="30" t="str">
        <f aca="true">IF(H70="", IF(I70="","",(INDIRECT("M" &amp; ROW() - 1) - M70)),IF(I70="", "", INDIRECT("M" &amp; ROW() - 1) - M70))</f>
        <v/>
      </c>
      <c r="H70" s="30" t="str">
        <f aca="false">IF(D70="", "", IF(I70="-", "", E70 * IF(F70="",1,F70)))</f>
        <v/>
      </c>
      <c r="J70" s="21" t="n">
        <f aca="true">IF(I70 = "-", -INDIRECT("C" &amp; ROW() - 1) * INDIRECT("F" &amp; ROW() - 1),E70 * F70)</f>
        <v>0</v>
      </c>
      <c r="K70" s="1" t="n">
        <f aca="true">IF(I70 = "-", SUM(INDIRECT(ADDRESS(2,COLUMN(J70)) &amp; ":" &amp; ADDRESS(ROW(),COLUMN(J70)))), 0)</f>
        <v>0</v>
      </c>
      <c r="L70" s="1" t="n">
        <f aca="false">IF(I70="-",1,0)</f>
        <v>0</v>
      </c>
      <c r="M70" s="1" t="n">
        <f aca="true">IF(K70 = 0, INDIRECT("M" &amp; ROW() - 1), K70)</f>
        <v>0</v>
      </c>
    </row>
    <row r="71" customFormat="false" ht="13.8" hidden="false" customHeight="true" outlineLevel="0" collapsed="false">
      <c r="B71" s="34" t="str">
        <f aca="false">IF(D71="","",VLOOKUP(D71,SKU!$A$1:$B$150,2,0))</f>
        <v/>
      </c>
      <c r="C71" s="34" t="str">
        <f aca="false">IF(D71="","",VLOOKUP(D71,SKU!$A$1:$C$150,3,0))</f>
        <v/>
      </c>
      <c r="G71" s="30" t="str">
        <f aca="true">IF(H71="", IF(I71="","",(INDIRECT("M" &amp; ROW() - 1) - M71)),IF(I71="", "", INDIRECT("M" &amp; ROW() - 1) - M71))</f>
        <v/>
      </c>
      <c r="H71" s="30" t="str">
        <f aca="false">IF(D71="", "", IF(I71="-", "", E71 * IF(F71="",1,F71)))</f>
        <v/>
      </c>
      <c r="J71" s="21" t="n">
        <f aca="true">IF(I71 = "-", -INDIRECT("C" &amp; ROW() - 1) * INDIRECT("F" &amp; ROW() - 1),E71 * F71)</f>
        <v>0</v>
      </c>
      <c r="K71" s="1" t="n">
        <f aca="true">IF(I71 = "-", SUM(INDIRECT(ADDRESS(2,COLUMN(J71)) &amp; ":" &amp; ADDRESS(ROW(),COLUMN(J71)))), 0)</f>
        <v>0</v>
      </c>
      <c r="L71" s="1" t="n">
        <f aca="false">IF(I71="-",1,0)</f>
        <v>0</v>
      </c>
      <c r="M71" s="1" t="n">
        <f aca="true">IF(K71 = 0, INDIRECT("M" &amp; ROW() - 1), K71)</f>
        <v>0</v>
      </c>
    </row>
    <row r="72" customFormat="false" ht="13.8" hidden="false" customHeight="true" outlineLevel="0" collapsed="false">
      <c r="B72" s="34" t="str">
        <f aca="false">IF(D72="","",VLOOKUP(D72,SKU!$A$1:$B$150,2,0))</f>
        <v/>
      </c>
      <c r="C72" s="34" t="str">
        <f aca="false">IF(D72="","",VLOOKUP(D72,SKU!$A$1:$C$150,3,0))</f>
        <v/>
      </c>
      <c r="G72" s="30" t="str">
        <f aca="true">IF(H72="", IF(I72="","",(INDIRECT("M" &amp; ROW() - 1) - M72)),IF(I72="", "", INDIRECT("M" &amp; ROW() - 1) - M72))</f>
        <v/>
      </c>
      <c r="H72" s="30" t="str">
        <f aca="false">IF(D72="", "", IF(I72="-", "", E72 * IF(F72="",1,F72)))</f>
        <v/>
      </c>
      <c r="J72" s="21" t="n">
        <f aca="true">IF(I72 = "-", -INDIRECT("C" &amp; ROW() - 1) * INDIRECT("F" &amp; ROW() - 1),E72 * F72)</f>
        <v>0</v>
      </c>
      <c r="K72" s="1" t="n">
        <f aca="true">IF(I72 = "-", SUM(INDIRECT(ADDRESS(2,COLUMN(J72)) &amp; ":" &amp; ADDRESS(ROW(),COLUMN(J72)))), 0)</f>
        <v>0</v>
      </c>
      <c r="L72" s="1" t="n">
        <f aca="false">IF(I72="-",1,0)</f>
        <v>0</v>
      </c>
      <c r="M72" s="1" t="n">
        <f aca="true">IF(K72 = 0, INDIRECT("M" &amp; ROW() - 1), K72)</f>
        <v>0</v>
      </c>
    </row>
    <row r="73" customFormat="false" ht="13.8" hidden="false" customHeight="true" outlineLevel="0" collapsed="false">
      <c r="B73" s="34" t="str">
        <f aca="false">IF(D73="","",VLOOKUP(D73,SKU!$A$1:$B$150,2,0))</f>
        <v/>
      </c>
      <c r="C73" s="34" t="str">
        <f aca="false">IF(D73="","",VLOOKUP(D73,SKU!$A$1:$C$150,3,0))</f>
        <v/>
      </c>
      <c r="G73" s="30" t="str">
        <f aca="true">IF(H73="", IF(I73="","",(INDIRECT("M" &amp; ROW() - 1) - M73)),IF(I73="", "", INDIRECT("M" &amp; ROW() - 1) - M73))</f>
        <v/>
      </c>
      <c r="H73" s="30" t="str">
        <f aca="false">IF(D73="", "", IF(I73="-", "", E73 * IF(F73="",1,F73)))</f>
        <v/>
      </c>
      <c r="J73" s="21" t="n">
        <f aca="true">IF(I73 = "-", -INDIRECT("C" &amp; ROW() - 1) * INDIRECT("F" &amp; ROW() - 1),E73 * F73)</f>
        <v>0</v>
      </c>
      <c r="K73" s="1" t="n">
        <f aca="true">IF(I73 = "-", SUM(INDIRECT(ADDRESS(2,COLUMN(J73)) &amp; ":" &amp; ADDRESS(ROW(),COLUMN(J73)))), 0)</f>
        <v>0</v>
      </c>
      <c r="L73" s="1" t="n">
        <f aca="false">IF(I73="-",1,0)</f>
        <v>0</v>
      </c>
      <c r="M73" s="1" t="n">
        <f aca="true">IF(K73 = 0, INDIRECT("M" &amp; ROW() - 1), K73)</f>
        <v>0</v>
      </c>
    </row>
    <row r="74" customFormat="false" ht="13.8" hidden="false" customHeight="true" outlineLevel="0" collapsed="false">
      <c r="B74" s="34" t="str">
        <f aca="false">IF(D74="","",VLOOKUP(D74,SKU!$A$1:$B$150,2,0))</f>
        <v/>
      </c>
      <c r="C74" s="34" t="str">
        <f aca="false">IF(D74="","",VLOOKUP(D74,SKU!$A$1:$C$150,3,0))</f>
        <v/>
      </c>
      <c r="G74" s="30" t="str">
        <f aca="true">IF(H74="", IF(I74="","",(INDIRECT("M" &amp; ROW() - 1) - M74)),IF(I74="", "", INDIRECT("M" &amp; ROW() - 1) - M74))</f>
        <v/>
      </c>
      <c r="H74" s="30" t="str">
        <f aca="false">IF(D74="", "", IF(I74="-", "", E74 * IF(F74="",1,F74)))</f>
        <v/>
      </c>
      <c r="J74" s="21" t="n">
        <f aca="true">IF(I74 = "-", -INDIRECT("C" &amp; ROW() - 1) * INDIRECT("F" &amp; ROW() - 1),E74 * F74)</f>
        <v>0</v>
      </c>
      <c r="K74" s="1" t="n">
        <f aca="true">IF(I74 = "-", SUM(INDIRECT(ADDRESS(2,COLUMN(J74)) &amp; ":" &amp; ADDRESS(ROW(),COLUMN(J74)))), 0)</f>
        <v>0</v>
      </c>
      <c r="L74" s="1" t="n">
        <f aca="false">IF(I74="-",1,0)</f>
        <v>0</v>
      </c>
      <c r="M74" s="1" t="n">
        <f aca="true">IF(K74 = 0, INDIRECT("M" &amp; ROW() - 1), K74)</f>
        <v>0</v>
      </c>
    </row>
    <row r="75" customFormat="false" ht="13.8" hidden="false" customHeight="true" outlineLevel="0" collapsed="false">
      <c r="B75" s="34" t="str">
        <f aca="false">IF(D75="","",VLOOKUP(D75,SKU!$A$1:$B$150,2,0))</f>
        <v/>
      </c>
      <c r="C75" s="34" t="str">
        <f aca="false">IF(D75="","",VLOOKUP(D75,SKU!$A$1:$C$150,3,0))</f>
        <v/>
      </c>
      <c r="G75" s="30" t="str">
        <f aca="true">IF(H75="", IF(I75="","",(INDIRECT("M" &amp; ROW() - 1) - M75)),IF(I75="", "", INDIRECT("M" &amp; ROW() - 1) - M75))</f>
        <v/>
      </c>
      <c r="H75" s="30" t="str">
        <f aca="false">IF(D75="", "", IF(I75="-", "", E75 * IF(F75="",1,F75)))</f>
        <v/>
      </c>
      <c r="J75" s="21" t="n">
        <f aca="true">IF(I75 = "-", -INDIRECT("C" &amp; ROW() - 1) * INDIRECT("F" &amp; ROW() - 1),E75 * F75)</f>
        <v>0</v>
      </c>
      <c r="K75" s="1" t="n">
        <f aca="true">IF(I75="-",SUM(INDIRECT(ADDRESS(2,COLUMN(J75))&amp;":"&amp;ADDRESS(ROW(),COLUMN(J75)))),0)</f>
        <v>0</v>
      </c>
      <c r="L75" s="1" t="n">
        <f aca="false">IF(I75="-",1,0)</f>
        <v>0</v>
      </c>
      <c r="M75" s="1" t="n">
        <f aca="true">IF(K75 = 0, INDIRECT("M" &amp; ROW() - 1), K75)</f>
        <v>0</v>
      </c>
    </row>
    <row r="76" customFormat="false" ht="13.8" hidden="false" customHeight="true" outlineLevel="0" collapsed="false">
      <c r="B76" s="34" t="str">
        <f aca="false">IF(D76="","",VLOOKUP(D76,SKU!$A$1:$B$150,2,0))</f>
        <v/>
      </c>
      <c r="C76" s="34" t="str">
        <f aca="false">IF(D76="","",VLOOKUP(D76,SKU!$A$1:$C$150,3,0))</f>
        <v/>
      </c>
      <c r="G76" s="30" t="str">
        <f aca="true">IF(H76="", IF(I76="","",(INDIRECT("M" &amp; ROW() - 1) - M76)),IF(I76="", "", INDIRECT("M" &amp; ROW() - 1) - M76))</f>
        <v/>
      </c>
      <c r="H76" s="30" t="str">
        <f aca="false">IF(D76="", "", IF(I76="-", "", E76 * IF(F76="",1,F76)))</f>
        <v/>
      </c>
      <c r="J76" s="21" t="n">
        <f aca="true">IF(I76 = "-", -INDIRECT("C" &amp; ROW() - 1) * INDIRECT("F" &amp; ROW() - 1),E76 * F76)</f>
        <v>0</v>
      </c>
      <c r="K76" s="1" t="n">
        <f aca="true">IF(I76="-",SUM(INDIRECT(ADDRESS(2,COLUMN(J76))&amp;":"&amp;ADDRESS(ROW(),COLUMN(J76)))),0)</f>
        <v>0</v>
      </c>
      <c r="L76" s="1" t="n">
        <f aca="false">IF(I76="-",1,0)</f>
        <v>0</v>
      </c>
      <c r="M76" s="1" t="n">
        <f aca="true">IF(K76 = 0, INDIRECT("M" &amp; ROW() - 1), K76)</f>
        <v>0</v>
      </c>
    </row>
    <row r="77" customFormat="false" ht="13.8" hidden="false" customHeight="true" outlineLevel="0" collapsed="false">
      <c r="B77" s="34" t="str">
        <f aca="false">IF(D77="","",VLOOKUP(D77,SKU!$A$1:$B$150,2,0))</f>
        <v/>
      </c>
      <c r="C77" s="34" t="str">
        <f aca="false">IF(D77="","",VLOOKUP(D77,SKU!$A$1:$C$150,3,0))</f>
        <v/>
      </c>
      <c r="G77" s="30" t="str">
        <f aca="true">IF(H77="", IF(I77="","",(INDIRECT("M" &amp; ROW() - 1) - M77)),IF(I77="", "", INDIRECT("M" &amp; ROW() - 1) - M77))</f>
        <v/>
      </c>
      <c r="H77" s="30" t="str">
        <f aca="false">IF(D77="", "", IF(I77="-", "", E77 * IF(F77="",1,F77)))</f>
        <v/>
      </c>
      <c r="J77" s="21" t="n">
        <f aca="true">IF(I77 = "-", -INDIRECT("C" &amp; ROW() - 1) * INDIRECT("F" &amp; ROW() - 1),E77 * F77)</f>
        <v>0</v>
      </c>
      <c r="K77" s="1" t="n">
        <f aca="true">IF(I77="-",SUM(INDIRECT(ADDRESS(2,COLUMN(J77))&amp;":"&amp;ADDRESS(ROW(),COLUMN(J77)))),0)</f>
        <v>0</v>
      </c>
      <c r="L77" s="1" t="n">
        <f aca="false">IF(I77="-",1,0)</f>
        <v>0</v>
      </c>
      <c r="M77" s="1" t="n">
        <f aca="true">IF(K77 = 0, INDIRECT("M" &amp; ROW() - 1), K77)</f>
        <v>0</v>
      </c>
    </row>
    <row r="78" customFormat="false" ht="13.8" hidden="false" customHeight="true" outlineLevel="0" collapsed="false">
      <c r="B78" s="34" t="str">
        <f aca="false">IF(D78="","",VLOOKUP(D78,SKU!$A$1:$B$150,2,0))</f>
        <v/>
      </c>
      <c r="C78" s="34" t="str">
        <f aca="false">IF(D78="","",VLOOKUP(D78,SKU!$A$1:$C$150,3,0))</f>
        <v/>
      </c>
      <c r="G78" s="30" t="str">
        <f aca="true">IF(H78="", IF(I78="","",(INDIRECT("M" &amp; ROW() - 1) - M78)),IF(I78="", "", INDIRECT("M" &amp; ROW() - 1) - M78))</f>
        <v/>
      </c>
      <c r="H78" s="30" t="str">
        <f aca="false">IF(D78="", "", IF(I78="-", "", E78 * IF(F78="",1,F78)))</f>
        <v/>
      </c>
      <c r="J78" s="21" t="n">
        <f aca="true">IF(I78 = "-", -INDIRECT("C" &amp; ROW() - 1) * INDIRECT("F" &amp; ROW() - 1),E78 * F78)</f>
        <v>0</v>
      </c>
      <c r="K78" s="1" t="n">
        <f aca="true">IF(I78="-",SUM(INDIRECT(ADDRESS(2,COLUMN(J78))&amp;":"&amp;ADDRESS(ROW(),COLUMN(J78)))),0)</f>
        <v>0</v>
      </c>
      <c r="L78" s="1" t="n">
        <f aca="false">IF(I78="-",1,0)</f>
        <v>0</v>
      </c>
      <c r="M78" s="1" t="n">
        <f aca="true">IF(K78 = 0, INDIRECT("M" &amp; ROW() - 1), K78)</f>
        <v>0</v>
      </c>
    </row>
    <row r="79" customFormat="false" ht="13.8" hidden="false" customHeight="true" outlineLevel="0" collapsed="false">
      <c r="B79" s="34" t="str">
        <f aca="false">IF(D79="","",VLOOKUP(D79,SKU!$A$1:$B$150,2,0))</f>
        <v/>
      </c>
      <c r="C79" s="34" t="str">
        <f aca="false">IF(D79="","",VLOOKUP(D79,SKU!$A$1:$C$150,3,0))</f>
        <v/>
      </c>
      <c r="G79" s="30" t="str">
        <f aca="true">IF(H79="", IF(I79="","",(INDIRECT("M" &amp; ROW() - 1) - M79)),IF(I79="", "", INDIRECT("M" &amp; ROW() - 1) - M79))</f>
        <v/>
      </c>
      <c r="H79" s="30" t="str">
        <f aca="false">IF(D79="", "", IF(I79="-", "", E79 * IF(F79="",1,F79)))</f>
        <v/>
      </c>
      <c r="J79" s="21" t="n">
        <f aca="true">IF(I79 = "-", -INDIRECT("C" &amp; ROW() - 1) * INDIRECT("F" &amp; ROW() - 1),E79 * F79)</f>
        <v>0</v>
      </c>
      <c r="K79" s="1" t="n">
        <f aca="true">IF(I79="-",SUM(INDIRECT(ADDRESS(2,COLUMN(J79))&amp;":"&amp;ADDRESS(ROW(),COLUMN(J79)))),0)</f>
        <v>0</v>
      </c>
      <c r="L79" s="1" t="n">
        <f aca="false">IF(I79="-",1,0)</f>
        <v>0</v>
      </c>
      <c r="M79" s="1" t="n">
        <f aca="true">IF(K79 = 0, INDIRECT("M" &amp; ROW() - 1), K79)</f>
        <v>0</v>
      </c>
    </row>
    <row r="80" customFormat="false" ht="13.8" hidden="false" customHeight="true" outlineLevel="0" collapsed="false">
      <c r="B80" s="34" t="str">
        <f aca="false">IF(D80="","",VLOOKUP(D80,SKU!$A$1:$B$150,2,0))</f>
        <v/>
      </c>
      <c r="C80" s="34" t="str">
        <f aca="false">IF(D80="","",VLOOKUP(D80,SKU!$A$1:$C$150,3,0))</f>
        <v/>
      </c>
      <c r="G80" s="30" t="str">
        <f aca="true">IF(H80="", IF(I80="","",(INDIRECT("M" &amp; ROW() - 1) - M80)),IF(I80="", "", INDIRECT("M" &amp; ROW() - 1) - M80))</f>
        <v/>
      </c>
      <c r="H80" s="30" t="str">
        <f aca="false">IF(D80="", "", IF(I80="-", "", E80 * IF(F80="",1,F80)))</f>
        <v/>
      </c>
      <c r="J80" s="21" t="n">
        <f aca="true">IF(I80 = "-", -INDIRECT("C" &amp; ROW() - 1) * INDIRECT("F" &amp; ROW() - 1),E80 * F80)</f>
        <v>0</v>
      </c>
      <c r="K80" s="1" t="n">
        <f aca="true">IF(I80="-",SUM(INDIRECT(ADDRESS(2,COLUMN(J80))&amp;":"&amp;ADDRESS(ROW(),COLUMN(J80)))),0)</f>
        <v>0</v>
      </c>
      <c r="L80" s="1" t="n">
        <f aca="false">IF(I80="-",1,0)</f>
        <v>0</v>
      </c>
      <c r="M80" s="1" t="n">
        <f aca="true">IF(K80 = 0, INDIRECT("M" &amp; ROW() - 1), K80)</f>
        <v>0</v>
      </c>
    </row>
    <row r="81" customFormat="false" ht="13.8" hidden="false" customHeight="true" outlineLevel="0" collapsed="false">
      <c r="B81" s="34" t="str">
        <f aca="false">IF(D81="","",VLOOKUP(D81,SKU!$A$1:$B$150,2,0))</f>
        <v/>
      </c>
      <c r="C81" s="34" t="str">
        <f aca="false">IF(D81="","",VLOOKUP(D81,SKU!$A$1:$C$150,3,0))</f>
        <v/>
      </c>
      <c r="G81" s="30" t="str">
        <f aca="true">IF(H81="", IF(I81="","",(INDIRECT("M" &amp; ROW() - 1) - M81)),IF(I81="", "", INDIRECT("M" &amp; ROW() - 1) - M81))</f>
        <v/>
      </c>
      <c r="H81" s="30" t="str">
        <f aca="false">IF(D81="", "", IF(I81="-", "", E81 * IF(F81="",1,F81)))</f>
        <v/>
      </c>
      <c r="J81" s="21" t="n">
        <f aca="true">IF(I81 = "-", -INDIRECT("C" &amp; ROW() - 1) * INDIRECT("F" &amp; ROW() - 1),E81 * F81)</f>
        <v>0</v>
      </c>
      <c r="K81" s="1" t="n">
        <f aca="true">IF(I81="-",SUM(INDIRECT(ADDRESS(2,COLUMN(J81))&amp;":"&amp;ADDRESS(ROW(),COLUMN(J81)))),0)</f>
        <v>0</v>
      </c>
      <c r="L81" s="1" t="n">
        <f aca="false">IF(I81="-",1,0)</f>
        <v>0</v>
      </c>
      <c r="M81" s="1" t="n">
        <f aca="true">IF(K81 = 0, INDIRECT("M" &amp; ROW() - 1), K81)</f>
        <v>0</v>
      </c>
    </row>
    <row r="82" customFormat="false" ht="13.8" hidden="false" customHeight="true" outlineLevel="0" collapsed="false">
      <c r="B82" s="34" t="str">
        <f aca="false">IF(D82="","",VLOOKUP(D82,SKU!$A$1:$B$150,2,0))</f>
        <v/>
      </c>
      <c r="C82" s="34" t="str">
        <f aca="false">IF(D82="","",VLOOKUP(D82,SKU!$A$1:$C$150,3,0))</f>
        <v/>
      </c>
      <c r="G82" s="30" t="str">
        <f aca="true">IF(H82="", IF(I82="","",(INDIRECT("M" &amp; ROW() - 1) - M82)),IF(I82="", "", INDIRECT("M" &amp; ROW() - 1) - M82))</f>
        <v/>
      </c>
      <c r="H82" s="30" t="str">
        <f aca="false">IF(D82="", "", IF(I82="-", "", E82 * IF(F82="",1,F82)))</f>
        <v/>
      </c>
      <c r="J82" s="21" t="n">
        <f aca="true">IF(I82 = "-", -INDIRECT("C" &amp; ROW() - 1) * INDIRECT("F" &amp; ROW() - 1),E82 * F82)</f>
        <v>0</v>
      </c>
      <c r="K82" s="1" t="n">
        <f aca="true">IF(I82="-",SUM(INDIRECT(ADDRESS(2,COLUMN(J82))&amp;":"&amp;ADDRESS(ROW(),COLUMN(J82)))),0)</f>
        <v>0</v>
      </c>
      <c r="L82" s="1" t="n">
        <f aca="false">IF(I82="-",1,0)</f>
        <v>0</v>
      </c>
      <c r="M82" s="1" t="n">
        <f aca="true">IF(K82 = 0, INDIRECT("M" &amp; ROW() - 1), K82)</f>
        <v>0</v>
      </c>
    </row>
    <row r="83" customFormat="false" ht="13.8" hidden="false" customHeight="true" outlineLevel="0" collapsed="false">
      <c r="B83" s="34" t="str">
        <f aca="false">IF(D83="","",VLOOKUP(D83,SKU!$A$1:$B$150,2,0))</f>
        <v/>
      </c>
      <c r="C83" s="34" t="str">
        <f aca="false">IF(D83="","",VLOOKUP(D83,SKU!$A$1:$C$150,3,0))</f>
        <v/>
      </c>
      <c r="G83" s="30" t="str">
        <f aca="true">IF(H83="", IF(I83="","",(INDIRECT("M" &amp; ROW() - 1) - M83)),IF(I83="", "", INDIRECT("M" &amp; ROW() - 1) - M83))</f>
        <v/>
      </c>
      <c r="H83" s="30" t="str">
        <f aca="false">IF(D83="", "", IF(I83="-", "", E83 * IF(F83="",1,F83)))</f>
        <v/>
      </c>
      <c r="J83" s="21" t="n">
        <f aca="true">IF(I83 = "-", -INDIRECT("C" &amp; ROW() - 1) * INDIRECT("F" &amp; ROW() - 1),E83 * F83)</f>
        <v>0</v>
      </c>
      <c r="K83" s="1" t="n">
        <f aca="true">IF(I83="-",SUM(INDIRECT(ADDRESS(2,COLUMN(J83))&amp;":"&amp;ADDRESS(ROW(),COLUMN(J83)))),0)</f>
        <v>0</v>
      </c>
      <c r="L83" s="1" t="n">
        <f aca="false">IF(I83="-",1,0)</f>
        <v>0</v>
      </c>
      <c r="M83" s="1" t="n">
        <f aca="true">IF(K83 = 0, INDIRECT("M" &amp; ROW() - 1), K83)</f>
        <v>0</v>
      </c>
    </row>
    <row r="84" customFormat="false" ht="13.8" hidden="false" customHeight="true" outlineLevel="0" collapsed="false">
      <c r="B84" s="34" t="str">
        <f aca="false">IF(D84="","",VLOOKUP(D84,SKU!$A$1:$B$150,2,0))</f>
        <v/>
      </c>
      <c r="C84" s="34" t="str">
        <f aca="false">IF(D84="","",VLOOKUP(D84,SKU!$A$1:$C$150,3,0))</f>
        <v/>
      </c>
      <c r="G84" s="30" t="str">
        <f aca="true">IF(H84="", IF(I84="","",(INDIRECT("M" &amp; ROW() - 1) - M84)),IF(I84="", "", INDIRECT("M" &amp; ROW() - 1) - M84))</f>
        <v/>
      </c>
      <c r="H84" s="30" t="str">
        <f aca="false">IF(D84="", "", IF(I84="-", "", E84 * IF(F84="",1,F84)))</f>
        <v/>
      </c>
      <c r="J84" s="21" t="n">
        <f aca="true">IF(I84 = "-", -INDIRECT("C" &amp; ROW() - 1) * INDIRECT("F" &amp; ROW() - 1),E84 * F84)</f>
        <v>0</v>
      </c>
      <c r="K84" s="1" t="n">
        <f aca="true">IF(I84="-",SUM(INDIRECT(ADDRESS(2,COLUMN(J84))&amp;":"&amp;ADDRESS(ROW(),COLUMN(J84)))),0)</f>
        <v>0</v>
      </c>
      <c r="L84" s="1" t="n">
        <f aca="false">IF(I84="-",1,0)</f>
        <v>0</v>
      </c>
      <c r="M84" s="1" t="n">
        <f aca="true">IF(K84 = 0, INDIRECT("M" &amp; ROW() - 1), K84)</f>
        <v>0</v>
      </c>
    </row>
    <row r="85" customFormat="false" ht="13.8" hidden="false" customHeight="true" outlineLevel="0" collapsed="false">
      <c r="B85" s="34" t="str">
        <f aca="false">IF(D85="","",VLOOKUP(D85,SKU!$A$1:$B$150,2,0))</f>
        <v/>
      </c>
      <c r="C85" s="34" t="str">
        <f aca="false">IF(D85="","",VLOOKUP(D85,SKU!$A$1:$C$150,3,0))</f>
        <v/>
      </c>
      <c r="G85" s="30" t="str">
        <f aca="true">IF(H85="", IF(I85="","",(INDIRECT("M" &amp; ROW() - 1) - M85)),IF(I85="", "", INDIRECT("M" &amp; ROW() - 1) - M85))</f>
        <v/>
      </c>
      <c r="H85" s="30" t="str">
        <f aca="false">IF(D85="", "", IF(I85="-", "", E85 * IF(F85="",1,F85)))</f>
        <v/>
      </c>
      <c r="J85" s="21" t="n">
        <f aca="true">IF(I85 = "-", -INDIRECT("C" &amp; ROW() - 1) * INDIRECT("F" &amp; ROW() - 1),E85 * F85)</f>
        <v>0</v>
      </c>
      <c r="K85" s="1" t="n">
        <f aca="true">IF(I85="-",SUM(INDIRECT(ADDRESS(2,COLUMN(J85))&amp;":"&amp;ADDRESS(ROW(),COLUMN(J85)))),0)</f>
        <v>0</v>
      </c>
      <c r="L85" s="1" t="n">
        <f aca="false">IF(I85="-",1,0)</f>
        <v>0</v>
      </c>
      <c r="M85" s="1" t="n">
        <f aca="true">IF(K85 = 0, INDIRECT("M" &amp; ROW() - 1), K85)</f>
        <v>0</v>
      </c>
    </row>
    <row r="86" customFormat="false" ht="13.8" hidden="false" customHeight="true" outlineLevel="0" collapsed="false">
      <c r="B86" s="34" t="str">
        <f aca="false">IF(D86="","",VLOOKUP(D86,SKU!$A$1:$B$150,2,0))</f>
        <v/>
      </c>
      <c r="C86" s="34" t="str">
        <f aca="false">IF(D86="","",VLOOKUP(D86,SKU!$A$1:$C$150,3,0))</f>
        <v/>
      </c>
      <c r="G86" s="30" t="str">
        <f aca="true">IF(H86="", IF(I86="","",(INDIRECT("M" &amp; ROW() - 1) - M86)),IF(I86="", "", INDIRECT("M" &amp; ROW() - 1) - M86))</f>
        <v/>
      </c>
      <c r="H86" s="30" t="str">
        <f aca="false">IF(D86="", "", IF(I86="-", "", E86 * IF(F86="",1,F86)))</f>
        <v/>
      </c>
      <c r="J86" s="21" t="n">
        <f aca="true">IF(I86 = "-", -INDIRECT("C" &amp; ROW() - 1) * INDIRECT("F" &amp; ROW() - 1),E86 * F86)</f>
        <v>0</v>
      </c>
      <c r="K86" s="1" t="n">
        <f aca="true">IF(I86="-",SUM(INDIRECT(ADDRESS(2,COLUMN(J86))&amp;":"&amp;ADDRESS(ROW(),COLUMN(J86)))),0)</f>
        <v>0</v>
      </c>
      <c r="L86" s="1" t="n">
        <f aca="false">IF(I86="-",1,0)</f>
        <v>0</v>
      </c>
      <c r="M86" s="1" t="n">
        <f aca="true">IF(K86 = 0, INDIRECT("M" &amp; ROW() - 1), K86)</f>
        <v>0</v>
      </c>
    </row>
    <row r="87" customFormat="false" ht="13.8" hidden="false" customHeight="true" outlineLevel="0" collapsed="false">
      <c r="B87" s="34" t="str">
        <f aca="false">IF(D87="","",VLOOKUP(D87,SKU!$A$1:$B$150,2,0))</f>
        <v/>
      </c>
      <c r="C87" s="34" t="str">
        <f aca="false">IF(D87="","",VLOOKUP(D87,SKU!$A$1:$C$150,3,0))</f>
        <v/>
      </c>
      <c r="G87" s="30" t="str">
        <f aca="true">IF(H87="", IF(I87="","",(INDIRECT("M" &amp; ROW() - 1) - M87)),IF(I87="", "", INDIRECT("M" &amp; ROW() - 1) - M87))</f>
        <v/>
      </c>
      <c r="H87" s="30" t="str">
        <f aca="false">IF(D87="", "", IF(I87="-", "", E87 * IF(F87="",1,F87)))</f>
        <v/>
      </c>
      <c r="J87" s="21" t="n">
        <f aca="true">IF(I87 = "-", -INDIRECT("C" &amp; ROW() - 1) * INDIRECT("F" &amp; ROW() - 1),E87 * F87)</f>
        <v>0</v>
      </c>
      <c r="K87" s="1" t="n">
        <f aca="true">IF(I87="-",SUM(INDIRECT(ADDRESS(2,COLUMN(J87))&amp;":"&amp;ADDRESS(ROW(),COLUMN(J87)))),0)</f>
        <v>0</v>
      </c>
      <c r="L87" s="1" t="n">
        <f aca="false">IF(I87="-",1,0)</f>
        <v>0</v>
      </c>
      <c r="M87" s="1" t="n">
        <f aca="true">IF(K87 = 0, INDIRECT("M" &amp; ROW() - 1), K87)</f>
        <v>0</v>
      </c>
    </row>
    <row r="88" customFormat="false" ht="13.8" hidden="false" customHeight="true" outlineLevel="0" collapsed="false">
      <c r="B88" s="34" t="str">
        <f aca="false">IF(D88="","",VLOOKUP(D88,SKU!$A$1:$B$150,2,0))</f>
        <v/>
      </c>
      <c r="C88" s="34" t="str">
        <f aca="false">IF(D88="","",VLOOKUP(D88,SKU!$A$1:$C$150,3,0))</f>
        <v/>
      </c>
      <c r="G88" s="30" t="str">
        <f aca="true">IF(H88="", IF(I88="","",(INDIRECT("M" &amp; ROW() - 1) - M88)),IF(I88="", "", INDIRECT("M" &amp; ROW() - 1) - M88))</f>
        <v/>
      </c>
      <c r="H88" s="30" t="str">
        <f aca="false">IF(D88="", "", IF(I88="-", "", E88 * IF(F88="",1,F88)))</f>
        <v/>
      </c>
      <c r="J88" s="21" t="n">
        <f aca="true">IF(I88 = "-", -INDIRECT("C" &amp; ROW() - 1) * INDIRECT("F" &amp; ROW() - 1),E88 * F88)</f>
        <v>0</v>
      </c>
      <c r="K88" s="1" t="n">
        <f aca="true">IF(I88="-",SUM(INDIRECT(ADDRESS(2,COLUMN(J88))&amp;":"&amp;ADDRESS(ROW(),COLUMN(J88)))),0)</f>
        <v>0</v>
      </c>
      <c r="L88" s="1" t="n">
        <f aca="false">IF(I88="-",1,0)</f>
        <v>0</v>
      </c>
      <c r="M88" s="1" t="n">
        <f aca="true">IF(K88 = 0, INDIRECT("M" &amp; ROW() - 1), K88)</f>
        <v>0</v>
      </c>
    </row>
    <row r="89" customFormat="false" ht="13.8" hidden="false" customHeight="true" outlineLevel="0" collapsed="false">
      <c r="B89" s="34" t="str">
        <f aca="false">IF(D89="","",VLOOKUP(D89,SKU!$A$1:$B$150,2,0))</f>
        <v/>
      </c>
      <c r="C89" s="34" t="str">
        <f aca="false">IF(D89="","",VLOOKUP(D89,SKU!$A$1:$C$150,3,0))</f>
        <v/>
      </c>
      <c r="G89" s="30" t="str">
        <f aca="true">IF(H89="", IF(I89="","",(INDIRECT("M" &amp; ROW() - 1) - M89)),IF(I89="", "", INDIRECT("M" &amp; ROW() - 1) - M89))</f>
        <v/>
      </c>
      <c r="H89" s="30" t="str">
        <f aca="false">IF(D89="", "", IF(I89="-", "", E89 * IF(F89="",1,F89)))</f>
        <v/>
      </c>
      <c r="J89" s="21" t="n">
        <f aca="true">IF(I89 = "-", -INDIRECT("C" &amp; ROW() - 1) * INDIRECT("F" &amp; ROW() - 1),E89 * F89)</f>
        <v>0</v>
      </c>
      <c r="K89" s="1" t="n">
        <f aca="true">IF(I89="-",SUM(INDIRECT(ADDRESS(2,COLUMN(J89))&amp;":"&amp;ADDRESS(ROW(),COLUMN(J89)))),0)</f>
        <v>0</v>
      </c>
      <c r="L89" s="1" t="n">
        <f aca="false">IF(I89="-",1,0)</f>
        <v>0</v>
      </c>
      <c r="M89" s="1" t="n">
        <f aca="true">IF(K89 = 0, INDIRECT("M" &amp; ROW() - 1), K89)</f>
        <v>0</v>
      </c>
    </row>
    <row r="90" customFormat="false" ht="13.8" hidden="false" customHeight="true" outlineLevel="0" collapsed="false">
      <c r="B90" s="34" t="str">
        <f aca="false">IF(D90="","",VLOOKUP(D90,SKU!$A$1:$B$150,2,0))</f>
        <v/>
      </c>
      <c r="C90" s="34" t="str">
        <f aca="false">IF(D90="","",VLOOKUP(D90,SKU!$A$1:$C$150,3,0))</f>
        <v/>
      </c>
      <c r="G90" s="30" t="str">
        <f aca="true">IF(H90="", IF(I90="","",(INDIRECT("M" &amp; ROW() - 1) - M90)),IF(I90="", "", INDIRECT("M" &amp; ROW() - 1) - M90))</f>
        <v/>
      </c>
      <c r="H90" s="30" t="str">
        <f aca="false">IF(D90="", "", IF(I90="-", "", E90 * IF(F90="",1,F90)))</f>
        <v/>
      </c>
      <c r="J90" s="21" t="n">
        <f aca="true">IF(I90 = "-", -INDIRECT("C" &amp; ROW() - 1) * INDIRECT("F" &amp; ROW() - 1),E90 * F90)</f>
        <v>0</v>
      </c>
      <c r="K90" s="1" t="n">
        <f aca="true">IF(I90="-",SUM(INDIRECT(ADDRESS(2,COLUMN(J90))&amp;":"&amp;ADDRESS(ROW(),COLUMN(J90)))),0)</f>
        <v>0</v>
      </c>
      <c r="L90" s="1" t="n">
        <f aca="false">IF(I90="-",1,0)</f>
        <v>0</v>
      </c>
      <c r="M90" s="1" t="n">
        <f aca="true">IF(K90 = 0, INDIRECT("M" &amp; ROW() - 1), K90)</f>
        <v>0</v>
      </c>
    </row>
    <row r="91" customFormat="false" ht="13.8" hidden="false" customHeight="true" outlineLevel="0" collapsed="false">
      <c r="B91" s="34" t="str">
        <f aca="false">IF(D91="","",VLOOKUP(D91,SKU!$A$1:$B$150,2,0))</f>
        <v/>
      </c>
      <c r="C91" s="34" t="str">
        <f aca="false">IF(D91="","",VLOOKUP(D91,SKU!$A$1:$C$150,3,0))</f>
        <v/>
      </c>
      <c r="G91" s="30" t="str">
        <f aca="true">IF(H91="", IF(I91="","",(INDIRECT("M" &amp; ROW() - 1) - M91)),IF(I91="", "", INDIRECT("M" &amp; ROW() - 1) - M91))</f>
        <v/>
      </c>
      <c r="H91" s="30" t="str">
        <f aca="false">IF(D91="", "", IF(I91="-", "", E91 * IF(F91="",1,F91)))</f>
        <v/>
      </c>
      <c r="J91" s="21" t="n">
        <f aca="true">IF(I91 = "-", -INDIRECT("C" &amp; ROW() - 1) * INDIRECT("F" &amp; ROW() - 1),E91 * F91)</f>
        <v>0</v>
      </c>
      <c r="K91" s="1" t="n">
        <f aca="true">IF(I91="-",SUM(INDIRECT(ADDRESS(2,COLUMN(J91))&amp;":"&amp;ADDRESS(ROW(),COLUMN(J91)))),0)</f>
        <v>0</v>
      </c>
      <c r="L91" s="1" t="n">
        <f aca="false">IF(I91="-",1,0)</f>
        <v>0</v>
      </c>
      <c r="M91" s="1" t="n">
        <f aca="true">IF(K91 = 0, INDIRECT("M" &amp; ROW() - 1), K91)</f>
        <v>0</v>
      </c>
    </row>
    <row r="92" customFormat="false" ht="13.8" hidden="false" customHeight="true" outlineLevel="0" collapsed="false">
      <c r="B92" s="34" t="str">
        <f aca="false">IF(D92="","",VLOOKUP(D92,SKU!$A$1:$B$150,2,0))</f>
        <v/>
      </c>
      <c r="C92" s="34" t="str">
        <f aca="false">IF(D92="","",VLOOKUP(D92,SKU!$A$1:$C$150,3,0))</f>
        <v/>
      </c>
      <c r="G92" s="30" t="str">
        <f aca="true">IF(H92="", IF(I92="","",(INDIRECT("M" &amp; ROW() - 1) - M92)),IF(I92="", "", INDIRECT("M" &amp; ROW() - 1) - M92))</f>
        <v/>
      </c>
      <c r="H92" s="30" t="str">
        <f aca="false">IF(D92="", "", IF(I92="-", "", E92 * IF(F92="",1,F92)))</f>
        <v/>
      </c>
      <c r="J92" s="21" t="n">
        <f aca="true">IF(I92 = "-", -INDIRECT("C" &amp; ROW() - 1) * INDIRECT("F" &amp; ROW() - 1),E92 * F92)</f>
        <v>0</v>
      </c>
      <c r="K92" s="1" t="n">
        <f aca="true">IF(I92="-",SUM(INDIRECT(ADDRESS(2,COLUMN(J92))&amp;":"&amp;ADDRESS(ROW(),COLUMN(J92)))),0)</f>
        <v>0</v>
      </c>
      <c r="L92" s="1" t="n">
        <f aca="false">IF(I92="-",1,0)</f>
        <v>0</v>
      </c>
      <c r="M92" s="1" t="n">
        <f aca="true">IF(K92 = 0, INDIRECT("M" &amp; ROW() - 1), K92)</f>
        <v>0</v>
      </c>
    </row>
    <row r="93" customFormat="false" ht="13.8" hidden="false" customHeight="true" outlineLevel="0" collapsed="false">
      <c r="B93" s="34" t="str">
        <f aca="false">IF(D93="","",VLOOKUP(D93,SKU!$A$1:$B$150,2,0))</f>
        <v/>
      </c>
      <c r="C93" s="34" t="str">
        <f aca="false">IF(D93="","",VLOOKUP(D93,SKU!$A$1:$C$150,3,0))</f>
        <v/>
      </c>
      <c r="G93" s="30" t="str">
        <f aca="true">IF(H93="", IF(I93="","",(INDIRECT("M" &amp; ROW() - 1) - M93)),IF(I93="", "", INDIRECT("M" &amp; ROW() - 1) - M93))</f>
        <v/>
      </c>
      <c r="H93" s="30" t="str">
        <f aca="false">IF(D93="", "", IF(I93="-", "", E93 * IF(F93="",1,F93)))</f>
        <v/>
      </c>
      <c r="J93" s="21" t="n">
        <f aca="true">IF(I93 = "-", -INDIRECT("C" &amp; ROW() - 1) * INDIRECT("F" &amp; ROW() - 1),E93 * F93)</f>
        <v>0</v>
      </c>
      <c r="K93" s="1" t="n">
        <f aca="true">IF(I93="-",SUM(INDIRECT(ADDRESS(2,COLUMN(J93))&amp;":"&amp;ADDRESS(ROW(),COLUMN(J93)))),0)</f>
        <v>0</v>
      </c>
      <c r="L93" s="1" t="n">
        <f aca="false">IF(I93="-",1,0)</f>
        <v>0</v>
      </c>
      <c r="M93" s="1" t="n">
        <f aca="true">IF(K93 = 0, INDIRECT("M" &amp; ROW() - 1), K93)</f>
        <v>0</v>
      </c>
    </row>
    <row r="94" customFormat="false" ht="13.8" hidden="false" customHeight="true" outlineLevel="0" collapsed="false">
      <c r="B94" s="34" t="str">
        <f aca="false">IF(D94="","",VLOOKUP(D94,SKU!$A$1:$B$150,2,0))</f>
        <v/>
      </c>
      <c r="C94" s="34" t="str">
        <f aca="false">IF(D94="","",VLOOKUP(D94,SKU!$A$1:$C$150,3,0))</f>
        <v/>
      </c>
      <c r="G94" s="30" t="str">
        <f aca="true">IF(H94="", IF(I94="","",(INDIRECT("M" &amp; ROW() - 1) - M94)),IF(I94="", "", INDIRECT("M" &amp; ROW() - 1) - M94))</f>
        <v/>
      </c>
      <c r="H94" s="30" t="str">
        <f aca="false">IF(D94="", "", IF(I94="-", "", E94 * IF(F94="",1,F94)))</f>
        <v/>
      </c>
      <c r="J94" s="21" t="n">
        <f aca="true">IF(I94 = "-", -INDIRECT("C" &amp; ROW() - 1) * INDIRECT("F" &amp; ROW() - 1),E94 * F94)</f>
        <v>0</v>
      </c>
      <c r="K94" s="1" t="n">
        <f aca="true">IF(I94="-",SUM(INDIRECT(ADDRESS(2,COLUMN(J94))&amp;":"&amp;ADDRESS(ROW(),COLUMN(J94)))),0)</f>
        <v>0</v>
      </c>
      <c r="L94" s="1" t="n">
        <f aca="false">IF(I94="-",1,0)</f>
        <v>0</v>
      </c>
      <c r="M94" s="1" t="n">
        <f aca="true">IF(K94 = 0, INDIRECT("M" &amp; ROW() - 1), K94)</f>
        <v>0</v>
      </c>
    </row>
    <row r="95" customFormat="false" ht="13.8" hidden="false" customHeight="true" outlineLevel="0" collapsed="false">
      <c r="B95" s="34" t="str">
        <f aca="false">IF(D95="","",VLOOKUP(D95,SKU!$A$1:$B$150,2,0))</f>
        <v/>
      </c>
      <c r="C95" s="34" t="str">
        <f aca="false">IF(D95="","",VLOOKUP(D95,SKU!$A$1:$C$150,3,0))</f>
        <v/>
      </c>
      <c r="G95" s="30" t="str">
        <f aca="true">IF(H95="", IF(I95="","",(INDIRECT("M" &amp; ROW() - 1) - M95)),IF(I95="", "", INDIRECT("M" &amp; ROW() - 1) - M95))</f>
        <v/>
      </c>
      <c r="H95" s="30" t="str">
        <f aca="false">IF(D95="", "", IF(I95="-", "", E95 * IF(F95="",1,F95)))</f>
        <v/>
      </c>
      <c r="J95" s="21" t="n">
        <f aca="true">IF(I95 = "-", -INDIRECT("C" &amp; ROW() - 1) * INDIRECT("F" &amp; ROW() - 1),E95 * F95)</f>
        <v>0</v>
      </c>
      <c r="K95" s="1" t="n">
        <f aca="true">IF(I95="-",SUM(INDIRECT(ADDRESS(2,COLUMN(J95))&amp;":"&amp;ADDRESS(ROW(),COLUMN(J95)))),0)</f>
        <v>0</v>
      </c>
      <c r="L95" s="1" t="n">
        <f aca="false">IF(I95="-",1,0)</f>
        <v>0</v>
      </c>
      <c r="M95" s="1" t="n">
        <f aca="true">IF(K95 = 0, INDIRECT("M" &amp; ROW() - 1), K95)</f>
        <v>0</v>
      </c>
    </row>
    <row r="96" customFormat="false" ht="13.8" hidden="false" customHeight="true" outlineLevel="0" collapsed="false">
      <c r="B96" s="34" t="str">
        <f aca="false">IF(D96="","",VLOOKUP(D96,SKU!$A$1:$B$150,2,0))</f>
        <v/>
      </c>
      <c r="C96" s="34" t="str">
        <f aca="false">IF(D96="","",VLOOKUP(D96,SKU!$A$1:$C$150,3,0))</f>
        <v/>
      </c>
      <c r="G96" s="30" t="str">
        <f aca="true">IF(H96="", IF(I96="","",(INDIRECT("M" &amp; ROW() - 1) - M96)),IF(I96="", "", INDIRECT("M" &amp; ROW() - 1) - M96))</f>
        <v/>
      </c>
      <c r="H96" s="30" t="str">
        <f aca="false">IF(D96="", "", IF(I96="-", "", E96 * IF(F96="",1,F96)))</f>
        <v/>
      </c>
      <c r="J96" s="21" t="n">
        <f aca="true">IF(I96 = "-", -INDIRECT("C" &amp; ROW() - 1) * INDIRECT("F" &amp; ROW() - 1),E96 * F96)</f>
        <v>0</v>
      </c>
      <c r="K96" s="1" t="n">
        <f aca="true">IF(I96="-",SUM(INDIRECT(ADDRESS(2,COLUMN(J96))&amp;":"&amp;ADDRESS(ROW(),COLUMN(J96)))),0)</f>
        <v>0</v>
      </c>
      <c r="L96" s="1" t="n">
        <f aca="false">IF(I96="-",1,0)</f>
        <v>0</v>
      </c>
      <c r="M96" s="1" t="n">
        <f aca="true">IF(K96 = 0, INDIRECT("M" &amp; ROW() - 1), K96)</f>
        <v>0</v>
      </c>
    </row>
    <row r="97" customFormat="false" ht="13.8" hidden="false" customHeight="true" outlineLevel="0" collapsed="false">
      <c r="B97" s="34" t="str">
        <f aca="false">IF(D97="","",VLOOKUP(D97,SKU!$A$1:$B$150,2,0))</f>
        <v/>
      </c>
      <c r="C97" s="34" t="str">
        <f aca="false">IF(D97="","",VLOOKUP(D97,SKU!$A$1:$C$150,3,0))</f>
        <v/>
      </c>
      <c r="G97" s="30" t="str">
        <f aca="true">IF(H97="", IF(I97="","",(INDIRECT("M" &amp; ROW() - 1) - M97)),IF(I97="", "", INDIRECT("M" &amp; ROW() - 1) - M97))</f>
        <v/>
      </c>
      <c r="H97" s="30" t="str">
        <f aca="false">IF(D97="", "", IF(I97="-", "", E97 * IF(F97="",1,F97)))</f>
        <v/>
      </c>
      <c r="J97" s="21" t="n">
        <f aca="true">IF(I97 = "-", -INDIRECT("C" &amp; ROW() - 1) * INDIRECT("F" &amp; ROW() - 1),E97 * F97)</f>
        <v>0</v>
      </c>
      <c r="K97" s="1" t="n">
        <f aca="true">IF(I97="-",SUM(INDIRECT(ADDRESS(2,COLUMN(J97))&amp;":"&amp;ADDRESS(ROW(),COLUMN(J97)))),0)</f>
        <v>0</v>
      </c>
      <c r="L97" s="1" t="n">
        <f aca="false">IF(I97="-",1,0)</f>
        <v>0</v>
      </c>
      <c r="M97" s="1" t="n">
        <f aca="true">IF(K97 = 0, INDIRECT("M" &amp; ROW() - 1), K97)</f>
        <v>0</v>
      </c>
    </row>
    <row r="98" customFormat="false" ht="13.8" hidden="false" customHeight="true" outlineLevel="0" collapsed="false">
      <c r="B98" s="34" t="str">
        <f aca="false">IF(D98="","",VLOOKUP(D98,SKU!$A$1:$B$150,2,0))</f>
        <v/>
      </c>
      <c r="C98" s="34" t="str">
        <f aca="false">IF(D98="","",VLOOKUP(D98,SKU!$A$1:$C$150,3,0))</f>
        <v/>
      </c>
      <c r="G98" s="30" t="str">
        <f aca="true">IF(H98="", IF(I98="","",(INDIRECT("M" &amp; ROW() - 1) - M98)),IF(I98="", "", INDIRECT("M" &amp; ROW() - 1) - M98))</f>
        <v/>
      </c>
      <c r="H98" s="30" t="str">
        <f aca="false">IF(D98="", "", IF(I98="-", "", E98 * IF(F98="",1,F98)))</f>
        <v/>
      </c>
      <c r="J98" s="21" t="n">
        <f aca="true">IF(I98 = "-", -INDIRECT("C" &amp; ROW() - 1) * INDIRECT("F" &amp; ROW() - 1),E98 * F98)</f>
        <v>0</v>
      </c>
      <c r="K98" s="1" t="n">
        <f aca="true">IF(I98="-",SUM(INDIRECT(ADDRESS(2,COLUMN(J98))&amp;":"&amp;ADDRESS(ROW(),COLUMN(J98)))),0)</f>
        <v>0</v>
      </c>
      <c r="L98" s="1" t="n">
        <f aca="false">IF(I98="-",1,0)</f>
        <v>0</v>
      </c>
      <c r="M98" s="1" t="n">
        <f aca="true">IF(K98 = 0, INDIRECT("M" &amp; ROW() - 1), K98)</f>
        <v>0</v>
      </c>
    </row>
    <row r="99" customFormat="false" ht="13.8" hidden="false" customHeight="true" outlineLevel="0" collapsed="false">
      <c r="B99" s="34" t="str">
        <f aca="false">IF(D99="","",VLOOKUP(D99,SKU!$A$1:$B$150,2,0))</f>
        <v/>
      </c>
      <c r="C99" s="34" t="str">
        <f aca="false">IF(D99="","",VLOOKUP(D99,SKU!$A$1:$C$150,3,0))</f>
        <v/>
      </c>
      <c r="G99" s="30" t="str">
        <f aca="true">IF(H99="", IF(I99="","",(INDIRECT("M" &amp; ROW() - 1) - M99)),IF(I99="", "", INDIRECT("M" &amp; ROW() - 1) - M99))</f>
        <v/>
      </c>
      <c r="H99" s="30" t="str">
        <f aca="false">IF(D99="", "", IF(I99="-", "", E99 * IF(F99="",1,F99)))</f>
        <v/>
      </c>
      <c r="J99" s="21" t="n">
        <f aca="true">IF(I99 = "-", -INDIRECT("C" &amp; ROW() - 1) * INDIRECT("F" &amp; ROW() - 1),E99 * F99)</f>
        <v>0</v>
      </c>
      <c r="K99" s="1" t="n">
        <f aca="true">IF(I99="-",SUM(INDIRECT(ADDRESS(2,COLUMN(J99))&amp;":"&amp;ADDRESS(ROW(),COLUMN(J99)))),0)</f>
        <v>0</v>
      </c>
      <c r="L99" s="1" t="n">
        <f aca="false">IF(I99="-",1,0)</f>
        <v>0</v>
      </c>
      <c r="M99" s="1" t="n">
        <f aca="true">IF(K99 = 0, INDIRECT("M" &amp; ROW() - 1), K99)</f>
        <v>0</v>
      </c>
    </row>
    <row r="100" customFormat="false" ht="13.8" hidden="false" customHeight="true" outlineLevel="0" collapsed="false">
      <c r="B100" s="34" t="str">
        <f aca="false">IF(D100="","",VLOOKUP(D100,SKU!$A$1:$B$150,2,0))</f>
        <v/>
      </c>
      <c r="C100" s="34" t="str">
        <f aca="false">IF(D100="","",VLOOKUP(D100,SKU!$A$1:$C$150,3,0))</f>
        <v/>
      </c>
      <c r="G100" s="30" t="str">
        <f aca="true">IF(H100="", IF(I100="","",(INDIRECT("M" &amp; ROW() - 1) - M100)),IF(I100="", "", INDIRECT("M" &amp; ROW() - 1) - M100))</f>
        <v/>
      </c>
      <c r="H100" s="30" t="str">
        <f aca="false">IF(D100="", "", IF(I100="-", "", E100 * IF(F100="",1,F100)))</f>
        <v/>
      </c>
      <c r="J100" s="21" t="n">
        <f aca="true">IF(I100 = "-", -INDIRECT("C" &amp; ROW() - 1) * INDIRECT("F" &amp; ROW() - 1),E100 * F100)</f>
        <v>0</v>
      </c>
      <c r="K100" s="1" t="n">
        <f aca="true">IF(I100="-",SUM(INDIRECT(ADDRESS(2,COLUMN(J100))&amp;":"&amp;ADDRESS(ROW(),COLUMN(J100)))),0)</f>
        <v>0</v>
      </c>
      <c r="L100" s="1" t="n">
        <f aca="false">IF(I100="-",1,0)</f>
        <v>0</v>
      </c>
      <c r="M100" s="1" t="n">
        <f aca="true">IF(K100 = 0, INDIRECT("M" &amp; ROW() - 1), K100)</f>
        <v>0</v>
      </c>
    </row>
    <row r="101" customFormat="false" ht="13.8" hidden="false" customHeight="true" outlineLevel="0" collapsed="false">
      <c r="B101" s="34" t="str">
        <f aca="false">IF(D101="","",VLOOKUP(D101,SKU!$A$1:$B$150,2,0))</f>
        <v/>
      </c>
      <c r="C101" s="34" t="str">
        <f aca="false">IF(D101="","",VLOOKUP(D101,SKU!$A$1:$C$150,3,0))</f>
        <v/>
      </c>
      <c r="G101" s="30" t="str">
        <f aca="true">IF(H101="", IF(I101="","",(INDIRECT("M" &amp; ROW() - 1) - M101)),IF(I101="", "", INDIRECT("M" &amp; ROW() - 1) - M101))</f>
        <v/>
      </c>
      <c r="H101" s="30" t="str">
        <f aca="false">IF(D101="", "", IF(I101="-", "", E101 * IF(F101="",1,F101)))</f>
        <v/>
      </c>
      <c r="J101" s="21" t="n">
        <f aca="true">IF(I101 = "-", -INDIRECT("C" &amp; ROW() - 1) * INDIRECT("F" &amp; ROW() - 1),E101 * F101)</f>
        <v>0</v>
      </c>
      <c r="K101" s="1" t="n">
        <f aca="true">IF(I101 = "-", SUM(INDIRECT(ADDRESS(2,COLUMN(J101)) &amp; ":" &amp; ADDRESS(ROW(),COLUMN(J101)))), 0)</f>
        <v>0</v>
      </c>
      <c r="L101" s="1" t="n">
        <f aca="false">IF(I101="-",1,0)</f>
        <v>0</v>
      </c>
      <c r="M101" s="1" t="n">
        <f aca="true">IF(K101 = 0, INDIRECT("M" &amp; ROW() - 1), K101)</f>
        <v>0</v>
      </c>
    </row>
    <row r="102" customFormat="false" ht="13.8" hidden="false" customHeight="true" outlineLevel="0" collapsed="false">
      <c r="B102" s="34" t="str">
        <f aca="false">IF(D102="","",VLOOKUP(D102,SKU!$A$1:$B$150,2,0))</f>
        <v/>
      </c>
      <c r="C102" s="34" t="str">
        <f aca="false">IF(D102="","",VLOOKUP(D102,SKU!$A$1:$C$150,3,0))</f>
        <v/>
      </c>
      <c r="G102" s="30" t="str">
        <f aca="true">IF(H102="", IF(I102="","",(INDIRECT("M" &amp; ROW() - 1) - M102)),IF(I102="", "", INDIRECT("M" &amp; ROW() - 1) - M102))</f>
        <v/>
      </c>
      <c r="H102" s="30" t="str">
        <f aca="false">IF(D102="", "", IF(I102="-", "", E102 * IF(F102="",1,F102)))</f>
        <v/>
      </c>
      <c r="J102" s="21" t="n">
        <f aca="true">IF(I102 = "-", -INDIRECT("C" &amp; ROW() - 1) * INDIRECT("F" &amp; ROW() - 1),E102 * F102)</f>
        <v>0</v>
      </c>
      <c r="K102" s="1" t="n">
        <f aca="true">IF(I102 = "-", SUM(INDIRECT(ADDRESS(2,COLUMN(J102)) &amp; ":" &amp; ADDRESS(ROW(),COLUMN(J102)))), 0)</f>
        <v>0</v>
      </c>
      <c r="L102" s="1" t="n">
        <f aca="false">IF(I102="-",1,0)</f>
        <v>0</v>
      </c>
      <c r="M102" s="1" t="n">
        <f aca="true">IF(K102 = 0, INDIRECT("M" &amp; ROW() - 1), K102)</f>
        <v>0</v>
      </c>
    </row>
    <row r="103" customFormat="false" ht="13.8" hidden="false" customHeight="true" outlineLevel="0" collapsed="false">
      <c r="B103" s="34" t="str">
        <f aca="false">IF(D103="","",VLOOKUP(D103,SKU!$A$1:$B$150,2,0))</f>
        <v/>
      </c>
      <c r="C103" s="34" t="str">
        <f aca="false">IF(D103="","",VLOOKUP(D103,SKU!$A$1:$C$150,3,0))</f>
        <v/>
      </c>
      <c r="G103" s="30" t="str">
        <f aca="true">IF(H103="", IF(I103="","",(INDIRECT("M" &amp; ROW() - 1) - M103)),IF(I103="", "", INDIRECT("M" &amp; ROW() - 1) - M103))</f>
        <v/>
      </c>
      <c r="H103" s="30" t="str">
        <f aca="false">IF(D103="", "", IF(I103="-", "", E103 * IF(F103="",1,F103)))</f>
        <v/>
      </c>
      <c r="J103" s="21" t="n">
        <f aca="true">IF(I103 = "-", -INDIRECT("C" &amp; ROW() - 1) * INDIRECT("F" &amp; ROW() - 1),E103 * F103)</f>
        <v>0</v>
      </c>
      <c r="K103" s="1" t="n">
        <f aca="true">IF(I103 = "-", SUM(INDIRECT(ADDRESS(2,COLUMN(J103)) &amp; ":" &amp; ADDRESS(ROW(),COLUMN(J103)))), 0)</f>
        <v>0</v>
      </c>
      <c r="L103" s="1" t="n">
        <f aca="false">IF(I103="-",1,0)</f>
        <v>0</v>
      </c>
      <c r="M103" s="1" t="n">
        <f aca="true">IF(K103 = 0, INDIRECT("M" &amp; ROW() - 1), K103)</f>
        <v>0</v>
      </c>
    </row>
    <row r="104" customFormat="false" ht="13.8" hidden="false" customHeight="true" outlineLevel="0" collapsed="false">
      <c r="B104" s="34" t="str">
        <f aca="false">IF(D104="","",VLOOKUP(D104,SKU!$A$1:$B$150,2,0))</f>
        <v/>
      </c>
      <c r="C104" s="34" t="str">
        <f aca="false">IF(D104="","",VLOOKUP(D104,SKU!$A$1:$C$150,3,0))</f>
        <v/>
      </c>
      <c r="G104" s="30" t="str">
        <f aca="true">IF(H104="", IF(I104="","",(INDIRECT("M" &amp; ROW() - 1) - M104)),IF(I104="", "", INDIRECT("M" &amp; ROW() - 1) - M104))</f>
        <v/>
      </c>
      <c r="H104" s="30" t="str">
        <f aca="false">IF(D104="", "", IF(I104="-", "", E104 * IF(F104="",1,F104)))</f>
        <v/>
      </c>
      <c r="J104" s="21" t="n">
        <f aca="true">IF(I104 = "-", -INDIRECT("C" &amp; ROW() - 1) * INDIRECT("F" &amp; ROW() - 1),E104 * F104)</f>
        <v>0</v>
      </c>
      <c r="K104" s="1" t="n">
        <f aca="true">IF(I104 = "-", SUM(INDIRECT(ADDRESS(2,COLUMN(J104)) &amp; ":" &amp; ADDRESS(ROW(),COLUMN(J104)))), 0)</f>
        <v>0</v>
      </c>
      <c r="L104" s="1" t="n">
        <f aca="false">IF(I104="-",1,0)</f>
        <v>0</v>
      </c>
      <c r="M104" s="1" t="n">
        <f aca="true">IF(K104 = 0, INDIRECT("M" &amp; ROW() - 1), K104)</f>
        <v>0</v>
      </c>
    </row>
    <row r="105" customFormat="false" ht="13.8" hidden="false" customHeight="true" outlineLevel="0" collapsed="false">
      <c r="B105" s="34" t="str">
        <f aca="false">IF(D105="","",VLOOKUP(D105,SKU!$A$1:$B$150,2,0))</f>
        <v/>
      </c>
      <c r="C105" s="34" t="str">
        <f aca="false">IF(D105="","",VLOOKUP(D105,SKU!$A$1:$C$150,3,0))</f>
        <v/>
      </c>
      <c r="G105" s="30" t="str">
        <f aca="true">IF(H105="", IF(I105="","",(INDIRECT("M" &amp; ROW() - 1) - M105)),IF(I105="", "", INDIRECT("M" &amp; ROW() - 1) - M105))</f>
        <v/>
      </c>
      <c r="H105" s="30" t="str">
        <f aca="false">IF(D105="", "", IF(I105="-", "", E105 * IF(F105="",1,F105)))</f>
        <v/>
      </c>
      <c r="J105" s="21" t="n">
        <f aca="true">IF(I105 = "-", -INDIRECT("C" &amp; ROW() - 1) * INDIRECT("F" &amp; ROW() - 1),E105 * F105)</f>
        <v>0</v>
      </c>
      <c r="K105" s="1" t="n">
        <f aca="true">IF(I105 = "-", SUM(INDIRECT(ADDRESS(2,COLUMN(J105)) &amp; ":" &amp; ADDRESS(ROW(),COLUMN(J105)))), 0)</f>
        <v>0</v>
      </c>
      <c r="L105" s="1" t="n">
        <f aca="false">IF(I105="-",1,0)</f>
        <v>0</v>
      </c>
      <c r="M105" s="1" t="n">
        <f aca="true">IF(K105 = 0, INDIRECT("M" &amp; ROW() - 1), K105)</f>
        <v>0</v>
      </c>
    </row>
    <row r="106" customFormat="false" ht="13.8" hidden="false" customHeight="true" outlineLevel="0" collapsed="false">
      <c r="B106" s="34" t="str">
        <f aca="false">IF(D106="","",VLOOKUP(D106,SKU!$A$1:$B$150,2,0))</f>
        <v/>
      </c>
      <c r="C106" s="34" t="str">
        <f aca="false">IF(D106="","",VLOOKUP(D106,SKU!$A$1:$C$150,3,0))</f>
        <v/>
      </c>
      <c r="G106" s="30" t="str">
        <f aca="true">IF(H106="", IF(I106="","",(INDIRECT("M" &amp; ROW() - 1) - M106)),IF(I106="", "", INDIRECT("M" &amp; ROW() - 1) - M106))</f>
        <v/>
      </c>
      <c r="H106" s="30" t="str">
        <f aca="false">IF(D106="", "", IF(I106="-", "", E106 * IF(F106="",1,F106)))</f>
        <v/>
      </c>
      <c r="J106" s="21" t="n">
        <f aca="true">IF(I106 = "-", -INDIRECT("C" &amp; ROW() - 1) * INDIRECT("F" &amp; ROW() - 1),E106 * F106)</f>
        <v>0</v>
      </c>
      <c r="K106" s="1" t="n">
        <f aca="true">IF(I106 = "-", SUM(INDIRECT(ADDRESS(2,COLUMN(J106)) &amp; ":" &amp; ADDRESS(ROW(),COLUMN(J106)))), 0)</f>
        <v>0</v>
      </c>
      <c r="L106" s="1" t="n">
        <f aca="false">IF(I106="-",1,0)</f>
        <v>0</v>
      </c>
      <c r="M106" s="1" t="n">
        <f aca="true">IF(K106 = 0, INDIRECT("M" &amp; ROW() - 1), K106)</f>
        <v>0</v>
      </c>
    </row>
    <row r="107" customFormat="false" ht="13.8" hidden="false" customHeight="true" outlineLevel="0" collapsed="false">
      <c r="B107" s="34" t="str">
        <f aca="false">IF(D107="","",VLOOKUP(D107,SKU!$A$1:$B$150,2,0))</f>
        <v/>
      </c>
      <c r="C107" s="34" t="str">
        <f aca="false">IF(D107="","",VLOOKUP(D107,SKU!$A$1:$C$150,3,0))</f>
        <v/>
      </c>
      <c r="G107" s="30" t="str">
        <f aca="true">IF(H107="", IF(I107="","",(INDIRECT("M" &amp; ROW() - 1) - M107)),IF(I107="", "", INDIRECT("M" &amp; ROW() - 1) - M107))</f>
        <v/>
      </c>
      <c r="H107" s="30" t="str">
        <f aca="false">IF(D107="", "", IF(I107="-", "", E107 * IF(F107="",1,F107)))</f>
        <v/>
      </c>
      <c r="J107" s="21" t="n">
        <f aca="true">IF(I107 = "-", -INDIRECT("C" &amp; ROW() - 1) * INDIRECT("F" &amp; ROW() - 1),E107 * F107)</f>
        <v>0</v>
      </c>
      <c r="K107" s="1" t="n">
        <f aca="true">IF(I107 = "-", SUM(INDIRECT(ADDRESS(2,COLUMN(J107)) &amp; ":" &amp; ADDRESS(ROW(),COLUMN(J107)))), 0)</f>
        <v>0</v>
      </c>
      <c r="L107" s="1" t="n">
        <f aca="false">IF(I107="-",1,0)</f>
        <v>0</v>
      </c>
      <c r="M107" s="1" t="n">
        <f aca="true">IF(K107 = 0, INDIRECT("M" &amp; ROW() - 1), K107)</f>
        <v>0</v>
      </c>
    </row>
    <row r="108" customFormat="false" ht="13.8" hidden="false" customHeight="true" outlineLevel="0" collapsed="false">
      <c r="B108" s="34" t="str">
        <f aca="false">IF(D108="","",VLOOKUP(D108,SKU!$A$1:$B$150,2,0))</f>
        <v/>
      </c>
      <c r="C108" s="34" t="str">
        <f aca="false">IF(D108="","",VLOOKUP(D108,SKU!$A$1:$C$150,3,0))</f>
        <v/>
      </c>
      <c r="G108" s="30" t="str">
        <f aca="true">IF(H108="", IF(I108="","",(INDIRECT("M" &amp; ROW() - 1) - M108)),IF(I108="", "", INDIRECT("M" &amp; ROW() - 1) - M108))</f>
        <v/>
      </c>
      <c r="H108" s="30" t="str">
        <f aca="false">IF(D108="", "", IF(I108="-", "", E108 * IF(F108="",1,F108)))</f>
        <v/>
      </c>
      <c r="J108" s="21" t="n">
        <f aca="true">IF(I108 = "-", -INDIRECT("C" &amp; ROW() - 1) * INDIRECT("F" &amp; ROW() - 1),E108 * F108)</f>
        <v>0</v>
      </c>
      <c r="K108" s="1" t="n">
        <f aca="true">IF(I108 = "-", SUM(INDIRECT(ADDRESS(2,COLUMN(J108)) &amp; ":" &amp; ADDRESS(ROW(),COLUMN(J108)))), 0)</f>
        <v>0</v>
      </c>
      <c r="L108" s="1" t="n">
        <f aca="false">IF(I108="-",1,0)</f>
        <v>0</v>
      </c>
      <c r="M108" s="1" t="n">
        <f aca="true">IF(K108 = 0, INDIRECT("M" &amp; ROW() - 1), K108)</f>
        <v>0</v>
      </c>
    </row>
    <row r="109" customFormat="false" ht="13.8" hidden="false" customHeight="true" outlineLevel="0" collapsed="false">
      <c r="B109" s="34" t="str">
        <f aca="false">IF(D109="","",VLOOKUP(D109,SKU!$A$1:$B$150,2,0))</f>
        <v/>
      </c>
      <c r="C109" s="34" t="str">
        <f aca="false">IF(D109="","",VLOOKUP(D109,SKU!$A$1:$C$150,3,0))</f>
        <v/>
      </c>
      <c r="G109" s="30" t="str">
        <f aca="true">IF(H109="", IF(I109="","",(INDIRECT("M" &amp; ROW() - 1) - M109)),IF(I109="", "", INDIRECT("M" &amp; ROW() - 1) - M109))</f>
        <v/>
      </c>
      <c r="H109" s="30" t="str">
        <f aca="false">IF(D109="", "", IF(I109="-", "", E109 * IF(F109="",1,F109)))</f>
        <v/>
      </c>
      <c r="J109" s="21" t="n">
        <f aca="true">IF(I109 = "-", -INDIRECT("C" &amp; ROW() - 1) * INDIRECT("F" &amp; ROW() - 1),E109 * F109)</f>
        <v>0</v>
      </c>
      <c r="K109" s="1" t="n">
        <f aca="true">IF(I109 = "-", SUM(INDIRECT(ADDRESS(2,COLUMN(J109)) &amp; ":" &amp; ADDRESS(ROW(),COLUMN(J109)))), 0)</f>
        <v>0</v>
      </c>
      <c r="L109" s="1" t="n">
        <f aca="false">IF(I109="-",1,0)</f>
        <v>0</v>
      </c>
      <c r="M109" s="1" t="n">
        <f aca="true">IF(K109 = 0, INDIRECT("M" &amp; ROW() - 1), K109)</f>
        <v>0</v>
      </c>
    </row>
    <row r="110" customFormat="false" ht="13.8" hidden="false" customHeight="true" outlineLevel="0" collapsed="false">
      <c r="B110" s="34" t="str">
        <f aca="false">IF(D110="","",VLOOKUP(D110,SKU!$A$1:$B$150,2,0))</f>
        <v/>
      </c>
      <c r="C110" s="34" t="str">
        <f aca="false">IF(D110="","",VLOOKUP(D110,SKU!$A$1:$C$150,3,0))</f>
        <v/>
      </c>
      <c r="G110" s="30" t="str">
        <f aca="true">IF(H110="", IF(I110="","",(INDIRECT("M" &amp; ROW() - 1) - M110)),IF(I110="", "", INDIRECT("M" &amp; ROW() - 1) - M110))</f>
        <v/>
      </c>
      <c r="H110" s="30" t="str">
        <f aca="false">IF(D110="", "", IF(I110="-", "", E110 * IF(F110="",1,F110)))</f>
        <v/>
      </c>
      <c r="J110" s="21" t="n">
        <f aca="true">IF(I110 = "-", -INDIRECT("C" &amp; ROW() - 1) * INDIRECT("F" &amp; ROW() - 1),E110 * F110)</f>
        <v>0</v>
      </c>
      <c r="K110" s="1" t="n">
        <f aca="true">IF(I110 = "-", SUM(INDIRECT(ADDRESS(2,COLUMN(J110)) &amp; ":" &amp; ADDRESS(ROW(),COLUMN(J110)))), 0)</f>
        <v>0</v>
      </c>
      <c r="L110" s="1" t="n">
        <f aca="false">IF(I110="-",1,0)</f>
        <v>0</v>
      </c>
      <c r="M110" s="1" t="n">
        <f aca="true">IF(K110 = 0, INDIRECT("M" &amp; ROW() - 1), K110)</f>
        <v>0</v>
      </c>
    </row>
    <row r="111" customFormat="false" ht="13.8" hidden="false" customHeight="true" outlineLevel="0" collapsed="false">
      <c r="B111" s="34" t="str">
        <f aca="false">IF(D111="","",VLOOKUP(D111,SKU!$A$1:$B$150,2,0))</f>
        <v/>
      </c>
      <c r="C111" s="34" t="str">
        <f aca="false">IF(D111="","",VLOOKUP(D111,SKU!$A$1:$C$150,3,0))</f>
        <v/>
      </c>
      <c r="G111" s="30" t="str">
        <f aca="true">IF(H111="", IF(I111="","",(INDIRECT("M" &amp; ROW() - 1) - M111)),IF(I111="", "", INDIRECT("M" &amp; ROW() - 1) - M111))</f>
        <v/>
      </c>
      <c r="H111" s="30" t="str">
        <f aca="false">IF(D111="", "", IF(I111="-", "", E111 * IF(F111="",1,F111)))</f>
        <v/>
      </c>
      <c r="J111" s="21" t="n">
        <f aca="true">IF(I111 = "-", -INDIRECT("C" &amp; ROW() - 1) * INDIRECT("F" &amp; ROW() - 1),E111 * F111)</f>
        <v>0</v>
      </c>
      <c r="K111" s="1" t="n">
        <f aca="true">IF(I111 = "-", SUM(INDIRECT(ADDRESS(2,COLUMN(J111)) &amp; ":" &amp; ADDRESS(ROW(),COLUMN(J111)))), 0)</f>
        <v>0</v>
      </c>
      <c r="L111" s="1" t="n">
        <f aca="false">IF(I111="-",1,0)</f>
        <v>0</v>
      </c>
      <c r="M111" s="1" t="n">
        <f aca="true">IF(K111 = 0, INDIRECT("M" &amp; ROW() - 1), K111)</f>
        <v>0</v>
      </c>
    </row>
    <row r="112" customFormat="false" ht="13.8" hidden="false" customHeight="true" outlineLevel="0" collapsed="false">
      <c r="B112" s="34" t="str">
        <f aca="false">IF(D112="","",VLOOKUP(D112,SKU!$A$1:$B$150,2,0))</f>
        <v/>
      </c>
      <c r="C112" s="34" t="str">
        <f aca="false">IF(D112="","",VLOOKUP(D112,SKU!$A$1:$C$150,3,0))</f>
        <v/>
      </c>
      <c r="G112" s="30" t="str">
        <f aca="true">IF(H112="", IF(I112="","",(INDIRECT("M" &amp; ROW() - 1) - M112)),IF(I112="", "", INDIRECT("M" &amp; ROW() - 1) - M112))</f>
        <v/>
      </c>
      <c r="H112" s="30" t="str">
        <f aca="false">IF(D112="", "", IF(I112="-", "", E112 * IF(F112="",1,F112)))</f>
        <v/>
      </c>
      <c r="J112" s="21" t="n">
        <f aca="true">IF(I112 = "-", -INDIRECT("C" &amp; ROW() - 1) * INDIRECT("F" &amp; ROW() - 1),E112 * F112)</f>
        <v>0</v>
      </c>
      <c r="K112" s="1" t="n">
        <f aca="true">IF(I112 = "-", SUM(INDIRECT(ADDRESS(2,COLUMN(J112)) &amp; ":" &amp; ADDRESS(ROW(),COLUMN(J112)))), 0)</f>
        <v>0</v>
      </c>
      <c r="L112" s="1" t="n">
        <f aca="false">IF(I112="-",1,0)</f>
        <v>0</v>
      </c>
      <c r="M112" s="1" t="n">
        <f aca="true">IF(K112 = 0, INDIRECT("M" &amp; ROW() - 1), K112)</f>
        <v>0</v>
      </c>
    </row>
    <row r="113" customFormat="false" ht="13.8" hidden="false" customHeight="true" outlineLevel="0" collapsed="false">
      <c r="B113" s="34" t="str">
        <f aca="false">IF(D113="","",VLOOKUP(D113,SKU!$A$1:$B$150,2,0))</f>
        <v/>
      </c>
      <c r="C113" s="34" t="str">
        <f aca="false">IF(D113="","",VLOOKUP(D113,SKU!$A$1:$C$150,3,0))</f>
        <v/>
      </c>
      <c r="G113" s="30" t="str">
        <f aca="true">IF(H113="", IF(I113="","",(INDIRECT("M" &amp; ROW() - 1) - M113)),IF(I113="", "", INDIRECT("M" &amp; ROW() - 1) - M113))</f>
        <v/>
      </c>
      <c r="H113" s="30" t="str">
        <f aca="false">IF(D113="", "", IF(I113="-", "", E113 * IF(F113="",1,F113)))</f>
        <v/>
      </c>
      <c r="J113" s="21" t="n">
        <f aca="true">IF(I113 = "-", -INDIRECT("C" &amp; ROW() - 1) * INDIRECT("F" &amp; ROW() - 1),E113 * F113)</f>
        <v>0</v>
      </c>
      <c r="K113" s="1" t="n">
        <f aca="true">IF(I113 = "-", SUM(INDIRECT(ADDRESS(2,COLUMN(J113)) &amp; ":" &amp; ADDRESS(ROW(),COLUMN(J113)))), 0)</f>
        <v>0</v>
      </c>
      <c r="L113" s="1" t="n">
        <f aca="false">IF(I113="-",1,0)</f>
        <v>0</v>
      </c>
      <c r="M113" s="1" t="n">
        <f aca="true">IF(K113 = 0, INDIRECT("M" &amp; ROW() - 1), K113)</f>
        <v>0</v>
      </c>
    </row>
    <row r="114" customFormat="false" ht="13.8" hidden="false" customHeight="true" outlineLevel="0" collapsed="false">
      <c r="B114" s="34" t="str">
        <f aca="false">IF(D114="","",VLOOKUP(D114,SKU!$A$1:$B$150,2,0))</f>
        <v/>
      </c>
      <c r="C114" s="34" t="str">
        <f aca="false">IF(D114="","",VLOOKUP(D114,SKU!$A$1:$C$150,3,0))</f>
        <v/>
      </c>
      <c r="G114" s="30" t="str">
        <f aca="true">IF(H114="", IF(I114="","",(INDIRECT("M" &amp; ROW() - 1) - M114)),IF(I114="", "", INDIRECT("M" &amp; ROW() - 1) - M114))</f>
        <v/>
      </c>
      <c r="H114" s="30" t="str">
        <f aca="false">IF(D114="", "", IF(I114="-", "", E114 * IF(F114="",1,F114)))</f>
        <v/>
      </c>
      <c r="J114" s="21" t="n">
        <f aca="true">IF(I114 = "-", -INDIRECT("C" &amp; ROW() - 1) * INDIRECT("F" &amp; ROW() - 1),E114 * F114)</f>
        <v>0</v>
      </c>
      <c r="K114" s="1" t="n">
        <f aca="true">IF(I114 = "-", SUM(INDIRECT(ADDRESS(2,COLUMN(J114)) &amp; ":" &amp; ADDRESS(ROW(),COLUMN(J114)))), 0)</f>
        <v>0</v>
      </c>
      <c r="L114" s="1" t="n">
        <f aca="false">IF(I114="-",1,0)</f>
        <v>0</v>
      </c>
      <c r="M114" s="1" t="n">
        <f aca="true">IF(K114 = 0, INDIRECT("M" &amp; ROW() - 1), K114)</f>
        <v>0</v>
      </c>
    </row>
    <row r="115" customFormat="false" ht="13.8" hidden="false" customHeight="true" outlineLevel="0" collapsed="false">
      <c r="B115" s="34" t="str">
        <f aca="false">IF(D115="","",VLOOKUP(D115,SKU!$A$1:$B$150,2,0))</f>
        <v/>
      </c>
      <c r="C115" s="34" t="str">
        <f aca="false">IF(D115="","",VLOOKUP(D115,SKU!$A$1:$C$150,3,0))</f>
        <v/>
      </c>
      <c r="G115" s="30" t="str">
        <f aca="true">IF(H115="", IF(I115="","",(INDIRECT("M" &amp; ROW() - 1) - M115)),IF(I115="", "", INDIRECT("M" &amp; ROW() - 1) - M115))</f>
        <v/>
      </c>
      <c r="H115" s="30" t="str">
        <f aca="false">IF(D115="", "", IF(I115="-", "", E115 * IF(F115="",1,F115)))</f>
        <v/>
      </c>
      <c r="J115" s="21" t="n">
        <f aca="true">IF(I115 = "-", -INDIRECT("C" &amp; ROW() - 1) * INDIRECT("F" &amp; ROW() - 1),E115 * F115)</f>
        <v>0</v>
      </c>
      <c r="K115" s="1" t="n">
        <f aca="true">IF(I115 = "-", SUM(INDIRECT(ADDRESS(2,COLUMN(J115)) &amp; ":" &amp; ADDRESS(ROW(),COLUMN(J115)))), 0)</f>
        <v>0</v>
      </c>
      <c r="L115" s="1" t="n">
        <f aca="false">IF(I115="-",1,0)</f>
        <v>0</v>
      </c>
      <c r="M115" s="1" t="n">
        <f aca="true">IF(K115 = 0, INDIRECT("M" &amp; ROW() - 1), K115)</f>
        <v>0</v>
      </c>
    </row>
    <row r="116" customFormat="false" ht="13.8" hidden="false" customHeight="true" outlineLevel="0" collapsed="false">
      <c r="B116" s="34" t="str">
        <f aca="false">IF(D116="","",VLOOKUP(D116,SKU!$A$1:$B$150,2,0))</f>
        <v/>
      </c>
      <c r="C116" s="34" t="str">
        <f aca="false">IF(D116="","",VLOOKUP(D116,SKU!$A$1:$C$150,3,0))</f>
        <v/>
      </c>
      <c r="G116" s="30" t="str">
        <f aca="true">IF(H116="", IF(I116="","",(INDIRECT("M" &amp; ROW() - 1) - M116)),IF(I116="", "", INDIRECT("M" &amp; ROW() - 1) - M116))</f>
        <v/>
      </c>
      <c r="H116" s="30" t="str">
        <f aca="false">IF(D116="", "", IF(I116="-", "", E116 * IF(F116="",1,F116)))</f>
        <v/>
      </c>
      <c r="J116" s="21" t="n">
        <f aca="true">IF(I116 = "-", -INDIRECT("C" &amp; ROW() - 1) * INDIRECT("F" &amp; ROW() - 1),E116 * F116)</f>
        <v>0</v>
      </c>
      <c r="K116" s="1" t="n">
        <f aca="true">IF(I116 = "-", SUM(INDIRECT(ADDRESS(2,COLUMN(J116)) &amp; ":" &amp; ADDRESS(ROW(),COLUMN(J116)))), 0)</f>
        <v>0</v>
      </c>
      <c r="L116" s="1" t="n">
        <f aca="false">IF(I116="-",1,0)</f>
        <v>0</v>
      </c>
      <c r="M116" s="1" t="n">
        <f aca="true">IF(K116 = 0, INDIRECT("M" &amp; ROW() - 1), K116)</f>
        <v>0</v>
      </c>
    </row>
    <row r="117" customFormat="false" ht="13.8" hidden="false" customHeight="true" outlineLevel="0" collapsed="false">
      <c r="B117" s="34" t="str">
        <f aca="false">IF(D117="","",VLOOKUP(D117,SKU!$A$1:$B$150,2,0))</f>
        <v/>
      </c>
      <c r="C117" s="34" t="str">
        <f aca="false">IF(D117="","",VLOOKUP(D117,SKU!$A$1:$C$150,3,0))</f>
        <v/>
      </c>
      <c r="G117" s="30" t="str">
        <f aca="true">IF(H117="", IF(I117="","",(INDIRECT("M" &amp; ROW() - 1) - M117)),IF(I117="", "", INDIRECT("M" &amp; ROW() - 1) - M117))</f>
        <v/>
      </c>
      <c r="H117" s="30" t="str">
        <f aca="false">IF(D117="", "", IF(I117="-", "", E117 * IF(F117="",1,F117)))</f>
        <v/>
      </c>
      <c r="J117" s="21" t="n">
        <f aca="true">IF(I117 = "-", -INDIRECT("C" &amp; ROW() - 1) * INDIRECT("F" &amp; ROW() - 1),E117 * F117)</f>
        <v>0</v>
      </c>
      <c r="K117" s="1" t="n">
        <f aca="true">IF(I117 = "-", SUM(INDIRECT(ADDRESS(2,COLUMN(J117)) &amp; ":" &amp; ADDRESS(ROW(),COLUMN(J117)))), 0)</f>
        <v>0</v>
      </c>
      <c r="L117" s="1" t="n">
        <f aca="false">IF(I117="-",1,0)</f>
        <v>0</v>
      </c>
      <c r="M117" s="1" t="n">
        <f aca="true">IF(K117 = 0, INDIRECT("M" &amp; ROW() - 1), K117)</f>
        <v>0</v>
      </c>
    </row>
    <row r="118" customFormat="false" ht="13.8" hidden="false" customHeight="true" outlineLevel="0" collapsed="false">
      <c r="B118" s="34" t="str">
        <f aca="false">IF(D118="","",VLOOKUP(D118,SKU!$A$1:$B$150,2,0))</f>
        <v/>
      </c>
      <c r="C118" s="34" t="str">
        <f aca="false">IF(D118="","",VLOOKUP(D118,SKU!$A$1:$C$150,3,0))</f>
        <v/>
      </c>
      <c r="G118" s="30" t="str">
        <f aca="true">IF(H118="", IF(I118="","",(INDIRECT("M" &amp; ROW() - 1) - M118)),IF(I118="", "", INDIRECT("M" &amp; ROW() - 1) - M118))</f>
        <v/>
      </c>
      <c r="H118" s="30" t="str">
        <f aca="false">IF(D118="", "", IF(I118="-", "", E118 * IF(F118="",1,F118)))</f>
        <v/>
      </c>
      <c r="J118" s="21" t="n">
        <f aca="true">IF(I118 = "-", -INDIRECT("C" &amp; ROW() - 1) * INDIRECT("F" &amp; ROW() - 1),E118 * F118)</f>
        <v>0</v>
      </c>
      <c r="K118" s="1" t="n">
        <f aca="true">IF(I118 = "-", SUM(INDIRECT(ADDRESS(2,COLUMN(J118)) &amp; ":" &amp; ADDRESS(ROW(),COLUMN(J118)))), 0)</f>
        <v>0</v>
      </c>
      <c r="L118" s="1" t="n">
        <f aca="false">IF(I118="-",1,0)</f>
        <v>0</v>
      </c>
      <c r="M118" s="1" t="n">
        <f aca="true">IF(K118 = 0, INDIRECT("M" &amp; ROW() - 1), K118)</f>
        <v>0</v>
      </c>
    </row>
    <row r="119" customFormat="false" ht="13.8" hidden="false" customHeight="true" outlineLevel="0" collapsed="false">
      <c r="B119" s="34" t="str">
        <f aca="false">IF(D119="","",VLOOKUP(D119,SKU!$A$1:$B$150,2,0))</f>
        <v/>
      </c>
      <c r="C119" s="34" t="str">
        <f aca="false">IF(D119="","",VLOOKUP(D119,SKU!$A$1:$C$150,3,0))</f>
        <v/>
      </c>
      <c r="G119" s="30" t="str">
        <f aca="true">IF(H119="", IF(I119="","",(INDIRECT("M" &amp; ROW() - 1) - M119)),IF(I119="", "", INDIRECT("M" &amp; ROW() - 1) - M119))</f>
        <v/>
      </c>
      <c r="H119" s="30" t="str">
        <f aca="false">IF(D119="", "", IF(I119="-", "", E119 * IF(F119="",1,F119)))</f>
        <v/>
      </c>
      <c r="J119" s="21" t="n">
        <f aca="true">IF(I119 = "-", -INDIRECT("C" &amp; ROW() - 1) * INDIRECT("F" &amp; ROW() - 1),E119 * F119)</f>
        <v>0</v>
      </c>
      <c r="K119" s="1" t="n">
        <f aca="true">IF(I119 = "-", SUM(INDIRECT(ADDRESS(2,COLUMN(J119)) &amp; ":" &amp; ADDRESS(ROW(),COLUMN(J119)))), 0)</f>
        <v>0</v>
      </c>
      <c r="L119" s="1" t="n">
        <f aca="false">IF(I119="-",1,0)</f>
        <v>0</v>
      </c>
      <c r="M119" s="1" t="n">
        <f aca="true">IF(K119 = 0, INDIRECT("M" &amp; ROW() - 1), K119)</f>
        <v>0</v>
      </c>
    </row>
    <row r="120" customFormat="false" ht="13.8" hidden="false" customHeight="true" outlineLevel="0" collapsed="false">
      <c r="B120" s="34" t="str">
        <f aca="false">IF(D120="","",VLOOKUP(D120,SKU!$A$1:$B$150,2,0))</f>
        <v/>
      </c>
      <c r="C120" s="34" t="str">
        <f aca="false">IF(D120="","",VLOOKUP(D120,SKU!$A$1:$C$150,3,0))</f>
        <v/>
      </c>
      <c r="G120" s="30" t="str">
        <f aca="true">IF(H120="", IF(I120="","",(INDIRECT("M" &amp; ROW() - 1) - M120)),IF(I120="", "", INDIRECT("M" &amp; ROW() - 1) - M120))</f>
        <v/>
      </c>
      <c r="H120" s="30" t="str">
        <f aca="false">IF(D120="", "", IF(I120="-", "", E120 * IF(F120="",1,F120)))</f>
        <v/>
      </c>
      <c r="J120" s="21" t="n">
        <f aca="true">IF(I120 = "-", -INDIRECT("C" &amp; ROW() - 1) * INDIRECT("F" &amp; ROW() - 1),E120 * F120)</f>
        <v>0</v>
      </c>
      <c r="K120" s="1" t="n">
        <f aca="true">IF(I120 = "-", SUM(INDIRECT(ADDRESS(2,COLUMN(J120)) &amp; ":" &amp; ADDRESS(ROW(),COLUMN(J120)))), 0)</f>
        <v>0</v>
      </c>
      <c r="L120" s="1" t="n">
        <f aca="false">IF(I120="-",1,0)</f>
        <v>0</v>
      </c>
      <c r="M120" s="1" t="n">
        <f aca="true">IF(K120 = 0, INDIRECT("M" &amp; ROW() - 1), K120)</f>
        <v>0</v>
      </c>
    </row>
    <row r="121" customFormat="false" ht="13.8" hidden="false" customHeight="true" outlineLevel="0" collapsed="false">
      <c r="B121" s="34" t="str">
        <f aca="false">IF(D121="","",VLOOKUP(D121,SKU!$A$1:$B$150,2,0))</f>
        <v/>
      </c>
      <c r="C121" s="34" t="str">
        <f aca="false">IF(D121="","",VLOOKUP(D121,SKU!$A$1:$C$150,3,0))</f>
        <v/>
      </c>
      <c r="G121" s="30" t="str">
        <f aca="true">IF(H121="", IF(I121="","",(INDIRECT("M" &amp; ROW() - 1) - M121)),IF(I121="", "", INDIRECT("M" &amp; ROW() - 1) - M121))</f>
        <v/>
      </c>
      <c r="H121" s="30" t="str">
        <f aca="false">IF(D121="", "", IF(I121="-", "", E121 * IF(F121="",1,F121)))</f>
        <v/>
      </c>
      <c r="J121" s="21" t="n">
        <f aca="true">IF(I121 = "-", -INDIRECT("C" &amp; ROW() - 1) * INDIRECT("F" &amp; ROW() - 1),E121 * F121)</f>
        <v>0</v>
      </c>
      <c r="K121" s="1" t="n">
        <f aca="true">IF(I121 = "-", SUM(INDIRECT(ADDRESS(2,COLUMN(J121)) &amp; ":" &amp; ADDRESS(ROW(),COLUMN(J121)))), 0)</f>
        <v>0</v>
      </c>
      <c r="L121" s="1" t="n">
        <f aca="false">IF(I121="-",1,0)</f>
        <v>0</v>
      </c>
      <c r="M121" s="1" t="n">
        <f aca="true">IF(K121 = 0, INDIRECT("M" &amp; ROW() - 1), K121)</f>
        <v>0</v>
      </c>
    </row>
    <row r="122" customFormat="false" ht="13.8" hidden="false" customHeight="true" outlineLevel="0" collapsed="false">
      <c r="B122" s="34" t="str">
        <f aca="false">IF(D122="","",VLOOKUP(D122,SKU!$A$1:$B$150,2,0))</f>
        <v/>
      </c>
      <c r="C122" s="34" t="str">
        <f aca="false">IF(D122="","",VLOOKUP(D122,SKU!$A$1:$C$150,3,0))</f>
        <v/>
      </c>
      <c r="G122" s="30" t="str">
        <f aca="true">IF(H122="", IF(I122="","",(INDIRECT("M" &amp; ROW() - 1) - M122)),IF(I122="", "", INDIRECT("M" &amp; ROW() - 1) - M122))</f>
        <v/>
      </c>
      <c r="H122" s="30" t="str">
        <f aca="false">IF(D122="", "", IF(I122="-", "", E122 * IF(F122="",1,F122)))</f>
        <v/>
      </c>
      <c r="J122" s="21" t="n">
        <f aca="true">IF(I122 = "-", -INDIRECT("C" &amp; ROW() - 1) * INDIRECT("F" &amp; ROW() - 1),E122 * F122)</f>
        <v>0</v>
      </c>
      <c r="K122" s="1" t="n">
        <f aca="true">IF(I122 = "-", SUM(INDIRECT(ADDRESS(2,COLUMN(J122)) &amp; ":" &amp; ADDRESS(ROW(),COLUMN(J122)))), 0)</f>
        <v>0</v>
      </c>
      <c r="L122" s="1" t="n">
        <f aca="false">IF(I122="-",1,0)</f>
        <v>0</v>
      </c>
      <c r="M122" s="1" t="n">
        <f aca="true">IF(K122 = 0, INDIRECT("M" &amp; ROW() - 1), K122)</f>
        <v>0</v>
      </c>
    </row>
    <row r="123" customFormat="false" ht="13.8" hidden="false" customHeight="true" outlineLevel="0" collapsed="false">
      <c r="B123" s="34"/>
      <c r="C123" s="34" t="str">
        <f aca="false">IF(D123="","",VLOOKUP(D123,SKU!$A$1:$C$150,3,0))</f>
        <v/>
      </c>
      <c r="G123" s="30" t="str">
        <f aca="true">IF(H123="", IF(I123="","",(INDIRECT("M" &amp; ROW() - 1) - M123)),IF(I123="", "", INDIRECT("M" &amp; ROW() - 1) - M123))</f>
        <v/>
      </c>
      <c r="H123" s="30" t="str">
        <f aca="false">IF(D123="", "", IF(I123="-", "", E123 * IF(F123="",1,F123)))</f>
        <v/>
      </c>
      <c r="J123" s="21" t="n">
        <f aca="true">IF(I123 = "-", -INDIRECT("C" &amp; ROW() - 1) * INDIRECT("F" &amp; ROW() - 1),E123 * F123)</f>
        <v>0</v>
      </c>
      <c r="K123" s="1" t="n">
        <f aca="true">IF(I123 = "-", SUM(INDIRECT(ADDRESS(2,COLUMN(J123)) &amp; ":" &amp; ADDRESS(ROW(),COLUMN(J123)))), 0)</f>
        <v>0</v>
      </c>
      <c r="L123" s="1" t="n">
        <f aca="false">IF(I123="-",1,0)</f>
        <v>0</v>
      </c>
      <c r="M123" s="1" t="n">
        <f aca="true">IF(K123 = 0, INDIRECT("M" &amp; ROW() - 1), K123)</f>
        <v>0</v>
      </c>
    </row>
    <row r="124" customFormat="false" ht="13.8" hidden="false" customHeight="true" outlineLevel="0" collapsed="false">
      <c r="B124" s="34"/>
      <c r="C124" s="34" t="str">
        <f aca="false">IF(D124="","",VLOOKUP(D124,SKU!$A$1:$C$150,3,0))</f>
        <v/>
      </c>
      <c r="G124" s="30" t="str">
        <f aca="true">IF(H124="", IF(I124="","",(INDIRECT("M" &amp; ROW() - 1) - M124)),IF(I124="", "", INDIRECT("M" &amp; ROW() - 1) - M124))</f>
        <v/>
      </c>
    </row>
    <row r="125" customFormat="false" ht="13.8" hidden="false" customHeight="true" outlineLevel="0" collapsed="false">
      <c r="B125" s="34"/>
      <c r="C125" s="34" t="str">
        <f aca="false">IF(D125="","",VLOOKUP(D125,SKU!$A$1:$C$150,3,0))</f>
        <v/>
      </c>
      <c r="G125" s="30" t="str">
        <f aca="true">IF(H125="", IF(I125="","",(INDIRECT("M" &amp; ROW() - 1) - M125)),IF(I125="", "", INDIRECT("M" &amp; ROW() - 1) - M125))</f>
        <v/>
      </c>
    </row>
    <row r="126" customFormat="false" ht="13.8" hidden="false" customHeight="true" outlineLevel="0" collapsed="false">
      <c r="B126" s="34"/>
      <c r="C126" s="34" t="str">
        <f aca="false">IF(D126="","",VLOOKUP(D126,SKU!$A$1:$C$150,3,0))</f>
        <v/>
      </c>
      <c r="G126" s="30" t="str">
        <f aca="true">IF(H126="", IF(I126="","",(INDIRECT("M" &amp; ROW() - 1) - M126)),IF(I126="", "", INDIRECT("M" &amp; ROW() - 1) - M126))</f>
        <v/>
      </c>
    </row>
    <row r="127" customFormat="false" ht="13.8" hidden="false" customHeight="true" outlineLevel="0" collapsed="false">
      <c r="B127" s="34"/>
      <c r="C127" s="34" t="str">
        <f aca="false">IF(D127="","",VLOOKUP(D127,SKU!$A$1:$C$150,3,0))</f>
        <v/>
      </c>
      <c r="G127" s="30" t="str">
        <f aca="true">IF(H127="", IF(I127="","",(INDIRECT("M" &amp; ROW() - 1) - M127)),IF(I127="", "", INDIRECT("M" &amp; ROW() - 1) - M127))</f>
        <v/>
      </c>
    </row>
    <row r="128" customFormat="false" ht="13.8" hidden="false" customHeight="true" outlineLevel="0" collapsed="false">
      <c r="B128" s="34"/>
      <c r="C128" s="34" t="str">
        <f aca="false">IF(D128="","",VLOOKUP(D128,SKU!$A$1:$C$150,3,0))</f>
        <v/>
      </c>
      <c r="G128" s="30" t="str">
        <f aca="true">IF(H128="", IF(I128="","",(INDIRECT("M" &amp; ROW() - 1) - M128)),IF(I128="", "", INDIRECT("M" &amp; ROW() - 1) - M128))</f>
        <v/>
      </c>
    </row>
    <row r="129" customFormat="false" ht="13.8" hidden="false" customHeight="true" outlineLevel="0" collapsed="false">
      <c r="B129" s="34"/>
      <c r="C129" s="34" t="str">
        <f aca="false">IF(D129="","",VLOOKUP(D129,SKU!$A$1:$C$150,3,0))</f>
        <v/>
      </c>
      <c r="G129" s="30" t="str">
        <f aca="true">IF(H129="", IF(I129="","",(INDIRECT("M" &amp; ROW() - 1) - M129)),IF(I129="", "", INDIRECT("M" &amp; ROW() - 1) - M129))</f>
        <v/>
      </c>
    </row>
    <row r="130" customFormat="false" ht="13.8" hidden="false" customHeight="true" outlineLevel="0" collapsed="false">
      <c r="B130" s="34"/>
      <c r="C130" s="34" t="str">
        <f aca="false">IF(D130="","",VLOOKUP(D130,SKU!$A$1:$C$150,3,0))</f>
        <v/>
      </c>
      <c r="G130" s="30" t="str">
        <f aca="true">IF(H130="", IF(I130="","",(INDIRECT("M" &amp; ROW() - 1) - M130)),IF(I130="", "", INDIRECT("M" &amp; ROW() - 1) - M130))</f>
        <v/>
      </c>
    </row>
    <row r="131" customFormat="false" ht="13.8" hidden="false" customHeight="true" outlineLevel="0" collapsed="false">
      <c r="B131" s="34"/>
      <c r="C131" s="34" t="str">
        <f aca="false">IF(D131="","",VLOOKUP(D131,SKU!$A$1:$C$150,3,0))</f>
        <v/>
      </c>
      <c r="G131" s="30" t="str">
        <f aca="true">IF(H131="", IF(I131="","",(INDIRECT("M" &amp; ROW() - 1) - M131)),IF(I131="", "", INDIRECT("M" &amp; ROW() - 1) - M131))</f>
        <v/>
      </c>
    </row>
    <row r="132" customFormat="false" ht="13.8" hidden="false" customHeight="true" outlineLevel="0" collapsed="false">
      <c r="B132" s="34"/>
      <c r="C132" s="34" t="str">
        <f aca="false">IF(D132="","",VLOOKUP(D132,SKU!$A$1:$C$150,3,0))</f>
        <v/>
      </c>
      <c r="G132" s="30" t="str">
        <f aca="true">IF(H132="", IF(I132="","",(INDIRECT("M" &amp; ROW() - 1) - M132)),IF(I132="", "", INDIRECT("M" &amp; ROW() - 1) - M132))</f>
        <v/>
      </c>
    </row>
    <row r="133" customFormat="false" ht="13.8" hidden="false" customHeight="true" outlineLevel="0" collapsed="false">
      <c r="B133" s="34"/>
      <c r="C133" s="34" t="str">
        <f aca="false">IF(D133="","",VLOOKUP(D133,SKU!$A$1:$C$150,3,0))</f>
        <v/>
      </c>
      <c r="G133" s="30" t="str">
        <f aca="true">IF(H133="", IF(I133="","",(INDIRECT("M" &amp; ROW() - 1) - M133)),IF(I133="", "", INDIRECT("M" &amp; ROW() - 1) - M133))</f>
        <v/>
      </c>
    </row>
    <row r="134" customFormat="false" ht="13.8" hidden="false" customHeight="true" outlineLevel="0" collapsed="false">
      <c r="B134" s="34"/>
      <c r="C134" s="34" t="str">
        <f aca="false">IF(D134="","",VLOOKUP(D134,SKU!$A$1:$C$150,3,0))</f>
        <v/>
      </c>
      <c r="G134" s="30" t="str">
        <f aca="true">IF(H134="", IF(I134="","",(INDIRECT("M" &amp; ROW() - 1) - M134)),IF(I134="", "", INDIRECT("M" &amp; ROW() - 1) - M134))</f>
        <v/>
      </c>
    </row>
    <row r="135" customFormat="false" ht="13.8" hidden="false" customHeight="true" outlineLevel="0" collapsed="false">
      <c r="B135" s="34"/>
      <c r="C135" s="34" t="str">
        <f aca="false">IF(D135="","",VLOOKUP(D135,SKU!$A$1:$C$150,3,0))</f>
        <v/>
      </c>
      <c r="G135" s="30" t="str">
        <f aca="true">IF(H135="", IF(I135="","",(INDIRECT("M" &amp; ROW() - 1) - M135)),IF(I135="", "", INDIRECT("M" &amp; ROW() - 1) - M135))</f>
        <v/>
      </c>
    </row>
    <row r="136" customFormat="false" ht="13.8" hidden="false" customHeight="true" outlineLevel="0" collapsed="false">
      <c r="B136" s="34"/>
      <c r="C136" s="34" t="str">
        <f aca="false">IF(D136="","",VLOOKUP(D136,SKU!$A$1:$C$150,3,0))</f>
        <v/>
      </c>
      <c r="G136" s="30" t="str">
        <f aca="true">IF(H136="", IF(I136="","",(INDIRECT("M" &amp; ROW() - 1) - M136)),IF(I136="", "", INDIRECT("M" &amp; ROW() - 1) - M136))</f>
        <v/>
      </c>
    </row>
    <row r="137" customFormat="false" ht="13.8" hidden="false" customHeight="true" outlineLevel="0" collapsed="false">
      <c r="B137" s="34"/>
      <c r="C137" s="34" t="str">
        <f aca="false">IF(D137="","",VLOOKUP(D137,SKU!$A$1:$C$150,3,0))</f>
        <v/>
      </c>
      <c r="G137" s="30" t="str">
        <f aca="true">IF(H137="", IF(I137="","",(INDIRECT("M" &amp; ROW() - 1) - M137)),IF(I137="", "", INDIRECT("M" &amp; ROW() - 1) - M137))</f>
        <v/>
      </c>
    </row>
    <row r="138" customFormat="false" ht="13.8" hidden="false" customHeight="true" outlineLevel="0" collapsed="false">
      <c r="B138" s="34"/>
      <c r="C138" s="34" t="str">
        <f aca="false">IF(D138="","",VLOOKUP(D138,SKU!$A$1:$C$150,3,0))</f>
        <v/>
      </c>
      <c r="G138" s="30" t="str">
        <f aca="true">IF(H138="", IF(I138="","",(INDIRECT("M" &amp; ROW() - 1) - M138)),IF(I138="", "", INDIRECT("M" &amp; ROW() - 1) - M138))</f>
        <v/>
      </c>
    </row>
    <row r="139" customFormat="false" ht="13.8" hidden="false" customHeight="true" outlineLevel="0" collapsed="false">
      <c r="B139" s="34"/>
      <c r="C139" s="34" t="str">
        <f aca="false">IF(D139="","",VLOOKUP(D139,SKU!$A$1:$C$150,3,0))</f>
        <v/>
      </c>
      <c r="G139" s="30" t="str">
        <f aca="true">IF(H139="", IF(I139="","",(INDIRECT("M" &amp; ROW() - 1) - M139)),IF(I139="", "", INDIRECT("M" &amp; ROW() - 1) - M139))</f>
        <v/>
      </c>
    </row>
    <row r="140" customFormat="false" ht="13.8" hidden="false" customHeight="true" outlineLevel="0" collapsed="false">
      <c r="B140" s="34"/>
      <c r="C140" s="34" t="str">
        <f aca="false">IF(D140="","",VLOOKUP(D140,SKU!$A$1:$C$150,3,0))</f>
        <v/>
      </c>
      <c r="G140" s="30" t="str">
        <f aca="true">IF(H140="", IF(I140="","",(INDIRECT("M" &amp; ROW() - 1) - M140)),IF(I140="", "", INDIRECT("M" &amp; ROW() - 1) - M140))</f>
        <v/>
      </c>
    </row>
    <row r="141" customFormat="false" ht="13.8" hidden="false" customHeight="true" outlineLevel="0" collapsed="false">
      <c r="B141" s="34"/>
      <c r="C141" s="34" t="str">
        <f aca="false">IF(D141="","",VLOOKUP(D141,SKU!$A$1:$C$150,3,0))</f>
        <v/>
      </c>
      <c r="G141" s="30" t="str">
        <f aca="true">IF(H141="", IF(I141="","",(INDIRECT("M" &amp; ROW() - 1) - M141)),IF(I141="", "", INDIRECT("M" &amp; ROW() - 1) - M141))</f>
        <v/>
      </c>
    </row>
    <row r="142" customFormat="false" ht="13.8" hidden="false" customHeight="true" outlineLevel="0" collapsed="false">
      <c r="B142" s="34"/>
      <c r="C142" s="34" t="str">
        <f aca="false">IF(D142="","",VLOOKUP(D142,SKU!$A$1:$C$150,3,0))</f>
        <v/>
      </c>
      <c r="G142" s="30" t="str">
        <f aca="true">IF(H142="", IF(I142="","",(INDIRECT("M" &amp; ROW() - 1) - M142)),IF(I142="", "", INDIRECT("M" &amp; ROW() - 1) - M142))</f>
        <v/>
      </c>
    </row>
    <row r="143" customFormat="false" ht="13.8" hidden="false" customHeight="true" outlineLevel="0" collapsed="false">
      <c r="B143" s="34"/>
      <c r="C143" s="34" t="str">
        <f aca="false">IF(D143="","",VLOOKUP(D143,SKU!$A$1:$C$150,3,0))</f>
        <v/>
      </c>
      <c r="G143" s="30" t="str">
        <f aca="true">IF(H143="", IF(I143="","",(INDIRECT("M" &amp; ROW() - 1) - M143)),IF(I143="", "", INDIRECT("M" &amp; ROW() - 1) - M143))</f>
        <v/>
      </c>
    </row>
    <row r="144" customFormat="false" ht="13.8" hidden="false" customHeight="true" outlineLevel="0" collapsed="false">
      <c r="B144" s="34"/>
      <c r="C144" s="34" t="str">
        <f aca="false">IF(D144="","",VLOOKUP(D144,SKU!$A$1:$C$150,3,0))</f>
        <v/>
      </c>
      <c r="G144" s="30" t="str">
        <f aca="true">IF(H144="", IF(I144="","",(INDIRECT("M" &amp; ROW() - 1) - M144)),IF(I144="", "", INDIRECT("M" &amp; ROW() - 1) - M144))</f>
        <v/>
      </c>
    </row>
    <row r="145" customFormat="false" ht="13.8" hidden="false" customHeight="true" outlineLevel="0" collapsed="false">
      <c r="B145" s="34"/>
      <c r="C145" s="34" t="str">
        <f aca="false">IF(D145="","",VLOOKUP(D145,SKU!$A$1:$C$150,3,0))</f>
        <v/>
      </c>
      <c r="G145" s="30" t="str">
        <f aca="true">IF(H145="", IF(I145="","",(INDIRECT("M" &amp; ROW() - 1) - M145)),IF(I145="", "", INDIRECT("M" &amp; ROW() - 1) - M145))</f>
        <v/>
      </c>
    </row>
    <row r="146" customFormat="false" ht="13.8" hidden="false" customHeight="true" outlineLevel="0" collapsed="false">
      <c r="B146" s="34"/>
      <c r="C146" s="34" t="str">
        <f aca="false">IF(D146="","",VLOOKUP(D146,SKU!$A$1:$C$150,3,0))</f>
        <v/>
      </c>
      <c r="G146" s="30" t="str">
        <f aca="true">IF(H146="", IF(I146="","",(INDIRECT("M" &amp; ROW() - 1) - M146)),IF(I146="", "", INDIRECT("M" &amp; ROW() - 1) - M146))</f>
        <v/>
      </c>
    </row>
    <row r="147" customFormat="false" ht="13.8" hidden="false" customHeight="true" outlineLevel="0" collapsed="false">
      <c r="B147" s="34"/>
      <c r="C147" s="34" t="str">
        <f aca="false">IF(D147="","",VLOOKUP(D147,SKU!$A$1:$C$150,3,0))</f>
        <v/>
      </c>
      <c r="G147" s="30" t="str">
        <f aca="true">IF(H147="", IF(I147="","",(INDIRECT("M" &amp; ROW() - 1) - M147)),IF(I147="", "", INDIRECT("M" &amp; ROW() - 1) - M147))</f>
        <v/>
      </c>
    </row>
    <row r="148" customFormat="false" ht="13.8" hidden="false" customHeight="true" outlineLevel="0" collapsed="false">
      <c r="B148" s="34"/>
      <c r="C148" s="34" t="str">
        <f aca="false">IF(D148="","",VLOOKUP(D148,SKU!$A$1:$C$150,3,0))</f>
        <v/>
      </c>
      <c r="G148" s="30" t="str">
        <f aca="true">IF(H148="", IF(I148="","",(INDIRECT("M" &amp; ROW() - 1) - M148)),IF(I148="", "", INDIRECT("M" &amp; ROW() - 1) - M148))</f>
        <v/>
      </c>
    </row>
    <row r="149" customFormat="false" ht="13.8" hidden="false" customHeight="true" outlineLevel="0" collapsed="false">
      <c r="B149" s="34"/>
      <c r="C149" s="34" t="str">
        <f aca="false">IF(D149="","",VLOOKUP(D149,SKU!$A$1:$C$150,3,0))</f>
        <v/>
      </c>
      <c r="G149" s="30" t="str">
        <f aca="true">IF(H149="", IF(I149="","",(INDIRECT("M" &amp; ROW() - 1) - M149)),IF(I149="", "", INDIRECT("M" &amp; ROW() - 1) - M149))</f>
        <v/>
      </c>
    </row>
    <row r="150" customFormat="false" ht="13.8" hidden="false" customHeight="true" outlineLevel="0" collapsed="false">
      <c r="G150" s="30" t="str">
        <f aca="true">IF(H150="", IF(I150="","",(INDIRECT("M" &amp; ROW() - 1) - M150)),IF(I150="", "", INDIRECT("M" &amp; ROW() - 1) - M150))</f>
        <v/>
      </c>
    </row>
    <row r="151" customFormat="false" ht="13.8" hidden="false" customHeight="true" outlineLevel="0" collapsed="false">
      <c r="G151" s="30" t="str">
        <f aca="true">IF(H151="", IF(I151="","",(INDIRECT("M" &amp; ROW() - 1) - M151)),IF(I151="", "", INDIRECT("M" &amp; ROW() - 1) - M151))</f>
        <v/>
      </c>
    </row>
    <row r="152" customFormat="false" ht="13.8" hidden="false" customHeight="true" outlineLevel="0" collapsed="false">
      <c r="G152" s="30" t="str">
        <f aca="true">IF(H152="", IF(I152="","",(INDIRECT("M" &amp; ROW() - 1) - M152)),IF(I152="", "", INDIRECT("M" &amp; ROW() - 1) - M152))</f>
        <v/>
      </c>
    </row>
    <row r="153" customFormat="false" ht="13.8" hidden="false" customHeight="true" outlineLevel="0" collapsed="false">
      <c r="G153" s="30" t="str">
        <f aca="true">IF(H153="", IF(I153="","",(INDIRECT("M" &amp; ROW() - 1) - M153)),IF(I153="", "", INDIRECT("M" &amp; ROW() - 1) - M153))</f>
        <v/>
      </c>
    </row>
    <row r="154" customFormat="false" ht="13.8" hidden="false" customHeight="true" outlineLevel="0" collapsed="false">
      <c r="G154" s="30" t="str">
        <f aca="true">IF(H154="", IF(I154="","",(INDIRECT("M" &amp; ROW() - 1) - M154)),IF(I154="", "", INDIRECT("M" &amp; ROW() - 1) - M154))</f>
        <v/>
      </c>
    </row>
    <row r="155" customFormat="false" ht="13.8" hidden="false" customHeight="true" outlineLevel="0" collapsed="false">
      <c r="G155" s="30" t="str">
        <f aca="true">IF(H155="", IF(I155="","",(INDIRECT("M" &amp; ROW() - 1) - M155)),IF(I155="", "", INDIRECT("M" &amp; ROW() - 1) - M155))</f>
        <v/>
      </c>
    </row>
    <row r="156" customFormat="false" ht="13.8" hidden="false" customHeight="true" outlineLevel="0" collapsed="false">
      <c r="G156" s="30" t="str">
        <f aca="true">IF(H156="", IF(I156="","",(INDIRECT("M" &amp; ROW() - 1) - M156)),IF(I156="", "", INDIRECT("M" &amp; ROW() - 1) - M156))</f>
        <v/>
      </c>
    </row>
    <row r="157" customFormat="false" ht="13.8" hidden="false" customHeight="true" outlineLevel="0" collapsed="false">
      <c r="G157" s="30" t="str">
        <f aca="true">IF(H157="", IF(I157="","",(INDIRECT("M" &amp; ROW() - 1) - M157)),IF(I157="", "", INDIRECT("M" &amp; ROW() - 1) - M157))</f>
        <v/>
      </c>
    </row>
    <row r="158" customFormat="false" ht="13.8" hidden="false" customHeight="true" outlineLevel="0" collapsed="false">
      <c r="G158" s="30" t="str">
        <f aca="true">IF(H158="", IF(I158="","",(INDIRECT("M" &amp; ROW() - 1) - M158)),IF(I158="", "", INDIRECT("M" &amp; ROW() - 1) - M158))</f>
        <v/>
      </c>
    </row>
    <row r="159" customFormat="false" ht="13.8" hidden="false" customHeight="true" outlineLevel="0" collapsed="false">
      <c r="G159" s="30" t="str">
        <f aca="true">IF(H159="", IF(I159="","",(INDIRECT("M" &amp; ROW() - 1) - M159)),IF(I159="", "", INDIRECT("M" &amp; ROW() - 1) - M159))</f>
        <v/>
      </c>
    </row>
    <row r="160" customFormat="false" ht="13.8" hidden="false" customHeight="true" outlineLevel="0" collapsed="false">
      <c r="G160" s="30" t="str">
        <f aca="true">IF(H160="", IF(I160="","",(INDIRECT("M" &amp; ROW() - 1) - M160)),IF(I160="", "", INDIRECT("M" &amp; ROW() - 1) - M160))</f>
        <v/>
      </c>
    </row>
    <row r="161" customFormat="false" ht="13.8" hidden="false" customHeight="true" outlineLevel="0" collapsed="false">
      <c r="G161" s="30" t="str">
        <f aca="true">IF(H161="", IF(I161="","",(INDIRECT("M" &amp; ROW() - 1) - M161)),IF(I161="", "", INDIRECT("M" &amp; ROW() - 1) - M161))</f>
        <v/>
      </c>
    </row>
    <row r="162" customFormat="false" ht="13.8" hidden="false" customHeight="true" outlineLevel="0" collapsed="false">
      <c r="G162" s="30" t="str">
        <f aca="true">IF(H162="", IF(I162="","",(INDIRECT("M" &amp; ROW() - 1) - M162)),IF(I162="", "", INDIRECT("M" &amp; ROW() - 1) - M162))</f>
        <v/>
      </c>
    </row>
    <row r="163" customFormat="false" ht="13.8" hidden="false" customHeight="true" outlineLevel="0" collapsed="false">
      <c r="G163" s="30" t="str">
        <f aca="true">IF(H163="", IF(I163="","",(INDIRECT("M" &amp; ROW() - 1) - M163)),IF(I163="", "", INDIRECT("M" &amp; ROW() - 1) - M163))</f>
        <v/>
      </c>
    </row>
    <row r="164" customFormat="false" ht="13.8" hidden="false" customHeight="true" outlineLevel="0" collapsed="false">
      <c r="G164" s="30" t="str">
        <f aca="true">IF(H164="", IF(I164="","",(INDIRECT("M" &amp; ROW() - 1) - M164)),IF(I164="", "", INDIRECT("M" &amp; ROW() - 1) - M164))</f>
        <v/>
      </c>
    </row>
    <row r="165" customFormat="false" ht="13.8" hidden="false" customHeight="true" outlineLevel="0" collapsed="false">
      <c r="G165" s="30" t="str">
        <f aca="true">IF(H165="", IF(I165="","",(INDIRECT("M" &amp; ROW() - 1) - M165)),IF(I165="", "", INDIRECT("M" &amp; ROW() - 1) - M165))</f>
        <v/>
      </c>
    </row>
    <row r="166" customFormat="false" ht="13.8" hidden="false" customHeight="true" outlineLevel="0" collapsed="false">
      <c r="G166" s="30" t="str">
        <f aca="true">IF(H166="", IF(I166="","",(INDIRECT("M" &amp; ROW() - 1) - M166)),IF(I166="", "", INDIRECT("M" &amp; ROW() - 1) - M166))</f>
        <v/>
      </c>
    </row>
    <row r="167" customFormat="false" ht="13.8" hidden="false" customHeight="true" outlineLevel="0" collapsed="false">
      <c r="G167" s="30" t="str">
        <f aca="true">IF(H167="", IF(I167="","",(INDIRECT("M" &amp; ROW() - 1) - M167)),IF(I167="", "", INDIRECT("M" &amp; ROW() - 1) - M167))</f>
        <v/>
      </c>
    </row>
    <row r="168" customFormat="false" ht="13.8" hidden="false" customHeight="true" outlineLevel="0" collapsed="false">
      <c r="G168" s="30" t="str">
        <f aca="true">IF(H168="", IF(I168="","",(INDIRECT("M" &amp; ROW() - 1) - M168)),IF(I168="", "", INDIRECT("M" &amp; ROW() - 1) - M168))</f>
        <v/>
      </c>
    </row>
    <row r="169" customFormat="false" ht="13.8" hidden="false" customHeight="true" outlineLevel="0" collapsed="false">
      <c r="G169" s="30" t="str">
        <f aca="true">IF(H169="", IF(I169="","",(INDIRECT("M" &amp; ROW() - 1) - M169)),IF(I169="", "", INDIRECT("M" &amp; ROW() - 1) - M169))</f>
        <v/>
      </c>
    </row>
    <row r="170" customFormat="false" ht="13.8" hidden="false" customHeight="true" outlineLevel="0" collapsed="false">
      <c r="G170" s="30" t="str">
        <f aca="true">IF(H170="", IF(I170="","",(INDIRECT("M" &amp; ROW() - 1) - M170)),IF(I170="", "", INDIRECT("M" &amp; ROW() - 1) - M170))</f>
        <v/>
      </c>
    </row>
    <row r="171" customFormat="false" ht="13.8" hidden="false" customHeight="true" outlineLevel="0" collapsed="false">
      <c r="G171" s="30" t="str">
        <f aca="true">IF(H171="", IF(I171="","",(INDIRECT("M" &amp; ROW() - 1) - M171)),IF(I171="", "", INDIRECT("M" &amp; ROW() - 1) - M171))</f>
        <v/>
      </c>
    </row>
    <row r="172" customFormat="false" ht="13.8" hidden="false" customHeight="true" outlineLevel="0" collapsed="false">
      <c r="G172" s="30" t="str">
        <f aca="true">IF(H172="", IF(I172="","",(INDIRECT("M" &amp; ROW() - 1) - M172)),IF(I172="", "", INDIRECT("M" &amp; ROW() - 1) - M172))</f>
        <v/>
      </c>
    </row>
    <row r="173" customFormat="false" ht="13.8" hidden="false" customHeight="true" outlineLevel="0" collapsed="false">
      <c r="G173" s="30" t="str">
        <f aca="true">IF(H173="", IF(I173="","",(INDIRECT("M" &amp; ROW() - 1) - M173)),IF(I173="", "", INDIRECT("M" &amp; ROW() - 1) - M173))</f>
        <v/>
      </c>
    </row>
    <row r="174" customFormat="false" ht="13.8" hidden="false" customHeight="true" outlineLevel="0" collapsed="false">
      <c r="G174" s="30" t="str">
        <f aca="true">IF(H174="", IF(I174="","",(INDIRECT("M" &amp; ROW() - 1) - M174)),IF(I174="", "", INDIRECT("M" &amp; ROW() - 1) - M174))</f>
        <v/>
      </c>
    </row>
    <row r="175" customFormat="false" ht="13.8" hidden="false" customHeight="true" outlineLevel="0" collapsed="false">
      <c r="G175" s="30" t="str">
        <f aca="true">IF(H175="", IF(I175="","",(INDIRECT("M" &amp; ROW() - 1) - M175)),IF(I175="", "", INDIRECT("M" &amp; ROW() - 1) - M175))</f>
        <v/>
      </c>
    </row>
    <row r="176" customFormat="false" ht="13.8" hidden="false" customHeight="true" outlineLevel="0" collapsed="false">
      <c r="G176" s="30" t="str">
        <f aca="true">IF(H176="", IF(I176="","",(INDIRECT("M" &amp; ROW() - 1) - M176)),IF(I176="", "", INDIRECT("M" &amp; ROW() - 1) - M176))</f>
        <v/>
      </c>
    </row>
    <row r="177" customFormat="false" ht="13.8" hidden="false" customHeight="true" outlineLevel="0" collapsed="false">
      <c r="G177" s="30" t="str">
        <f aca="true">IF(H177="", IF(I177="","",(INDIRECT("M" &amp; ROW() - 1) - M177)),IF(I177="", "", INDIRECT("M" &amp; ROW() - 1) - M177))</f>
        <v/>
      </c>
    </row>
    <row r="178" customFormat="false" ht="13.8" hidden="false" customHeight="true" outlineLevel="0" collapsed="false">
      <c r="G178" s="30" t="str">
        <f aca="true">IF(H178="", IF(I178="","",(INDIRECT("M" &amp; ROW() - 1) - M178)),IF(I178="", "", INDIRECT("M" &amp; ROW() - 1) - M178))</f>
        <v/>
      </c>
    </row>
    <row r="179" customFormat="false" ht="13.8" hidden="false" customHeight="true" outlineLevel="0" collapsed="false">
      <c r="G179" s="30" t="str">
        <f aca="true">IF(H179="", IF(I179="","",(INDIRECT("M" &amp; ROW() - 1) - M179)),IF(I179="", "", INDIRECT("M" &amp; ROW() - 1) - M179))</f>
        <v/>
      </c>
    </row>
    <row r="180" customFormat="false" ht="13.8" hidden="false" customHeight="true" outlineLevel="0" collapsed="false">
      <c r="G180" s="30" t="str">
        <f aca="true">IF(H180="", IF(I180="","",(INDIRECT("M" &amp; ROW() - 1) - M180)),IF(I180="", "", INDIRECT("M" &amp; ROW() - 1) - M180))</f>
        <v/>
      </c>
    </row>
    <row r="181" customFormat="false" ht="13.8" hidden="false" customHeight="true" outlineLevel="0" collapsed="false">
      <c r="G181" s="30" t="str">
        <f aca="true">IF(H181="", IF(I181="","",(INDIRECT("M" &amp; ROW() - 1) - M181)),IF(I181="", "", INDIRECT("M" &amp; ROW() - 1) - M181))</f>
        <v/>
      </c>
    </row>
    <row r="182" customFormat="false" ht="13.8" hidden="false" customHeight="true" outlineLevel="0" collapsed="false">
      <c r="G182" s="30" t="str">
        <f aca="true">IF(H182="", IF(I182="","",(INDIRECT("M" &amp; ROW() - 1) - M182)),IF(I182="", "", INDIRECT("M" &amp; ROW() - 1) - M182))</f>
        <v/>
      </c>
    </row>
    <row r="183" customFormat="false" ht="13.8" hidden="false" customHeight="true" outlineLevel="0" collapsed="false">
      <c r="G183" s="30" t="str">
        <f aca="true">IF(H183="", IF(I183="","",(INDIRECT("M" &amp; ROW() - 1) - M183)),IF(I183="", "", INDIRECT("M" &amp; ROW() - 1) - M183))</f>
        <v/>
      </c>
    </row>
    <row r="184" customFormat="false" ht="13.8" hidden="false" customHeight="true" outlineLevel="0" collapsed="false">
      <c r="G184" s="30" t="str">
        <f aca="true">IF(H184="", IF(I184="","",(INDIRECT("M" &amp; ROW() - 1) - M184)),IF(I184="", "", INDIRECT("M" &amp; ROW() - 1) - M184))</f>
        <v/>
      </c>
    </row>
    <row r="185" customFormat="false" ht="13.8" hidden="false" customHeight="true" outlineLevel="0" collapsed="false">
      <c r="G185" s="30" t="str">
        <f aca="true">IF(H185="", IF(I185="","",(INDIRECT("M" &amp; ROW() - 1) - M185)),IF(I185="", "", INDIRECT("M" &amp; ROW() - 1) - M185))</f>
        <v/>
      </c>
    </row>
    <row r="186" customFormat="false" ht="13.8" hidden="false" customHeight="true" outlineLevel="0" collapsed="false">
      <c r="G186" s="30" t="str">
        <f aca="true">IF(H186="", IF(I186="","",(INDIRECT("M" &amp; ROW() - 1) - M186)),IF(I186="", "", INDIRECT("M" &amp; ROW() - 1) - M186))</f>
        <v/>
      </c>
    </row>
    <row r="187" customFormat="false" ht="13.8" hidden="false" customHeight="true" outlineLevel="0" collapsed="false">
      <c r="G187" s="30" t="str">
        <f aca="true">IF(H187="", IF(I187="","",(INDIRECT("M" &amp; ROW() - 1) - M187)),IF(I187="", "", INDIRECT("M" &amp; ROW() - 1) - M187))</f>
        <v/>
      </c>
    </row>
    <row r="188" customFormat="false" ht="13.8" hidden="false" customHeight="true" outlineLevel="0" collapsed="false">
      <c r="G188" s="30" t="str">
        <f aca="true">IF(H188="", IF(I188="","",(INDIRECT("M" &amp; ROW() - 1) - M188)),IF(I188="", "", INDIRECT("M" &amp; ROW() - 1) - M188))</f>
        <v/>
      </c>
    </row>
    <row r="189" customFormat="false" ht="13.8" hidden="false" customHeight="true" outlineLevel="0" collapsed="false">
      <c r="G189" s="30" t="str">
        <f aca="true">IF(H189="", IF(I189="","",(INDIRECT("M" &amp; ROW() - 1) - M189)),IF(I189="", "", INDIRECT("M" &amp; ROW() - 1) - M189))</f>
        <v/>
      </c>
    </row>
    <row r="190" customFormat="false" ht="13.8" hidden="false" customHeight="true" outlineLevel="0" collapsed="false">
      <c r="G190" s="30" t="str">
        <f aca="true">IF(H190="", IF(I190="","",(INDIRECT("M" &amp; ROW() - 1) - M190)),IF(I190="", "", INDIRECT("M" &amp; ROW() - 1) - M190))</f>
        <v/>
      </c>
    </row>
    <row r="191" customFormat="false" ht="13.8" hidden="false" customHeight="true" outlineLevel="0" collapsed="false">
      <c r="G191" s="30" t="str">
        <f aca="true">IF(H191="", IF(I191="","",(INDIRECT("M" &amp; ROW() - 1) - M191)),IF(I191="", "", INDIRECT("M" &amp; ROW() - 1) - M191))</f>
        <v/>
      </c>
    </row>
    <row r="192" customFormat="false" ht="13.8" hidden="false" customHeight="true" outlineLevel="0" collapsed="false">
      <c r="G192" s="30" t="str">
        <f aca="true">IF(H192="", IF(I192="","",(INDIRECT("M" &amp; ROW() - 1) - M192)),IF(I192="", "", INDIRECT("M" &amp; ROW() - 1) - M192))</f>
        <v/>
      </c>
    </row>
    <row r="193" customFormat="false" ht="13.8" hidden="false" customHeight="true" outlineLevel="0" collapsed="false">
      <c r="G193" s="30" t="str">
        <f aca="true">IF(H193="", IF(I193="","",(INDIRECT("M" &amp; ROW() - 1) - M193)),IF(I193="", "", INDIRECT("M" &amp; ROW() - 1) - M193))</f>
        <v/>
      </c>
    </row>
    <row r="194" customFormat="false" ht="13.8" hidden="false" customHeight="true" outlineLevel="0" collapsed="false">
      <c r="G194" s="30" t="str">
        <f aca="true">IF(H194="", IF(I194="","",(INDIRECT("M" &amp; ROW() - 1) - M194)),IF(I194="", "", INDIRECT("M" &amp; ROW() - 1) - M194))</f>
        <v/>
      </c>
    </row>
    <row r="195" customFormat="false" ht="13.8" hidden="false" customHeight="true" outlineLevel="0" collapsed="false">
      <c r="G195" s="30" t="str">
        <f aca="true">IF(H195="", IF(I195="","",(INDIRECT("M" &amp; ROW() - 1) - M195)),IF(I195="", "", INDIRECT("M" &amp; ROW() - 1) - M195))</f>
        <v/>
      </c>
    </row>
    <row r="196" customFormat="false" ht="13.8" hidden="false" customHeight="true" outlineLevel="0" collapsed="false">
      <c r="G196" s="30" t="str">
        <f aca="true">IF(H196="", IF(I196="","",(INDIRECT("M" &amp; ROW() - 1) - M196)),IF(I196="", "", INDIRECT("M" &amp; ROW() - 1) - M196))</f>
        <v/>
      </c>
    </row>
    <row r="197" customFormat="false" ht="13.8" hidden="false" customHeight="true" outlineLevel="0" collapsed="false">
      <c r="G197" s="30" t="str">
        <f aca="true">IF(H197="", IF(I197="","",(INDIRECT("M" &amp; ROW() - 1) - M197)),IF(I197="", "", INDIRECT("M" &amp; ROW() - 1) - M197))</f>
        <v/>
      </c>
    </row>
    <row r="198" customFormat="false" ht="13.8" hidden="false" customHeight="true" outlineLevel="0" collapsed="false">
      <c r="G198" s="30" t="str">
        <f aca="true">IF(H198="", IF(I198="","",(INDIRECT("M" &amp; ROW() - 1) - M198)),IF(I198="", "", INDIRECT("M" &amp; ROW() - 1) - M198))</f>
        <v/>
      </c>
    </row>
    <row r="199" customFormat="false" ht="13.8" hidden="false" customHeight="true" outlineLevel="0" collapsed="false">
      <c r="G199" s="30" t="str">
        <f aca="true">IF(H199="", IF(I199="","",(INDIRECT("M" &amp; ROW() - 1) - M199)),IF(I199="", "", INDIRECT("M" &amp; ROW() - 1) - M199))</f>
        <v/>
      </c>
    </row>
    <row r="200" customFormat="false" ht="13.8" hidden="false" customHeight="true" outlineLevel="0" collapsed="false">
      <c r="G200" s="30" t="str">
        <f aca="true">IF(H200="", IF(I200="","",(INDIRECT("M" &amp; ROW() - 1) - M200)),IF(I200="", "", INDIRECT("M" &amp; ROW() - 1) - M200))</f>
        <v/>
      </c>
    </row>
    <row r="201" customFormat="false" ht="13.8" hidden="false" customHeight="true" outlineLevel="0" collapsed="false">
      <c r="G201" s="30" t="str">
        <f aca="true">IF(H201="", IF(I201="","",(INDIRECT("M" &amp; ROW() - 1) - M201)),IF(I201="", "", INDIRECT("M" &amp; ROW() - 1) - M201))</f>
        <v/>
      </c>
    </row>
    <row r="202" customFormat="false" ht="13.8" hidden="false" customHeight="true" outlineLevel="0" collapsed="false">
      <c r="G202" s="30" t="str">
        <f aca="true">IF(H202="", IF(I202="","",(INDIRECT("M" &amp; ROW() - 1) - M202)),IF(I202="", "", INDIRECT("M" &amp; ROW() - 1) - M202))</f>
        <v/>
      </c>
    </row>
    <row r="203" customFormat="false" ht="13.8" hidden="false" customHeight="true" outlineLevel="0" collapsed="false">
      <c r="G203" s="30" t="str">
        <f aca="true">IF(H203="", IF(I203="","",(INDIRECT("M" &amp; ROW() - 1) - M203)),IF(I203="", "", INDIRECT("M" &amp; ROW() - 1) - M203))</f>
        <v/>
      </c>
    </row>
    <row r="204" customFormat="false" ht="13.8" hidden="false" customHeight="true" outlineLevel="0" collapsed="false">
      <c r="G204" s="30" t="str">
        <f aca="true">IF(H204="", IF(I204="","",(INDIRECT("M" &amp; ROW() - 1) - M204)),IF(I204="", "", INDIRECT("M" &amp; ROW() - 1) - M204))</f>
        <v/>
      </c>
    </row>
    <row r="205" customFormat="false" ht="13.8" hidden="false" customHeight="true" outlineLevel="0" collapsed="false">
      <c r="G205" s="30" t="str">
        <f aca="true">IF(H205="", IF(I205="","",(INDIRECT("M" &amp; ROW() - 1) - M205)),IF(I205="", "", INDIRECT("M" &amp; ROW() - 1) - M205))</f>
        <v/>
      </c>
    </row>
    <row r="206" customFormat="false" ht="13.8" hidden="false" customHeight="true" outlineLevel="0" collapsed="false">
      <c r="G206" s="30" t="str">
        <f aca="true">IF(H206="", IF(I206="","",(INDIRECT("M" &amp; ROW() - 1) - M206)),IF(I206="", "", INDIRECT("M" &amp; ROW() - 1) - M206))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G3:G206">
    <cfRule type="expression" priority="2" aboveAverage="0" equalAverage="0" bottom="0" percent="0" rank="0" text="" dxfId="0">
      <formula>IF(INDIRECT("H" &amp; ROW() - 1)="",0, G3)  &lt; - 0.05* IF(INDIRECT("H" &amp; ROW() - 1)="",0,INDIRECT("H" &amp; ROW() - 1))</formula>
    </cfRule>
    <cfRule type="expression" priority="3" aboveAverage="0" equalAverage="0" bottom="0" percent="0" rank="0" text="" dxfId="1">
      <formula>AND(IF(INDIRECT("H" &amp; ROW() - 1)="",0, G3)  &gt;= - 0.05* IF(INDIRECT("H" &amp; ROW() - 1)="",0,INDIRECT("H" &amp; ROW() - 1)), IF(INDIRECT("H" &amp; ROW() - 1)="",0, G3) &lt; 0)</formula>
    </cfRule>
    <cfRule type="expression" priority="4" aboveAverage="0" equalAverage="0" bottom="0" percent="0" rank="0" text="" dxfId="1">
      <formula>AND(IF(INDIRECT("H" &amp; ROW() - 1)="",0, G3)  &lt;= 0.05* IF(INDIRECT("H" &amp; ROW() - 1)="",0,INDIRECT("H" &amp; ROW() - 1)), IF(INDIRECT("H" &amp; ROW() - 1)="",0, G3) &gt; 0)</formula>
    </cfRule>
    <cfRule type="expression" priority="5" aboveAverage="0" equalAverage="0" bottom="0" percent="0" rank="0" text="" dxfId="2">
      <formula>IF(INDIRECT("H" &amp; ROW() - 1)="",0,G3)  &gt; 0.05* IF(INDIRECT("H" &amp; ROW() - 1)="",0,INDIRECT("H" &amp; ROW() - 1))</formula>
    </cfRule>
  </conditionalFormatting>
  <dataValidations count="2">
    <dataValidation allowBlank="false" operator="between" showDropDown="false" showErrorMessage="false" showInputMessage="true" sqref="B3:B123" type="list">
      <formula1>Группы!$A$1:$A$102</formula1>
      <formula2>0</formula2>
    </dataValidation>
    <dataValidation allowBlank="false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2" t="s">
        <v>643</v>
      </c>
      <c r="B1" s="32" t="s">
        <v>643</v>
      </c>
      <c r="C1" s="32" t="s">
        <v>643</v>
      </c>
      <c r="D1" s="32" t="s">
        <v>643</v>
      </c>
    </row>
    <row r="2" customFormat="false" ht="14.5" hidden="false" customHeight="false" outlineLevel="0" collapsed="false">
      <c r="A2" s="32" t="s">
        <v>181</v>
      </c>
      <c r="B2" s="32" t="s">
        <v>125</v>
      </c>
      <c r="C2" s="32" t="n">
        <v>65</v>
      </c>
    </row>
    <row r="3" customFormat="false" ht="14.5" hidden="false" customHeight="false" outlineLevel="0" collapsed="false">
      <c r="A3" s="32" t="s">
        <v>182</v>
      </c>
      <c r="B3" s="32" t="s">
        <v>125</v>
      </c>
      <c r="C3" s="32" t="n">
        <v>65</v>
      </c>
    </row>
    <row r="4" customFormat="false" ht="14.5" hidden="false" customHeight="false" outlineLevel="0" collapsed="false">
      <c r="A4" s="32" t="s">
        <v>183</v>
      </c>
      <c r="B4" s="32" t="s">
        <v>125</v>
      </c>
      <c r="C4" s="32" t="n">
        <v>65</v>
      </c>
    </row>
    <row r="5" customFormat="false" ht="14.5" hidden="false" customHeight="false" outlineLevel="0" collapsed="false">
      <c r="A5" s="32" t="s">
        <v>180</v>
      </c>
      <c r="B5" s="32" t="s">
        <v>125</v>
      </c>
      <c r="C5" s="32" t="n">
        <v>65</v>
      </c>
    </row>
    <row r="6" customFormat="false" ht="14.5" hidden="false" customHeight="false" outlineLevel="0" collapsed="false">
      <c r="A6" s="32" t="s">
        <v>249</v>
      </c>
      <c r="B6" s="32" t="s">
        <v>138</v>
      </c>
      <c r="C6" s="32" t="n">
        <v>65</v>
      </c>
    </row>
    <row r="7" customFormat="false" ht="14.5" hidden="false" customHeight="false" outlineLevel="0" collapsed="false">
      <c r="A7" s="32" t="s">
        <v>184</v>
      </c>
      <c r="B7" s="32" t="s">
        <v>126</v>
      </c>
      <c r="C7" s="32" t="n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3" t="s">
        <v>643</v>
      </c>
    </row>
    <row r="2" customFormat="false" ht="14.5" hidden="false" customHeight="false" outlineLevel="0" collapsed="false">
      <c r="A2" s="32" t="s">
        <v>125</v>
      </c>
    </row>
    <row r="3" customFormat="false" ht="14.5" hidden="false" customHeight="false" outlineLevel="0" collapsed="false">
      <c r="A3" s="32" t="s">
        <v>126</v>
      </c>
    </row>
    <row r="4" customFormat="false" ht="14.5" hidden="false" customHeight="false" outlineLevel="0" collapsed="false">
      <c r="A4" s="32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2021-08-03T15:47:20Z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