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8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DAE5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3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2" fillId="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796.8000000000001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62.40000000000001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7645.200000000001</v>
      </c>
      <c r="BU58" t="n">
        <v>14.4</v>
      </c>
      <c r="BV58" t="n">
        <v>938.5200000000001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650.1600000000001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796.8000000000001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62.40000000000001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7645.200000000001</v>
      </c>
      <c r="BU59" t="n">
        <v>14.4</v>
      </c>
      <c r="BV59" t="n">
        <v>938.5200000000001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650.1600000000001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62.40000000000001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7645.200000000001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62.40000000000001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7645.200000000001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60.18666666666667</v>
      </c>
      <c r="N90" t="n">
        <v>19.73333333333333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1.777777777777778</v>
      </c>
      <c r="AL90" t="n">
        <v>23</v>
      </c>
      <c r="AM90" t="n">
        <v>281.9999999999999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407.9999999999999</v>
      </c>
      <c r="BO90" t="n">
        <v>33.99999999999999</v>
      </c>
      <c r="BP90" t="n">
        <v>0</v>
      </c>
      <c r="BQ90" t="n">
        <v>0</v>
      </c>
      <c r="BR90" t="n">
        <v>5.999999999999999</v>
      </c>
      <c r="BS90" t="n">
        <v>95</v>
      </c>
      <c r="BT90" t="n">
        <v>6371.000000000001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651.9999999999999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448.9999999999999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4544.099999999999</v>
      </c>
      <c r="C102" t="n">
        <v>9</v>
      </c>
      <c r="D102" t="n">
        <v>585</v>
      </c>
      <c r="E102" t="n">
        <v>69</v>
      </c>
      <c r="F102" t="n">
        <v>541.6800000000001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799.6800000000001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527.1999999999999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51576.15999999999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62.33333333333334</v>
      </c>
      <c r="I103" t="n">
        <v>788.9999999999999</v>
      </c>
      <c r="J103" t="n">
        <v>86.20689655172414</v>
      </c>
      <c r="K103" t="n">
        <v>0</v>
      </c>
      <c r="L103" t="n">
        <v>0</v>
      </c>
      <c r="M103" t="n">
        <v>12.82666666666667</v>
      </c>
      <c r="N103" t="n">
        <v>82.88000000000001</v>
      </c>
      <c r="O103" t="n">
        <v>30</v>
      </c>
      <c r="P103" t="n">
        <v>84.85333333333334</v>
      </c>
      <c r="Q103" t="n">
        <v>102</v>
      </c>
      <c r="R103" t="n">
        <v>0</v>
      </c>
      <c r="S103" t="n">
        <v>3415</v>
      </c>
      <c r="T103" t="n">
        <v>117</v>
      </c>
      <c r="U103" t="n">
        <v>338.0000000000001</v>
      </c>
      <c r="V103" t="n">
        <v>481.7777777777777</v>
      </c>
      <c r="W103" t="n">
        <v>320</v>
      </c>
      <c r="X103" t="n">
        <v>500.0000000000001</v>
      </c>
      <c r="Y103" t="n">
        <v>10</v>
      </c>
      <c r="Z103" t="n">
        <v>408</v>
      </c>
      <c r="AA103" t="n">
        <v>65</v>
      </c>
      <c r="AB103" t="n">
        <v>0.8888888888888888</v>
      </c>
      <c r="AC103" t="n">
        <v>861.0000000000001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21.33333333333333</v>
      </c>
      <c r="AL103" t="n">
        <v>30</v>
      </c>
      <c r="AM103" t="n">
        <v>20</v>
      </c>
      <c r="AN103" t="n">
        <v>0</v>
      </c>
      <c r="AO103" t="n">
        <v>6.855670103092784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658.9999999999999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5.999999999999999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339.9999999999999</v>
      </c>
      <c r="BS103" t="n">
        <v>2341</v>
      </c>
      <c r="BT103" t="n">
        <v>1263</v>
      </c>
      <c r="BU103" t="n">
        <v>0</v>
      </c>
      <c r="BV103" t="n">
        <v>859.9999999999999</v>
      </c>
      <c r="BW103" t="n">
        <v>276</v>
      </c>
      <c r="BX103" t="n">
        <v>0</v>
      </c>
      <c r="BY103" t="n">
        <v>4.225352112676057</v>
      </c>
      <c r="BZ103" t="n">
        <v>4.225352112676057</v>
      </c>
      <c r="CA103" t="n">
        <v>4.225352112676057</v>
      </c>
      <c r="CB103" t="n">
        <v>17</v>
      </c>
      <c r="CC103" t="n">
        <v>86</v>
      </c>
      <c r="CD103" t="n">
        <v>43</v>
      </c>
      <c r="CE103" t="n">
        <v>62.00000000000001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78.99999999999999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4.225352112676057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27900.28855843886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-3161.099999999999</v>
      </c>
      <c r="C105" t="n">
        <v>-9</v>
      </c>
      <c r="D105" t="n">
        <v>249</v>
      </c>
      <c r="E105" t="n">
        <v>-69</v>
      </c>
      <c r="F105" t="n">
        <v>-71.04000000000008</v>
      </c>
      <c r="G105" t="n">
        <v>-72</v>
      </c>
      <c r="H105" t="n">
        <v>-184</v>
      </c>
      <c r="I105" t="n">
        <v>-1603.84</v>
      </c>
      <c r="J105" t="n">
        <v>-27.51999999999998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-59.19999999999999</v>
      </c>
      <c r="Q105" t="n">
        <v>-221.76</v>
      </c>
      <c r="R105" t="n">
        <v>0</v>
      </c>
      <c r="S105" t="n">
        <v>-7544.320000000001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-324.8000000000001</v>
      </c>
      <c r="AE105" t="n">
        <v>-2.24</v>
      </c>
      <c r="AF105" t="n">
        <v>9.600000000000023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544.9599999999999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-506.3999999999999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9.239999999999998</v>
      </c>
      <c r="BP105" t="n">
        <v>9</v>
      </c>
      <c r="BQ105" t="n">
        <v>16.188</v>
      </c>
      <c r="BR105" t="n">
        <v>-280.5599999999999</v>
      </c>
      <c r="BS105" t="n">
        <v>-6738</v>
      </c>
      <c r="BT105" t="n">
        <v>6129.6</v>
      </c>
      <c r="BU105" t="n">
        <v>14.4</v>
      </c>
      <c r="BV105" t="n">
        <v>9.720000000000141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-14.03999999999996</v>
      </c>
      <c r="CG105" t="n">
        <v>10.8</v>
      </c>
      <c r="CH105" t="n">
        <v>534.5999999999999</v>
      </c>
      <c r="CI105" t="n">
        <v>4.32</v>
      </c>
      <c r="CJ105" t="n">
        <v>-57.24000000000001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433.0799999999999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-25117.71200000001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7975.139999999999</v>
      </c>
      <c r="M109" t="n">
        <v>630.48</v>
      </c>
      <c r="Q109" t="n">
        <v>19692.14</v>
      </c>
      <c r="AS109" t="n">
        <v>6667.699999999999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44908.46000000001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5041.559999999999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-136.6971428571429</v>
      </c>
      <c r="W115" t="n">
        <v>0</v>
      </c>
      <c r="AM115" t="n">
        <v>323.9971428571428</v>
      </c>
      <c r="CM115" t="n">
        <v>-6241.571428571428</v>
      </c>
      <c r="CV115" t="n">
        <v>51.38095238095229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10425.92157142857</v>
      </c>
      <c r="C133" t="n">
        <v>280.1779523809524</v>
      </c>
      <c r="D133" t="n">
        <v>4763.378952380953</v>
      </c>
      <c r="E133" t="n">
        <v>419.971380952381</v>
      </c>
      <c r="F133" t="n">
        <v>4496.531007936508</v>
      </c>
      <c r="G133" t="n">
        <v>252.6857142857143</v>
      </c>
      <c r="H133" t="n">
        <v>1956.393567460317</v>
      </c>
      <c r="I133" t="n">
        <v>3643.944</v>
      </c>
      <c r="J133" t="n">
        <v>717.8823333333333</v>
      </c>
      <c r="K133" t="n">
        <v>274.9685714285714</v>
      </c>
      <c r="L133" t="n">
        <v>1251.736952380953</v>
      </c>
      <c r="M133" t="n">
        <v>460.0944126984127</v>
      </c>
      <c r="N133" t="n">
        <v>1716.768285714286</v>
      </c>
      <c r="O133" t="n">
        <v>1153.836777777778</v>
      </c>
      <c r="P133" t="n">
        <v>1239.346984126984</v>
      </c>
      <c r="Q133" t="n">
        <v>2834.773333333334</v>
      </c>
      <c r="R133" t="n">
        <v>0</v>
      </c>
      <c r="S133" t="n">
        <v>30326.28</v>
      </c>
      <c r="T133" t="n">
        <v>599.3485714285716</v>
      </c>
      <c r="U133" t="n">
        <v>3831.417142857144</v>
      </c>
      <c r="V133" t="n">
        <v>1742.777142857143</v>
      </c>
      <c r="W133" t="n">
        <v>758.8800000000001</v>
      </c>
      <c r="X133" t="n">
        <v>4101.131428571429</v>
      </c>
      <c r="Y133" t="n">
        <v>281.3057142857141</v>
      </c>
      <c r="Z133" t="n">
        <v>8283.003555555561</v>
      </c>
      <c r="AA133" t="n">
        <v>1168.135476190476</v>
      </c>
      <c r="AB133" t="n">
        <v>0</v>
      </c>
      <c r="AC133" t="n">
        <v>2116.502857142857</v>
      </c>
      <c r="AD133" t="n">
        <v>2380.863333333333</v>
      </c>
      <c r="AE133" t="n">
        <v>16.8</v>
      </c>
      <c r="AF133" t="n">
        <v>3714.133333333333</v>
      </c>
      <c r="AG133" t="n">
        <v>2519.561650793651</v>
      </c>
      <c r="AH133" t="n">
        <v>8536.978333333331</v>
      </c>
      <c r="AI133" t="n">
        <v>0</v>
      </c>
      <c r="AJ133" t="n">
        <v>3057.857142857143</v>
      </c>
      <c r="AK133" t="n">
        <v>177.3800000000001</v>
      </c>
      <c r="AL133" t="n">
        <v>2011.720333333335</v>
      </c>
      <c r="AM133" t="n">
        <v>398.5682539682539</v>
      </c>
      <c r="AN133" t="n">
        <v>83.82683968253968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1984.716603174603</v>
      </c>
      <c r="AT133" t="n">
        <v>577.4423412698413</v>
      </c>
      <c r="AU133" t="n">
        <v>895.6333333333333</v>
      </c>
      <c r="AV133" t="n">
        <v>1979.322857142857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6278.963333333333</v>
      </c>
      <c r="BC133" t="n">
        <v>45.24000000000001</v>
      </c>
      <c r="BD133" t="n">
        <v>7911.764642857142</v>
      </c>
      <c r="BE133" t="n">
        <v>17.5</v>
      </c>
      <c r="BF133" t="n">
        <v>5060.669841269841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4944.552976190476</v>
      </c>
      <c r="BL133" t="n">
        <v>408.5714285714286</v>
      </c>
      <c r="BM133" t="n">
        <v>734.7142857142858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17752.49761904762</v>
      </c>
      <c r="BU133" t="n">
        <v>0</v>
      </c>
      <c r="BV133" t="n">
        <v>5291.244000000001</v>
      </c>
      <c r="BW133" t="n">
        <v>958.5</v>
      </c>
      <c r="BX133" t="n">
        <v>443.6571428571427</v>
      </c>
      <c r="BY133" t="n">
        <v>0</v>
      </c>
      <c r="BZ133" t="n">
        <v>0</v>
      </c>
      <c r="CA133" t="n">
        <v>0</v>
      </c>
      <c r="CB133" t="n">
        <v>694.0714285714286</v>
      </c>
      <c r="CC133" t="n">
        <v>216.1738095238095</v>
      </c>
      <c r="CD133" t="n">
        <v>393.9642857142857</v>
      </c>
      <c r="CE133" t="n">
        <v>724.7847619047619</v>
      </c>
      <c r="CF133" t="n">
        <v>2868.948</v>
      </c>
      <c r="CG133" t="n">
        <v>0</v>
      </c>
      <c r="CH133" t="n">
        <v>2039.960571428572</v>
      </c>
      <c r="CI133" t="n">
        <v>0</v>
      </c>
      <c r="CJ133" t="n">
        <v>1501.469000000001</v>
      </c>
      <c r="CK133" t="n">
        <v>51.84</v>
      </c>
      <c r="CL133" t="n">
        <v>1004.135571428571</v>
      </c>
      <c r="CM133" t="n">
        <v>3417.940773809523</v>
      </c>
      <c r="CN133" t="n">
        <v>8261.357142857143</v>
      </c>
      <c r="CO133" t="n">
        <v>4722.923809523809</v>
      </c>
      <c r="CP133" t="n">
        <v>1300.5</v>
      </c>
      <c r="CQ133" t="n">
        <v>2965.521428571428</v>
      </c>
      <c r="CR133" t="n">
        <v>431.5</v>
      </c>
      <c r="CS133" t="n">
        <v>1025.964285714286</v>
      </c>
      <c r="CT133" t="n">
        <v>0</v>
      </c>
      <c r="CU133" t="n">
        <v>658.6112142857152</v>
      </c>
      <c r="CV133" t="n">
        <v>1664.364285714286</v>
      </c>
      <c r="CW133" t="n">
        <v>1617.857142857143</v>
      </c>
      <c r="CX133" t="n">
        <v>406.7619047619048</v>
      </c>
      <c r="CY133" t="n">
        <v>262.5738095238095</v>
      </c>
      <c r="CZ133" t="n">
        <v>324.1321428571429</v>
      </c>
      <c r="DA133" t="n">
        <v>655.9857142857143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252455.6724666668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276.8304761904762</v>
      </c>
      <c r="G134" t="n">
        <v>52.28571428571428</v>
      </c>
      <c r="H134" t="n">
        <v>855.5445238095239</v>
      </c>
      <c r="I134" t="n">
        <v>424.5333333333335</v>
      </c>
      <c r="J134" t="n">
        <v>0</v>
      </c>
      <c r="K134" t="n">
        <v>117.9385714285714</v>
      </c>
      <c r="L134" t="n">
        <v>1251.736952380953</v>
      </c>
      <c r="M134" t="n">
        <v>0</v>
      </c>
      <c r="N134" t="n">
        <v>493.5623809523809</v>
      </c>
      <c r="O134" t="n">
        <v>655.9923809523809</v>
      </c>
      <c r="P134" t="n">
        <v>62.10714285714283</v>
      </c>
      <c r="Q134" t="n">
        <v>1222.933333333333</v>
      </c>
      <c r="R134" t="n">
        <v>0</v>
      </c>
      <c r="S134" t="n">
        <v>3281.64</v>
      </c>
      <c r="T134" t="n">
        <v>0</v>
      </c>
      <c r="U134" t="n">
        <v>735.8171428571428</v>
      </c>
      <c r="V134" t="n">
        <v>136.6971428571429</v>
      </c>
      <c r="W134" t="n">
        <v>0</v>
      </c>
      <c r="X134" t="n">
        <v>461.9714285714285</v>
      </c>
      <c r="Y134" t="n">
        <v>0</v>
      </c>
      <c r="Z134" t="n">
        <v>1418.552380952381</v>
      </c>
      <c r="AA134" t="n">
        <v>321.2914285714286</v>
      </c>
      <c r="AB134" t="n">
        <v>0</v>
      </c>
      <c r="AC134" t="n">
        <v>315.5428571428571</v>
      </c>
      <c r="AD134" t="n">
        <v>197.5466666666667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115.8571428571429</v>
      </c>
      <c r="AK134" t="n">
        <v>34.46857142857143</v>
      </c>
      <c r="AL134" t="n">
        <v>364.9333333333334</v>
      </c>
      <c r="AM134" t="n">
        <v>0</v>
      </c>
      <c r="AN134" t="n">
        <v>18.00844285714286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2485.142857142857</v>
      </c>
      <c r="BL134" t="n">
        <v>120.5714285714286</v>
      </c>
      <c r="BM134" t="n">
        <v>240.8571428571429</v>
      </c>
      <c r="BN134" t="n">
        <v>1411.251428571429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128.0571428571428</v>
      </c>
      <c r="BY134" t="n">
        <v>0</v>
      </c>
      <c r="BZ134" t="n">
        <v>0</v>
      </c>
      <c r="CA134" t="n">
        <v>0</v>
      </c>
      <c r="CB134" t="n">
        <v>64.07142857142857</v>
      </c>
      <c r="CC134" t="n">
        <v>0</v>
      </c>
      <c r="CD134" t="n">
        <v>0</v>
      </c>
      <c r="CE134" t="n">
        <v>74.05714285714288</v>
      </c>
      <c r="CF134" t="n">
        <v>487.4399999999998</v>
      </c>
      <c r="CG134" t="n">
        <v>0</v>
      </c>
      <c r="CH134" t="n">
        <v>386.0742857142858</v>
      </c>
      <c r="CI134" t="n">
        <v>0</v>
      </c>
      <c r="CJ134" t="n">
        <v>380.9314285714287</v>
      </c>
      <c r="CK134" t="n">
        <v>0</v>
      </c>
      <c r="CL134" t="n">
        <v>291.96</v>
      </c>
      <c r="CM134" t="n">
        <v>971.0714285714284</v>
      </c>
      <c r="CN134" t="n">
        <v>3757.857142857143</v>
      </c>
      <c r="CO134" t="n">
        <v>190.2857142857142</v>
      </c>
      <c r="CP134" t="n">
        <v>0</v>
      </c>
      <c r="CQ134" t="n">
        <v>1400.571428571428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107.4761904761905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43729.23625238095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5023.686571428571</v>
      </c>
      <c r="C135" t="n">
        <v>0</v>
      </c>
      <c r="D135" t="n">
        <v>1466.220952380952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26.63999999999993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77.70000000000005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7.200000000000003</v>
      </c>
      <c r="AL135" t="n">
        <v>0</v>
      </c>
      <c r="AM135" t="n">
        <v>0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0</v>
      </c>
      <c r="BQ135" t="n">
        <v>0</v>
      </c>
      <c r="BR135" t="n">
        <v>16.80000000000003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1.199999999999989</v>
      </c>
      <c r="CF135" t="n">
        <v>43.20000000000005</v>
      </c>
      <c r="CG135" t="n">
        <v>0</v>
      </c>
      <c r="CH135" t="n">
        <v>164.1600000000001</v>
      </c>
      <c r="CI135" t="n">
        <v>0</v>
      </c>
      <c r="CJ135" t="n">
        <v>31.32000000000005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37.28571428571428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15906.09323809524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690.4800000000001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483.5999999999999</v>
      </c>
      <c r="AD136" t="n">
        <v>226.24</v>
      </c>
      <c r="AE136" t="n">
        <v>10.08</v>
      </c>
      <c r="AF136" t="n">
        <v>0</v>
      </c>
      <c r="AG136" t="n">
        <v>283.3600000000001</v>
      </c>
      <c r="AH136" t="n">
        <v>617.3999999999996</v>
      </c>
      <c r="AI136" t="n">
        <v>0</v>
      </c>
      <c r="AJ136" t="n">
        <v>936</v>
      </c>
      <c r="AK136" t="n">
        <v>6.479999999999997</v>
      </c>
      <c r="AL136" t="n">
        <v>211.6</v>
      </c>
      <c r="AM136" t="n">
        <v>0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23.14285714285714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127.4399999999999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79.14285714285711</v>
      </c>
      <c r="CX136" t="n">
        <v>72.76190476190476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717.8823333333333</v>
      </c>
      <c r="K139" t="n">
        <v>157.03</v>
      </c>
      <c r="L139" t="n">
        <v>0</v>
      </c>
      <c r="M139" t="n">
        <v>459.0020317460317</v>
      </c>
      <c r="N139" t="n">
        <v>950.8859047619054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599.3485714285716</v>
      </c>
      <c r="U139" t="n">
        <v>2540</v>
      </c>
      <c r="V139" t="n">
        <v>899.9999999999999</v>
      </c>
      <c r="W139" t="n">
        <v>578.8800000000001</v>
      </c>
      <c r="X139" t="n">
        <v>3044.2</v>
      </c>
      <c r="Y139" t="n">
        <v>261.3257142857141</v>
      </c>
      <c r="Z139" t="n">
        <v>4921.411174603179</v>
      </c>
      <c r="AA139" t="n">
        <v>607.9240476190473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3714.133333333333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129.2314285714286</v>
      </c>
      <c r="AL139" t="n">
        <v>1435.187000000001</v>
      </c>
      <c r="AM139" t="n">
        <v>398.5682539682539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12870.66904761905</v>
      </c>
      <c r="BU139" t="n">
        <v>0</v>
      </c>
      <c r="BV139" t="n">
        <v>2484.324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216.1738095238095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1216.486285714286</v>
      </c>
      <c r="CI139" t="n">
        <v>0</v>
      </c>
      <c r="CJ139" t="n">
        <v>961.7775714285718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658.6112142857152</v>
      </c>
      <c r="CV139" t="n">
        <v>1193.888095238096</v>
      </c>
      <c r="CW139" t="n">
        <v>1538.714285714286</v>
      </c>
      <c r="CX139" t="n">
        <v>334.0000000000001</v>
      </c>
      <c r="CY139" t="n">
        <v>262.5738095238095</v>
      </c>
      <c r="CZ139" t="n">
        <v>324.1321428571429</v>
      </c>
      <c r="DA139" t="n">
        <v>655.9857142857143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161896.5629761905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732.821</v>
      </c>
      <c r="K140" t="n">
        <v>157.03</v>
      </c>
      <c r="L140" t="n">
        <v>0</v>
      </c>
      <c r="M140" t="n">
        <v>459.0020317460317</v>
      </c>
      <c r="N140" t="n">
        <v>950.8859047619056</v>
      </c>
      <c r="O140" t="n">
        <v>417.9243968253966</v>
      </c>
      <c r="P140" t="n">
        <v>978.9198412698411</v>
      </c>
      <c r="Q140" t="n">
        <v>1428.16</v>
      </c>
      <c r="R140" t="n">
        <v>0</v>
      </c>
      <c r="S140" t="n">
        <v>16600</v>
      </c>
      <c r="T140" t="n">
        <v>806.5200000000004</v>
      </c>
      <c r="U140" t="n">
        <v>3040</v>
      </c>
      <c r="V140" t="n">
        <v>900.0000000000001</v>
      </c>
      <c r="W140" t="n">
        <v>578.8799999999999</v>
      </c>
      <c r="X140" t="n">
        <v>2944.199999999999</v>
      </c>
      <c r="Y140" t="n">
        <v>261.3257142857141</v>
      </c>
      <c r="Z140" t="n">
        <v>4921.411174603181</v>
      </c>
      <c r="AA140" t="n">
        <v>607.9240476190475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222.38</v>
      </c>
      <c r="BP140" t="n">
        <v>137.6</v>
      </c>
      <c r="BQ140" t="n">
        <v>0</v>
      </c>
      <c r="BR140" t="n">
        <v>999.9999999999998</v>
      </c>
      <c r="BS140" t="n">
        <v>18100</v>
      </c>
      <c r="BT140" t="n">
        <v>14870.66904761905</v>
      </c>
      <c r="BU140" t="n">
        <v>0</v>
      </c>
      <c r="BV140" t="n">
        <v>2484.324000000001</v>
      </c>
      <c r="BW140" t="n">
        <v>786</v>
      </c>
      <c r="BX140" t="n">
        <v>315.6000000000001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961.7775714285716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949.2426428571438</v>
      </c>
      <c r="CV140" t="n">
        <v>1193.888095238095</v>
      </c>
      <c r="CW140" t="n">
        <v>1538.714285714286</v>
      </c>
      <c r="CX140" t="n">
        <v>333.9999999999999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459.0020317460316</v>
      </c>
      <c r="N141" t="n">
        <v>950.8859047619054</v>
      </c>
      <c r="O141" t="n">
        <v>417.9243968253967</v>
      </c>
      <c r="P141" t="n">
        <v>978.9198412698415</v>
      </c>
      <c r="Q141" t="n">
        <v>1428.16</v>
      </c>
      <c r="R141" t="n">
        <v>0</v>
      </c>
      <c r="S141" t="n">
        <v>22350</v>
      </c>
      <c r="T141" t="n">
        <v>806.5200000000004</v>
      </c>
      <c r="U141" t="n">
        <v>2100</v>
      </c>
      <c r="V141" t="n">
        <v>899.9999999999999</v>
      </c>
      <c r="W141" t="n">
        <v>578.8799999999999</v>
      </c>
      <c r="X141" t="n">
        <v>2744.2</v>
      </c>
      <c r="Y141" t="n">
        <v>261.3257142857142</v>
      </c>
      <c r="Z141" t="n">
        <v>4921.411174603179</v>
      </c>
      <c r="AA141" t="n">
        <v>607.9240476190475</v>
      </c>
      <c r="AB141" t="n">
        <v>0</v>
      </c>
      <c r="AC141" t="n">
        <v>1269.359999999999</v>
      </c>
      <c r="AD141" t="n">
        <v>1436.556666666668</v>
      </c>
      <c r="AE141" t="n">
        <v>0</v>
      </c>
      <c r="AF141" t="n">
        <v>3721.333333333335</v>
      </c>
      <c r="AG141" t="n">
        <v>1724.594031746034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240.0000000000001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7370.669047619042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893.7775714285718</v>
      </c>
      <c r="CK141" t="n">
        <v>0</v>
      </c>
      <c r="CL141" t="n">
        <v>606.1555714285714</v>
      </c>
      <c r="CM141" t="n">
        <v>1910.619345238095</v>
      </c>
      <c r="CN141" t="n">
        <v>2700</v>
      </c>
      <c r="CO141" t="n">
        <v>3905.388095238095</v>
      </c>
      <c r="CP141" t="n">
        <v>1090.5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949.2426428571436</v>
      </c>
      <c r="CV141" t="n">
        <v>1193.888095238096</v>
      </c>
      <c r="CW141" t="n">
        <v>1538.714285714285</v>
      </c>
      <c r="CX141" t="n">
        <v>334.0000000000001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459.0020317460317</v>
      </c>
      <c r="N142" t="n">
        <v>950.8859047619052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806.5200000000004</v>
      </c>
      <c r="U142" t="n">
        <v>1000</v>
      </c>
      <c r="V142" t="n">
        <v>899.9999999999997</v>
      </c>
      <c r="W142" t="n">
        <v>578.8800000000001</v>
      </c>
      <c r="X142" t="n">
        <v>2994.2</v>
      </c>
      <c r="Y142" t="n">
        <v>261.3257142857141</v>
      </c>
      <c r="Z142" t="n">
        <v>4821.411174603178</v>
      </c>
      <c r="AA142" t="n">
        <v>607.9240476190473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3721.333333333334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129.2314285714285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1604.877571428575</v>
      </c>
      <c r="BO142" t="n">
        <v>240.0000000000001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5870.669047619056</v>
      </c>
      <c r="BU142" t="n">
        <v>0</v>
      </c>
      <c r="BV142" t="n">
        <v>2484.324000000001</v>
      </c>
      <c r="BW142" t="n">
        <v>786</v>
      </c>
      <c r="BX142" t="n">
        <v>315.5999999999998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</v>
      </c>
      <c r="CG142" t="n">
        <v>0</v>
      </c>
      <c r="CH142" t="n">
        <v>1563.046285714286</v>
      </c>
      <c r="CI142" t="n">
        <v>0</v>
      </c>
      <c r="CJ142" t="n">
        <v>961.7775714285712</v>
      </c>
      <c r="CK142" t="n">
        <v>0</v>
      </c>
      <c r="CL142" t="n">
        <v>478.8355714285713</v>
      </c>
      <c r="CM142" t="n">
        <v>1787.119345238095</v>
      </c>
      <c r="CN142" t="n">
        <v>2700.000000000002</v>
      </c>
      <c r="CO142" t="n">
        <v>3905.388095238095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949.2426428571433</v>
      </c>
      <c r="CV142" t="n">
        <v>1193.888095238095</v>
      </c>
      <c r="CW142" t="n">
        <v>1538.714285714286</v>
      </c>
      <c r="CX142" t="n">
        <v>333.9999999999999</v>
      </c>
      <c r="CY142" t="n">
        <v>363.0738095238095</v>
      </c>
      <c r="CZ142" t="n">
        <v>368.8940476190477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459.0020317460316</v>
      </c>
      <c r="N143" t="n">
        <v>950.885904761904</v>
      </c>
      <c r="O143" t="n">
        <v>417.9243968253968</v>
      </c>
      <c r="P143" t="n">
        <v>978.9198412698411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899.9999999999994</v>
      </c>
      <c r="W143" t="n">
        <v>578.8800000000001</v>
      </c>
      <c r="X143" t="n">
        <v>2994.200000000001</v>
      </c>
      <c r="Y143" t="n">
        <v>261.3257142857142</v>
      </c>
      <c r="Z143" t="n">
        <v>4921.411174603179</v>
      </c>
      <c r="AA143" t="n">
        <v>607.9240476190478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1724.594031746031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1439.837571428568</v>
      </c>
      <c r="BO143" t="n">
        <v>240</v>
      </c>
      <c r="BP143" t="n">
        <v>140</v>
      </c>
      <c r="BQ143" t="n">
        <v>0</v>
      </c>
      <c r="BR143" t="n">
        <v>999.9999999999998</v>
      </c>
      <c r="BS143" t="n">
        <v>18100</v>
      </c>
      <c r="BT143" t="n">
        <v>5370.669047619042</v>
      </c>
      <c r="BU143" t="n">
        <v>0</v>
      </c>
      <c r="BV143" t="n">
        <v>2484.324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1625.507999999998</v>
      </c>
      <c r="CG143" t="n">
        <v>0</v>
      </c>
      <c r="CH143" t="n">
        <v>1671.066285714285</v>
      </c>
      <c r="CI143" t="n">
        <v>0</v>
      </c>
      <c r="CJ143" t="n">
        <v>961.7775714285723</v>
      </c>
      <c r="CK143" t="n">
        <v>0</v>
      </c>
      <c r="CL143" t="n">
        <v>478.8355714285713</v>
      </c>
      <c r="CM143" t="n">
        <v>2610.619345238095</v>
      </c>
      <c r="CN143" t="n">
        <v>2824.999999999998</v>
      </c>
      <c r="CO143" t="n">
        <v>3905.388095238093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949.2426428571436</v>
      </c>
      <c r="CV143" t="n">
        <v>1193.888095238095</v>
      </c>
      <c r="CW143" t="n">
        <v>1538.714285714286</v>
      </c>
      <c r="CX143" t="n">
        <v>334.0000000000001</v>
      </c>
      <c r="CY143" t="n">
        <v>363.0738095238095</v>
      </c>
      <c r="CZ143" t="n">
        <v>368.8940476190477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</v>
      </c>
      <c r="O144" t="n">
        <v>417.9243968253966</v>
      </c>
      <c r="P144" t="n">
        <v>978.9198412698413</v>
      </c>
      <c r="Q144" t="n">
        <v>1428.16</v>
      </c>
      <c r="R144" t="n">
        <v>0</v>
      </c>
      <c r="S144" t="n">
        <v>22400</v>
      </c>
      <c r="T144" t="n">
        <v>806.5200000000002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607.9240476190475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129.2314285714285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222.38</v>
      </c>
      <c r="BP144" t="n">
        <v>137.6</v>
      </c>
      <c r="BQ144" t="n">
        <v>0</v>
      </c>
      <c r="BR144" t="n">
        <v>999.9999999999999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1625.507999999999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478.8355714285713</v>
      </c>
      <c r="CM144" t="n">
        <v>2610.619345238095</v>
      </c>
      <c r="CN144" t="n">
        <v>2825</v>
      </c>
      <c r="CO144" t="n">
        <v>3905.388095238096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978.9198412698406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1724.594031746032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999.9999999999997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1625.507999999999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-10425.92157142857</v>
      </c>
      <c r="C163" t="n">
        <v>-280.1779523809524</v>
      </c>
      <c r="D163" t="n">
        <v>-4763.378952380953</v>
      </c>
      <c r="E163" t="n">
        <v>-419.971380952381</v>
      </c>
      <c r="F163" t="n">
        <v>-4496.531007936508</v>
      </c>
      <c r="G163" t="n">
        <v>-252.6857142857143</v>
      </c>
      <c r="H163" t="n">
        <v>-1956.393567460317</v>
      </c>
      <c r="I163" t="n">
        <v>-3643.944</v>
      </c>
      <c r="J163" t="n">
        <v>-717.8823333333333</v>
      </c>
      <c r="K163" t="n">
        <v>-274.9685714285714</v>
      </c>
      <c r="L163" t="n">
        <v>-1251.736952380953</v>
      </c>
      <c r="M163" t="n">
        <v>-460.0944126984127</v>
      </c>
      <c r="N163" t="n">
        <v>-1716.768285714286</v>
      </c>
      <c r="O163" t="n">
        <v>-1153.836777777778</v>
      </c>
      <c r="P163" t="n">
        <v>-1239.346984126984</v>
      </c>
      <c r="Q163" t="n">
        <v>-2834.773333333334</v>
      </c>
      <c r="R163" t="n">
        <v>0</v>
      </c>
      <c r="S163" t="n">
        <v>-30326.28</v>
      </c>
      <c r="T163" t="n">
        <v>-599.3485714285716</v>
      </c>
      <c r="U163" t="n">
        <v>-3831.417142857144</v>
      </c>
      <c r="V163" t="n">
        <v>-1742.777142857143</v>
      </c>
      <c r="W163" t="n">
        <v>-758.8800000000001</v>
      </c>
      <c r="X163" t="n">
        <v>-4101.131428571429</v>
      </c>
      <c r="Y163" t="n">
        <v>-281.3057142857141</v>
      </c>
      <c r="Z163" t="n">
        <v>-8283.003555555561</v>
      </c>
      <c r="AA163" t="n">
        <v>-1168.135476190476</v>
      </c>
      <c r="AB163" t="n">
        <v>0</v>
      </c>
      <c r="AC163" t="n">
        <v>-2116.502857142857</v>
      </c>
      <c r="AD163" t="n">
        <v>-2380.863333333333</v>
      </c>
      <c r="AE163" t="n">
        <v>-16.8</v>
      </c>
      <c r="AF163" t="n">
        <v>-3714.133333333333</v>
      </c>
      <c r="AG163" t="n">
        <v>-2519.561650793651</v>
      </c>
      <c r="AH163" t="n">
        <v>-8536.978333333331</v>
      </c>
      <c r="AI163" t="n">
        <v>0</v>
      </c>
      <c r="AJ163" t="n">
        <v>-3057.857142857143</v>
      </c>
      <c r="AK163" t="n">
        <v>-177.3800000000001</v>
      </c>
      <c r="AL163" t="n">
        <v>-2011.720333333335</v>
      </c>
      <c r="AM163" t="n">
        <v>-398.5682539682539</v>
      </c>
      <c r="AN163" t="n">
        <v>-83.82683968253968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-1984.716603174603</v>
      </c>
      <c r="AT163" t="n">
        <v>-577.4423412698413</v>
      </c>
      <c r="AU163" t="n">
        <v>-895.6333333333333</v>
      </c>
      <c r="AV163" t="n">
        <v>-1979.322857142857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-6278.963333333333</v>
      </c>
      <c r="BC163" t="n">
        <v>-45.24000000000001</v>
      </c>
      <c r="BD163" t="n">
        <v>-7911.764642857142</v>
      </c>
      <c r="BE163" t="n">
        <v>-17.5</v>
      </c>
      <c r="BF163" t="n">
        <v>-5060.669841269841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-4944.552976190476</v>
      </c>
      <c r="BL163" t="n">
        <v>-408.5714285714286</v>
      </c>
      <c r="BM163" t="n">
        <v>-734.7142857142858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-17752.49761904762</v>
      </c>
      <c r="BU163" t="n">
        <v>0</v>
      </c>
      <c r="BV163" t="n">
        <v>-5291.244000000001</v>
      </c>
      <c r="BW163" t="n">
        <v>-958.5</v>
      </c>
      <c r="BX163" t="n">
        <v>-443.6571428571427</v>
      </c>
      <c r="BY163" t="n">
        <v>0</v>
      </c>
      <c r="BZ163" t="n">
        <v>0</v>
      </c>
      <c r="CA163" t="n">
        <v>0</v>
      </c>
      <c r="CB163" t="n">
        <v>-694.0714285714286</v>
      </c>
      <c r="CC163" t="n">
        <v>-216.1738095238095</v>
      </c>
      <c r="CD163" t="n">
        <v>-393.9642857142857</v>
      </c>
      <c r="CE163" t="n">
        <v>-724.7847619047619</v>
      </c>
      <c r="CF163" t="n">
        <v>-2868.948</v>
      </c>
      <c r="CG163" t="n">
        <v>0</v>
      </c>
      <c r="CH163" t="n">
        <v>-2039.960571428572</v>
      </c>
      <c r="CI163" t="n">
        <v>0</v>
      </c>
      <c r="CJ163" t="n">
        <v>-1501.469000000001</v>
      </c>
      <c r="CK163" t="n">
        <v>-51.84</v>
      </c>
      <c r="CL163" t="n">
        <v>-1004.135571428571</v>
      </c>
      <c r="CM163" t="n">
        <v>-3417.940773809523</v>
      </c>
      <c r="CN163" t="n">
        <v>-8261.357142857143</v>
      </c>
      <c r="CO163" t="n">
        <v>-4722.923809523809</v>
      </c>
      <c r="CP163" t="n">
        <v>-1300.5</v>
      </c>
      <c r="CQ163" t="n">
        <v>-2965.521428571428</v>
      </c>
      <c r="CR163" t="n">
        <v>-431.5</v>
      </c>
      <c r="CS163" t="n">
        <v>-1025.964285714286</v>
      </c>
      <c r="CT163" t="n">
        <v>0</v>
      </c>
      <c r="CU163" t="n">
        <v>-658.6112142857152</v>
      </c>
      <c r="CV163" t="n">
        <v>-1664.364285714286</v>
      </c>
      <c r="CW163" t="n">
        <v>-1617.857142857143</v>
      </c>
      <c r="CX163" t="n">
        <v>-406.7619047619048</v>
      </c>
      <c r="CY163" t="n">
        <v>-262.5738095238095</v>
      </c>
      <c r="CZ163" t="n">
        <v>-324.1321428571429</v>
      </c>
      <c r="DA163" t="n">
        <v>-655.9857142857143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-252455.6724666668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-276.8304761904762</v>
      </c>
      <c r="G164" t="n">
        <v>-52.28571428571428</v>
      </c>
      <c r="H164" t="n">
        <v>-855.5445238095239</v>
      </c>
      <c r="I164" t="n">
        <v>-424.5333333333335</v>
      </c>
      <c r="J164" t="n">
        <v>0</v>
      </c>
      <c r="K164" t="n">
        <v>-117.9385714285714</v>
      </c>
      <c r="L164" t="n">
        <v>-1251.736952380953</v>
      </c>
      <c r="M164" t="n">
        <v>0</v>
      </c>
      <c r="N164" t="n">
        <v>-493.5623809523809</v>
      </c>
      <c r="O164" t="n">
        <v>-655.9923809523809</v>
      </c>
      <c r="P164" t="n">
        <v>-62.10714285714283</v>
      </c>
      <c r="Q164" t="n">
        <v>-1222.933333333333</v>
      </c>
      <c r="R164" t="n">
        <v>0</v>
      </c>
      <c r="S164" t="n">
        <v>-3281.64</v>
      </c>
      <c r="T164" t="n">
        <v>0</v>
      </c>
      <c r="U164" t="n">
        <v>-735.8171428571428</v>
      </c>
      <c r="V164" t="n">
        <v>-136.6971428571429</v>
      </c>
      <c r="W164" t="n">
        <v>0</v>
      </c>
      <c r="X164" t="n">
        <v>-461.9714285714285</v>
      </c>
      <c r="Y164" t="n">
        <v>0</v>
      </c>
      <c r="Z164" t="n">
        <v>-1418.552380952381</v>
      </c>
      <c r="AA164" t="n">
        <v>-321.2914285714286</v>
      </c>
      <c r="AB164" t="n">
        <v>0</v>
      </c>
      <c r="AC164" t="n">
        <v>-315.5428571428571</v>
      </c>
      <c r="AD164" t="n">
        <v>-197.5466666666667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-115.8571428571429</v>
      </c>
      <c r="AK164" t="n">
        <v>-34.46857142857143</v>
      </c>
      <c r="AL164" t="n">
        <v>-364.9333333333334</v>
      </c>
      <c r="AM164" t="n">
        <v>0</v>
      </c>
      <c r="AN164" t="n">
        <v>-18.00844285714286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-2485.142857142857</v>
      </c>
      <c r="BL164" t="n">
        <v>-120.5714285714286</v>
      </c>
      <c r="BM164" t="n">
        <v>-240.8571428571429</v>
      </c>
      <c r="BN164" t="n">
        <v>-1411.251428571429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-128.0571428571428</v>
      </c>
      <c r="BY164" t="n">
        <v>0</v>
      </c>
      <c r="BZ164" t="n">
        <v>0</v>
      </c>
      <c r="CA164" t="n">
        <v>0</v>
      </c>
      <c r="CB164" t="n">
        <v>-64.07142857142857</v>
      </c>
      <c r="CC164" t="n">
        <v>0</v>
      </c>
      <c r="CD164" t="n">
        <v>0</v>
      </c>
      <c r="CE164" t="n">
        <v>-74.05714285714288</v>
      </c>
      <c r="CF164" t="n">
        <v>-487.4399999999998</v>
      </c>
      <c r="CG164" t="n">
        <v>0</v>
      </c>
      <c r="CH164" t="n">
        <v>-386.0742857142858</v>
      </c>
      <c r="CI164" t="n">
        <v>0</v>
      </c>
      <c r="CJ164" t="n">
        <v>-380.9314285714287</v>
      </c>
      <c r="CK164" t="n">
        <v>0</v>
      </c>
      <c r="CL164" t="n">
        <v>-291.96</v>
      </c>
      <c r="CM164" t="n">
        <v>-971.0714285714284</v>
      </c>
      <c r="CN164" t="n">
        <v>-3757.857142857143</v>
      </c>
      <c r="CO164" t="n">
        <v>-190.2857142857142</v>
      </c>
      <c r="CP164" t="n">
        <v>0</v>
      </c>
      <c r="CQ164" t="n">
        <v>-1400.571428571428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-107.4761904761905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-43729.23625238095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-5023.686571428571</v>
      </c>
      <c r="C165" t="n">
        <v>0</v>
      </c>
      <c r="D165" t="n">
        <v>-1466.220952380952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-26.63999999999993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-77.70000000000005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-7.200000000000003</v>
      </c>
      <c r="AL165" t="n">
        <v>0</v>
      </c>
      <c r="AM165" t="n">
        <v>0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0</v>
      </c>
      <c r="BQ165" t="n">
        <v>0</v>
      </c>
      <c r="BR165" t="n">
        <v>-16.80000000000003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-1.199999999999989</v>
      </c>
      <c r="CF165" t="n">
        <v>-43.20000000000005</v>
      </c>
      <c r="CG165" t="n">
        <v>0</v>
      </c>
      <c r="CH165" t="n">
        <v>-164.1600000000001</v>
      </c>
      <c r="CI165" t="n">
        <v>0</v>
      </c>
      <c r="CJ165" t="n">
        <v>-31.32000000000005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-37.28571428571428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-15906.09323809524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-690.4800000000001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-483.5999999999999</v>
      </c>
      <c r="AD166" t="n">
        <v>-226.24</v>
      </c>
      <c r="AE166" t="n">
        <v>-10.08</v>
      </c>
      <c r="AF166" t="n">
        <v>0</v>
      </c>
      <c r="AG166" t="n">
        <v>-283.3600000000001</v>
      </c>
      <c r="AH166" t="n">
        <v>-617.3999999999996</v>
      </c>
      <c r="AI166" t="n">
        <v>0</v>
      </c>
      <c r="AJ166" t="n">
        <v>-936</v>
      </c>
      <c r="AK166" t="n">
        <v>-6.479999999999997</v>
      </c>
      <c r="AL166" t="n">
        <v>-211.6</v>
      </c>
      <c r="AM166" t="n">
        <v>0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-23.14285714285714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-127.4399999999999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-79.14285714285711</v>
      </c>
      <c r="CX166" t="n">
        <v>-72.76190476190476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-717.8823333333333</v>
      </c>
      <c r="K169" t="n">
        <v>-157.03</v>
      </c>
      <c r="L169" t="n">
        <v>0</v>
      </c>
      <c r="M169" t="n">
        <v>-459.0020317460317</v>
      </c>
      <c r="N169" t="n">
        <v>-950.8859047619054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-599.3485714285716</v>
      </c>
      <c r="U169" t="n">
        <v>-2540</v>
      </c>
      <c r="V169" t="n">
        <v>-899.9999999999999</v>
      </c>
      <c r="W169" t="n">
        <v>-578.8800000000001</v>
      </c>
      <c r="X169" t="n">
        <v>-3044.2</v>
      </c>
      <c r="Y169" t="n">
        <v>-261.3257142857141</v>
      </c>
      <c r="Z169" t="n">
        <v>-4921.411174603179</v>
      </c>
      <c r="AA169" t="n">
        <v>-607.9240476190473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-3714.133333333333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-129.2314285714286</v>
      </c>
      <c r="AL169" t="n">
        <v>-1435.187000000001</v>
      </c>
      <c r="AM169" t="n">
        <v>-398.5682539682539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-12870.66904761905</v>
      </c>
      <c r="BU169" t="n">
        <v>0</v>
      </c>
      <c r="BV169" t="n">
        <v>-2484.324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-216.1738095238095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-1216.486285714286</v>
      </c>
      <c r="CI169" t="n">
        <v>0</v>
      </c>
      <c r="CJ169" t="n">
        <v>-961.7775714285718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-658.6112142857152</v>
      </c>
      <c r="CV169" t="n">
        <v>-1193.888095238096</v>
      </c>
      <c r="CW169" t="n">
        <v>-1538.714285714286</v>
      </c>
      <c r="CX169" t="n">
        <v>-334.0000000000001</v>
      </c>
      <c r="CY169" t="n">
        <v>-262.5738095238095</v>
      </c>
      <c r="CZ169" t="n">
        <v>-324.1321428571429</v>
      </c>
      <c r="DA169" t="n">
        <v>-655.9857142857143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-161896.5629761905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-732.821</v>
      </c>
      <c r="K170" t="n">
        <v>-157.03</v>
      </c>
      <c r="L170" t="n">
        <v>0</v>
      </c>
      <c r="M170" t="n">
        <v>-459.0020317460317</v>
      </c>
      <c r="N170" t="n">
        <v>-950.8859047619056</v>
      </c>
      <c r="O170" t="n">
        <v>-417.9243968253966</v>
      </c>
      <c r="P170" t="n">
        <v>-978.9198412698411</v>
      </c>
      <c r="Q170" t="n">
        <v>-1428.16</v>
      </c>
      <c r="R170" t="n">
        <v>0</v>
      </c>
      <c r="S170" t="n">
        <v>-16600</v>
      </c>
      <c r="T170" t="n">
        <v>-806.5200000000004</v>
      </c>
      <c r="U170" t="n">
        <v>-3040</v>
      </c>
      <c r="V170" t="n">
        <v>-900.0000000000001</v>
      </c>
      <c r="W170" t="n">
        <v>-578.8799999999999</v>
      </c>
      <c r="X170" t="n">
        <v>-2944.199999999999</v>
      </c>
      <c r="Y170" t="n">
        <v>-261.3257142857141</v>
      </c>
      <c r="Z170" t="n">
        <v>-4921.411174603181</v>
      </c>
      <c r="AA170" t="n">
        <v>-607.9240476190475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-222.38</v>
      </c>
      <c r="BP170" t="n">
        <v>-137.6</v>
      </c>
      <c r="BQ170" t="n">
        <v>0</v>
      </c>
      <c r="BR170" t="n">
        <v>-999.9999999999998</v>
      </c>
      <c r="BS170" t="n">
        <v>-18100</v>
      </c>
      <c r="BT170" t="n">
        <v>-14870.66904761905</v>
      </c>
      <c r="BU170" t="n">
        <v>0</v>
      </c>
      <c r="BV170" t="n">
        <v>-2484.324000000001</v>
      </c>
      <c r="BW170" t="n">
        <v>-786</v>
      </c>
      <c r="BX170" t="n">
        <v>-315.6000000000001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-961.7775714285716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-949.2426428571438</v>
      </c>
      <c r="CV170" t="n">
        <v>-1193.888095238095</v>
      </c>
      <c r="CW170" t="n">
        <v>-1538.714285714286</v>
      </c>
      <c r="CX170" t="n">
        <v>-333.9999999999999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-459.0020317460316</v>
      </c>
      <c r="N171" t="n">
        <v>-950.8859047619054</v>
      </c>
      <c r="O171" t="n">
        <v>-417.9243968253967</v>
      </c>
      <c r="P171" t="n">
        <v>-978.9198412698415</v>
      </c>
      <c r="Q171" t="n">
        <v>-1428.16</v>
      </c>
      <c r="R171" t="n">
        <v>0</v>
      </c>
      <c r="S171" t="n">
        <v>-22350</v>
      </c>
      <c r="T171" t="n">
        <v>-806.5200000000004</v>
      </c>
      <c r="U171" t="n">
        <v>-2100</v>
      </c>
      <c r="V171" t="n">
        <v>-899.9999999999999</v>
      </c>
      <c r="W171" t="n">
        <v>-578.8799999999999</v>
      </c>
      <c r="X171" t="n">
        <v>-2744.2</v>
      </c>
      <c r="Y171" t="n">
        <v>-261.3257142857142</v>
      </c>
      <c r="Z171" t="n">
        <v>-4921.411174603179</v>
      </c>
      <c r="AA171" t="n">
        <v>-607.9240476190475</v>
      </c>
      <c r="AB171" t="n">
        <v>0</v>
      </c>
      <c r="AC171" t="n">
        <v>-1269.359999999999</v>
      </c>
      <c r="AD171" t="n">
        <v>-1436.556666666668</v>
      </c>
      <c r="AE171" t="n">
        <v>0</v>
      </c>
      <c r="AF171" t="n">
        <v>-3721.333333333335</v>
      </c>
      <c r="AG171" t="n">
        <v>-1724.594031746034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-240.0000000000001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-7370.669047619042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-893.7775714285718</v>
      </c>
      <c r="CK171" t="n">
        <v>0</v>
      </c>
      <c r="CL171" t="n">
        <v>-606.1555714285714</v>
      </c>
      <c r="CM171" t="n">
        <v>-1910.619345238095</v>
      </c>
      <c r="CN171" t="n">
        <v>-2700</v>
      </c>
      <c r="CO171" t="n">
        <v>-3905.388095238095</v>
      </c>
      <c r="CP171" t="n">
        <v>-1090.5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-949.2426428571436</v>
      </c>
      <c r="CV171" t="n">
        <v>-1193.888095238096</v>
      </c>
      <c r="CW171" t="n">
        <v>-1538.714285714285</v>
      </c>
      <c r="CX171" t="n">
        <v>-334.0000000000001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-459.0020317460317</v>
      </c>
      <c r="N172" t="n">
        <v>-950.8859047619052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-806.5200000000004</v>
      </c>
      <c r="U172" t="n">
        <v>-1000</v>
      </c>
      <c r="V172" t="n">
        <v>-899.9999999999997</v>
      </c>
      <c r="W172" t="n">
        <v>-578.8800000000001</v>
      </c>
      <c r="X172" t="n">
        <v>-2994.2</v>
      </c>
      <c r="Y172" t="n">
        <v>-261.3257142857141</v>
      </c>
      <c r="Z172" t="n">
        <v>-4821.411174603178</v>
      </c>
      <c r="AA172" t="n">
        <v>-607.9240476190473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-3721.333333333334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-129.2314285714285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-1604.877571428575</v>
      </c>
      <c r="BO172" t="n">
        <v>-240.0000000000001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-5870.669047619056</v>
      </c>
      <c r="BU172" t="n">
        <v>0</v>
      </c>
      <c r="BV172" t="n">
        <v>-2484.324000000001</v>
      </c>
      <c r="BW172" t="n">
        <v>-786</v>
      </c>
      <c r="BX172" t="n">
        <v>-315.5999999999998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</v>
      </c>
      <c r="CG172" t="n">
        <v>0</v>
      </c>
      <c r="CH172" t="n">
        <v>-1563.046285714286</v>
      </c>
      <c r="CI172" t="n">
        <v>0</v>
      </c>
      <c r="CJ172" t="n">
        <v>-961.7775714285712</v>
      </c>
      <c r="CK172" t="n">
        <v>0</v>
      </c>
      <c r="CL172" t="n">
        <v>-478.8355714285713</v>
      </c>
      <c r="CM172" t="n">
        <v>-1787.119345238095</v>
      </c>
      <c r="CN172" t="n">
        <v>-2700.000000000002</v>
      </c>
      <c r="CO172" t="n">
        <v>-3905.388095238095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-949.2426428571433</v>
      </c>
      <c r="CV172" t="n">
        <v>-1193.888095238095</v>
      </c>
      <c r="CW172" t="n">
        <v>-1538.714285714286</v>
      </c>
      <c r="CX172" t="n">
        <v>-333.9999999999999</v>
      </c>
      <c r="CY172" t="n">
        <v>-363.0738095238095</v>
      </c>
      <c r="CZ172" t="n">
        <v>-368.8940476190477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-459.0020317460316</v>
      </c>
      <c r="N173" t="n">
        <v>-950.885904761904</v>
      </c>
      <c r="O173" t="n">
        <v>-417.9243968253968</v>
      </c>
      <c r="P173" t="n">
        <v>-978.9198412698411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-899.9999999999994</v>
      </c>
      <c r="W173" t="n">
        <v>-578.8800000000001</v>
      </c>
      <c r="X173" t="n">
        <v>-2994.200000000001</v>
      </c>
      <c r="Y173" t="n">
        <v>-261.3257142857142</v>
      </c>
      <c r="Z173" t="n">
        <v>-4921.411174603179</v>
      </c>
      <c r="AA173" t="n">
        <v>-607.9240476190478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-1724.594031746031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-1439.837571428568</v>
      </c>
      <c r="BO173" t="n">
        <v>-240</v>
      </c>
      <c r="BP173" t="n">
        <v>-140</v>
      </c>
      <c r="BQ173" t="n">
        <v>0</v>
      </c>
      <c r="BR173" t="n">
        <v>-999.9999999999998</v>
      </c>
      <c r="BS173" t="n">
        <v>-18100</v>
      </c>
      <c r="BT173" t="n">
        <v>-5370.669047619042</v>
      </c>
      <c r="BU173" t="n">
        <v>0</v>
      </c>
      <c r="BV173" t="n">
        <v>-2484.324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-1625.507999999998</v>
      </c>
      <c r="CG173" t="n">
        <v>0</v>
      </c>
      <c r="CH173" t="n">
        <v>-1671.066285714285</v>
      </c>
      <c r="CI173" t="n">
        <v>0</v>
      </c>
      <c r="CJ173" t="n">
        <v>-961.7775714285723</v>
      </c>
      <c r="CK173" t="n">
        <v>0</v>
      </c>
      <c r="CL173" t="n">
        <v>-478.8355714285713</v>
      </c>
      <c r="CM173" t="n">
        <v>-2610.619345238095</v>
      </c>
      <c r="CN173" t="n">
        <v>-2824.999999999998</v>
      </c>
      <c r="CO173" t="n">
        <v>-3905.388095238093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-949.2426428571436</v>
      </c>
      <c r="CV173" t="n">
        <v>-1193.888095238095</v>
      </c>
      <c r="CW173" t="n">
        <v>-1538.714285714286</v>
      </c>
      <c r="CX173" t="n">
        <v>-334.0000000000001</v>
      </c>
      <c r="CY173" t="n">
        <v>-363.0738095238095</v>
      </c>
      <c r="CZ173" t="n">
        <v>-368.8940476190477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</v>
      </c>
      <c r="O174" t="n">
        <v>-417.9243968253966</v>
      </c>
      <c r="P174" t="n">
        <v>-978.9198412698413</v>
      </c>
      <c r="Q174" t="n">
        <v>-1428.16</v>
      </c>
      <c r="R174" t="n">
        <v>0</v>
      </c>
      <c r="S174" t="n">
        <v>-22400</v>
      </c>
      <c r="T174" t="n">
        <v>-806.5200000000002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-607.9240476190475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-129.2314285714285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-222.38</v>
      </c>
      <c r="BP174" t="n">
        <v>-137.6</v>
      </c>
      <c r="BQ174" t="n">
        <v>0</v>
      </c>
      <c r="BR174" t="n">
        <v>-999.9999999999999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-1625.507999999999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-478.8355714285713</v>
      </c>
      <c r="CM174" t="n">
        <v>-2610.619345238095</v>
      </c>
      <c r="CN174" t="n">
        <v>-2825</v>
      </c>
      <c r="CO174" t="n">
        <v>-3905.388095238096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-978.9198412698406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-1724.594031746032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-999.9999999999997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-1625.507999999999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947.9929999999999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502.3200000000001</v>
      </c>
      <c r="AE192" t="n">
        <v>1.68</v>
      </c>
      <c r="AF192" t="n">
        <v>806.4</v>
      </c>
      <c r="AG192" t="n">
        <v>288.88</v>
      </c>
      <c r="AH192" t="n">
        <v>760.5999999999999</v>
      </c>
      <c r="AI192" t="n">
        <v>7.2</v>
      </c>
      <c r="AJ192" t="n">
        <v>6</v>
      </c>
      <c r="AK192" t="n">
        <v>6.720000000000001</v>
      </c>
      <c r="AL192" t="n">
        <v>230</v>
      </c>
      <c r="AM192" t="n">
        <v>600.6</v>
      </c>
      <c r="AN192" t="n">
        <v>5.904999999999999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7489.400000000001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1763.297999999999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9.984999999999921</v>
      </c>
      <c r="C200" t="n">
        <v>-2.874</v>
      </c>
      <c r="D200" t="n">
        <v>-113.993</v>
      </c>
      <c r="E200" t="n">
        <v>-6.238</v>
      </c>
      <c r="F200" t="n">
        <v>-96.57000000000005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-9.225999999999999</v>
      </c>
      <c r="L200" t="n">
        <v>0</v>
      </c>
      <c r="M200" t="n">
        <v>-20.87999999999998</v>
      </c>
      <c r="N200" t="n">
        <v>-35.14999999999999</v>
      </c>
      <c r="O200" t="n">
        <v>-11.47</v>
      </c>
      <c r="P200" t="n">
        <v>-14.05999999999998</v>
      </c>
      <c r="Q200" t="n">
        <v>0</v>
      </c>
      <c r="R200" t="n">
        <v>0</v>
      </c>
      <c r="S200" t="n">
        <v>-358.99</v>
      </c>
      <c r="T200" t="n">
        <v>-101</v>
      </c>
      <c r="U200" t="n">
        <v>-61.31999999999999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-81.41999999999997</v>
      </c>
      <c r="AA200" t="n">
        <v>-23.64</v>
      </c>
      <c r="AB200" t="n">
        <v>0</v>
      </c>
      <c r="AC200" t="n">
        <v>-1.68</v>
      </c>
      <c r="AD200" t="n">
        <v>-27.44000000000003</v>
      </c>
      <c r="AE200" t="n">
        <v>-1.68</v>
      </c>
      <c r="AF200" t="n">
        <v>-9.599999999999909</v>
      </c>
      <c r="AG200" t="n">
        <v>-42.31999999999999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-14.04000000000011</v>
      </c>
      <c r="AN200" t="n">
        <v>4.595000000000001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-93.39999999999999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-42.09999999999999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-7.560000000000009</v>
      </c>
      <c r="BO200" t="n">
        <v>-0.2800000000000011</v>
      </c>
      <c r="BP200" t="n">
        <v>-0.9000000000000004</v>
      </c>
      <c r="BQ200" t="n">
        <v>-1.567999999999998</v>
      </c>
      <c r="BR200" t="n">
        <v>-9.66</v>
      </c>
      <c r="BS200" t="n">
        <v>-322</v>
      </c>
      <c r="BT200" t="n">
        <v>155.8000000000006</v>
      </c>
      <c r="BU200" t="n">
        <v>0</v>
      </c>
      <c r="BV200" t="n">
        <v>-421.7399999999999</v>
      </c>
      <c r="BW200" t="n">
        <v>-60</v>
      </c>
      <c r="BX200" t="n">
        <v>1.199999999999999</v>
      </c>
      <c r="BY200" t="n">
        <v>-5.999999999999999</v>
      </c>
      <c r="BZ200" t="n">
        <v>-4.8</v>
      </c>
      <c r="CA200" t="n">
        <v>-3.599999999999999</v>
      </c>
      <c r="CB200" t="n">
        <v>0</v>
      </c>
      <c r="CC200" t="n">
        <v>-215.5</v>
      </c>
      <c r="CD200" t="n">
        <v>-6</v>
      </c>
      <c r="CE200" t="n">
        <v>28.39999999999999</v>
      </c>
      <c r="CF200" t="n">
        <v>-1.839999999999918</v>
      </c>
      <c r="CH200" t="n">
        <v>-103.68</v>
      </c>
      <c r="CI200" t="n">
        <v>-0.7199999999999998</v>
      </c>
      <c r="CJ200" t="n">
        <v>0.720000000000006</v>
      </c>
      <c r="CK200" t="n">
        <v>-2.699999999999999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-7.199999999999998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10.06099999999992</v>
      </c>
      <c r="C201" t="n">
        <v>6.518</v>
      </c>
      <c r="D201" t="n">
        <v>-113.799</v>
      </c>
      <c r="E201" t="n">
        <v>-3.076</v>
      </c>
      <c r="F201" t="n">
        <v>-96.57000000000005</v>
      </c>
      <c r="G201" t="n">
        <v>0</v>
      </c>
      <c r="H201" t="n">
        <v>-7.109</v>
      </c>
      <c r="I201" t="n">
        <v>-47.31999999999999</v>
      </c>
      <c r="J201" t="n">
        <v>-18.886</v>
      </c>
      <c r="K201" t="n">
        <v>-9.225999999999999</v>
      </c>
      <c r="L201" t="n">
        <v>0</v>
      </c>
      <c r="M201" t="n">
        <v>-6.079999999999984</v>
      </c>
      <c r="N201" t="n">
        <v>-14.42999999999999</v>
      </c>
      <c r="O201" t="n">
        <v>-2.59</v>
      </c>
      <c r="P201" t="n">
        <v>-5.179999999999978</v>
      </c>
      <c r="Q201" t="n">
        <v>0</v>
      </c>
      <c r="R201" t="n">
        <v>0</v>
      </c>
      <c r="S201" t="n">
        <v>-108.11</v>
      </c>
      <c r="T201" t="n">
        <v>-83</v>
      </c>
      <c r="U201" t="n">
        <v>-19.31999999999999</v>
      </c>
      <c r="V201" t="n">
        <v>-1.92</v>
      </c>
      <c r="W201" t="n">
        <v>-3.6</v>
      </c>
      <c r="X201" t="n">
        <v>9.25</v>
      </c>
      <c r="Y201" t="n">
        <v>0</v>
      </c>
      <c r="Z201" t="n">
        <v>-55.65999999999997</v>
      </c>
      <c r="AA201" t="n">
        <v>-0.8400000000000001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-9.599999999999909</v>
      </c>
      <c r="AG201" t="n">
        <v>-42.31999999999999</v>
      </c>
      <c r="AH201" t="n">
        <v>-87.39999999999998</v>
      </c>
      <c r="AI201" t="n">
        <v>-7.2</v>
      </c>
      <c r="AJ201" t="n">
        <v>0</v>
      </c>
      <c r="AK201" t="n">
        <v>-0.7200000000000002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-8.599999999999998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-11.69999999999999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-3.240000000000009</v>
      </c>
      <c r="BO201" t="n">
        <v>-0.2800000000000011</v>
      </c>
      <c r="BP201" t="n">
        <v>-0.9000000000000004</v>
      </c>
      <c r="BQ201" t="n">
        <v>-1.567999999999998</v>
      </c>
      <c r="BR201" t="n">
        <v>-9.66</v>
      </c>
      <c r="BS201" t="n">
        <v>-307</v>
      </c>
      <c r="BT201" t="n">
        <v>215.4000000000005</v>
      </c>
      <c r="BU201" t="n">
        <v>0</v>
      </c>
      <c r="BV201" t="n">
        <v>-421.7399999999999</v>
      </c>
      <c r="BW201" t="n">
        <v>16.5</v>
      </c>
      <c r="BX201" t="n">
        <v>1.199999999999999</v>
      </c>
      <c r="BY201" t="n">
        <v>-1.199999999999999</v>
      </c>
      <c r="BZ201" t="n">
        <v>0</v>
      </c>
      <c r="CA201" t="n">
        <v>1.200000000000001</v>
      </c>
      <c r="CB201" t="n">
        <v>0</v>
      </c>
      <c r="CC201" t="n">
        <v>-215.5</v>
      </c>
      <c r="CD201" t="n">
        <v>-6</v>
      </c>
      <c r="CE201" t="n">
        <v>45.19999999999999</v>
      </c>
      <c r="CF201" t="n">
        <v>-1.839999999999918</v>
      </c>
      <c r="CH201" t="n">
        <v>-97.20000000000005</v>
      </c>
      <c r="CI201" t="n">
        <v>-0.7199999999999998</v>
      </c>
      <c r="CJ201" t="n">
        <v>39.24000000000001</v>
      </c>
      <c r="CK201" t="n">
        <v>-2.699999999999999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-2.399999999999999</v>
      </c>
      <c r="CU201" t="n">
        <v>-7.560000000000059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-8637.483000000004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-1763.297999999999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241.5139999999992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2.7% варка, Альче, без лактозы</t>
        </is>
      </c>
      <c r="B2" s="3" t="inlineStr">
        <is>
          <t>Для пиццы</t>
        </is>
      </c>
      <c r="C2" s="4" t="inlineStr">
        <is>
          <t>Unagrande</t>
        </is>
      </c>
      <c r="D2" s="4" t="inlineStr">
        <is>
          <t>Моцарелла без лактозы для сэндвичей "Unagrande", 45%, 0,28 кг, т/ф</t>
        </is>
      </c>
      <c r="E2" s="4">
        <f>INDEX('файл остатки'!$A$5:$DK$265,MATCH($O$1,'файл остатки'!$A$5:$A$228,0),MATCH(D2,'файл остатки'!$A$5:$DK$5,0))</f>
        <v/>
      </c>
      <c r="F2" s="4">
        <f>INDEX('файл остатки'!$A$5:$DK$265,MATCH($O$2,'файл остатки'!$A$5:$A$228,0),MATCH(D2,'файл остатки'!$A$5:$DK$5,0))</f>
        <v/>
      </c>
      <c r="G2" s="4">
        <f>MIN(E2, 0)</f>
        <v/>
      </c>
      <c r="I2" s="5" t="n">
        <v>850</v>
      </c>
      <c r="J2" s="5">
        <f>-(G2) / I2</f>
        <v/>
      </c>
      <c r="K2" s="5">
        <f>ROUND(J2)</f>
        <v/>
      </c>
      <c r="O2" t="inlineStr">
        <is>
          <t>Нормативные остатки, кг</t>
        </is>
      </c>
      <c r="R2" s="5" t="inlineStr">
        <is>
          <t>[6]</t>
        </is>
      </c>
      <c r="S2" s="5" t="n">
        <v>3</v>
      </c>
    </row>
    <row r="5">
      <c r="A5" s="2" t="inlineStr">
        <is>
          <t>3.3% варка, Альче, без лактозы</t>
        </is>
      </c>
      <c r="B5" s="6" t="inlineStr">
        <is>
          <t>Фиор Ди Латте</t>
        </is>
      </c>
      <c r="C5" s="7" t="inlineStr">
        <is>
          <t>ВкусВилл</t>
        </is>
      </c>
      <c r="D5" s="7" t="inlineStr">
        <is>
          <t>Моцарелла в воде Фиор Ди Латте без лактозы "ВкусВилл", 45%, 0,125 кг, ф/п (8 шт)</t>
        </is>
      </c>
      <c r="E5" s="7">
        <f>INDEX('файл остатки'!$A$5:$DK$265,MATCH($O$1,'файл остатки'!$A$5:$A$228,0),MATCH(D5,'файл остатки'!$A$5:$DK$5,0))</f>
        <v/>
      </c>
      <c r="F5" s="7">
        <f>INDEX('файл остатки'!$A$5:$DK$265,MATCH($O$2,'файл остатки'!$A$5:$A$228,0),MATCH(D5,'файл остатки'!$A$5:$DK$5,0))</f>
        <v/>
      </c>
      <c r="G5" s="7">
        <f>MIN(E5, 0)</f>
        <v/>
      </c>
      <c r="I5" s="5" t="n">
        <v>1000</v>
      </c>
      <c r="J5" s="5">
        <f>-(G5) / I5</f>
        <v/>
      </c>
      <c r="K5" s="5">
        <f>ROUND(J5)</f>
        <v/>
      </c>
      <c r="R5" s="5" t="inlineStr">
        <is>
          <t>[9]</t>
        </is>
      </c>
      <c r="S5" s="5" t="n">
        <v>7</v>
      </c>
    </row>
    <row r="8">
      <c r="A8" s="2" t="inlineStr">
        <is>
          <t>2.7% варка, Альче</t>
        </is>
      </c>
      <c r="B8" s="8" t="inlineStr">
        <is>
          <t>Сулугуни</t>
        </is>
      </c>
      <c r="C8" s="9" t="inlineStr">
        <is>
          <t>Умалат</t>
        </is>
      </c>
      <c r="D8" s="9" t="inlineStr">
        <is>
          <t>Сулугуни "Умалат", 45%, 0,28 кг, т/ф, (8 шт)</t>
        </is>
      </c>
      <c r="E8" s="9">
        <f>INDEX('файл остатки'!$A$5:$DK$265,MATCH($O$1,'файл остатки'!$A$5:$A$228,0),MATCH(D8,'файл остатки'!$A$5:$DK$5,0))</f>
        <v/>
      </c>
      <c r="F8" s="9">
        <f>INDEX('файл остатки'!$A$5:$DK$265,MATCH($O$2,'файл остатки'!$A$5:$A$228,0),MATCH(D8,'файл остатки'!$A$5:$DK$5,0))</f>
        <v/>
      </c>
      <c r="G8" s="9">
        <f>MIN(E8, 0)</f>
        <v/>
      </c>
      <c r="I8" s="5" t="n">
        <v>850</v>
      </c>
      <c r="J8" s="5">
        <f>-(G8 + G9 + G10 + G11 + G12 + G13 + G14 + G15 + G16 + G17 + G18) / I8</f>
        <v/>
      </c>
      <c r="K8" s="5">
        <f>ROUND(J8)</f>
        <v/>
      </c>
      <c r="R8" s="5" t="inlineStr">
        <is>
          <t>[39, 41, 37, 40, 34, 14, 18, 20, 17, 4, 3]</t>
        </is>
      </c>
      <c r="S8" s="5" t="n">
        <v>1</v>
      </c>
    </row>
    <row r="9">
      <c r="C9" s="9" t="inlineStr">
        <is>
          <t>Умалат</t>
        </is>
      </c>
      <c r="D9" s="9" t="inlineStr">
        <is>
          <t>Сулугуни палочки "Умалат", 45%, 0,12 кг, т/ф (10 шт.)</t>
        </is>
      </c>
      <c r="E9" s="9">
        <f>INDEX('файл остатки'!$A$5:$DK$265,MATCH($O$1,'файл остатки'!$A$5:$A$228,0),MATCH(D9,'файл остатки'!$A$5:$DK$5,0))</f>
        <v/>
      </c>
      <c r="F9" s="9">
        <f>INDEX('файл остатки'!$A$5:$DK$265,MATCH($O$2,'файл остатки'!$A$5:$A$228,0),MATCH(D9,'файл остатки'!$A$5:$DK$5,0))</f>
        <v/>
      </c>
      <c r="G9" s="9">
        <f>MIN(E9, 0)</f>
        <v/>
      </c>
    </row>
    <row r="10">
      <c r="C10" s="9" t="inlineStr">
        <is>
          <t>Умалат</t>
        </is>
      </c>
      <c r="D10" s="9" t="inlineStr">
        <is>
          <t>Сулугуни "Умалат" (для хачапури), 45%, 0,12 кг, ф/п</t>
        </is>
      </c>
      <c r="E10" s="9">
        <f>INDEX('файл остатки'!$A$5:$DK$265,MATCH($O$1,'файл остатки'!$A$5:$A$228,0),MATCH(D10,'файл остатки'!$A$5:$DK$5,0))</f>
        <v/>
      </c>
      <c r="F10" s="9">
        <f>INDEX('файл остатки'!$A$5:$DK$265,MATCH($O$2,'файл остатки'!$A$5:$A$228,0),MATCH(D10,'файл остатки'!$A$5:$DK$5,0))</f>
        <v/>
      </c>
      <c r="G10" s="9">
        <f>MIN(E10, 0)</f>
        <v/>
      </c>
    </row>
    <row r="11">
      <c r="C11" s="9" t="inlineStr">
        <is>
          <t>ВкусВилл</t>
        </is>
      </c>
      <c r="D11" s="9" t="inlineStr">
        <is>
          <t>Сулугуни кубики "ВкусВилл", 45%, 0,12 кг, ф/п</t>
        </is>
      </c>
      <c r="E11" s="9">
        <f>INDEX('файл остатки'!$A$5:$DK$265,MATCH($O$1,'файл остатки'!$A$5:$A$228,0),MATCH(D11,'файл остатки'!$A$5:$DK$5,0))</f>
        <v/>
      </c>
      <c r="F11" s="9">
        <f>INDEX('файл остатки'!$A$5:$DK$265,MATCH($O$2,'файл остатки'!$A$5:$A$228,0),MATCH(D11,'файл остатки'!$A$5:$DK$5,0))</f>
        <v/>
      </c>
      <c r="G11" s="9">
        <f>MIN(E11, 0)</f>
        <v/>
      </c>
    </row>
    <row r="12">
      <c r="C12" s="9" t="inlineStr">
        <is>
          <t>Умалат</t>
        </is>
      </c>
      <c r="D12" s="9" t="inlineStr">
        <is>
          <t>Сулугуни  "Умалат", 45%, 0,37 кг, т/ф, (6 шт)</t>
        </is>
      </c>
      <c r="E12" s="9">
        <f>INDEX('файл остатки'!$A$5:$DK$265,MATCH($O$1,'файл остатки'!$A$5:$A$228,0),MATCH(D12,'файл остатки'!$A$5:$DK$5,0))</f>
        <v/>
      </c>
      <c r="F12" s="9">
        <f>INDEX('файл остатки'!$A$5:$DK$265,MATCH($O$2,'файл остатки'!$A$5:$A$228,0),MATCH(D12,'файл остатки'!$A$5:$DK$5,0))</f>
        <v/>
      </c>
      <c r="G12" s="9">
        <f>MIN(E12, 0)</f>
        <v/>
      </c>
    </row>
    <row r="13">
      <c r="B13" s="3" t="inlineStr">
        <is>
          <t>Для пиццы</t>
        </is>
      </c>
      <c r="C13" s="4" t="inlineStr">
        <is>
          <t>Unagrande</t>
        </is>
      </c>
      <c r="D13" s="4" t="inlineStr">
        <is>
          <t>Моцарелла для пиццы "Unagrande", 45%, 0,46 кг, в/у, (8 шт)</t>
        </is>
      </c>
      <c r="E13" s="4">
        <f>INDEX('файл остатки'!$A$5:$DK$265,MATCH($O$1,'файл остатки'!$A$5:$A$228,0),MATCH(D13,'файл остатки'!$A$5:$DK$5,0))</f>
        <v/>
      </c>
      <c r="F13" s="4">
        <f>INDEX('файл остатки'!$A$5:$DK$265,MATCH($O$2,'файл остатки'!$A$5:$A$228,0),MATCH(D13,'файл остатки'!$A$5:$DK$5,0))</f>
        <v/>
      </c>
      <c r="G13" s="4">
        <f>MIN(E13, 0)</f>
        <v/>
      </c>
    </row>
    <row r="14">
      <c r="C14" s="4" t="inlineStr">
        <is>
          <t>Unagrande</t>
        </is>
      </c>
      <c r="D14" s="4" t="inlineStr">
        <is>
          <t>Моцарелла палочки "Unagrande", 45%, 0,12 кг, т/ф</t>
        </is>
      </c>
      <c r="E14" s="4">
        <f>INDEX('файл остатки'!$A$5:$DK$265,MATCH($O$1,'файл остатки'!$A$5:$A$228,0),MATCH(D14,'файл остатки'!$A$5:$DK$5,0))</f>
        <v/>
      </c>
      <c r="F14" s="4">
        <f>INDEX('файл остатки'!$A$5:$DK$265,MATCH($O$2,'файл остатки'!$A$5:$A$228,0),MATCH(D14,'файл остатки'!$A$5:$DK$5,0))</f>
        <v/>
      </c>
      <c r="G14" s="4">
        <f>MIN(E14, 0)</f>
        <v/>
      </c>
    </row>
    <row r="15">
      <c r="C15" s="4" t="inlineStr">
        <is>
          <t>ВкусВилл</t>
        </is>
      </c>
      <c r="D15" s="4" t="inlineStr">
        <is>
          <t>Моцарелла палочки "ВкусВилл", 45%, 0,12 кг, т/ф</t>
        </is>
      </c>
      <c r="E15" s="4">
        <f>INDEX('файл остатки'!$A$5:$DK$265,MATCH($O$1,'файл остатки'!$A$5:$A$228,0),MATCH(D15,'файл остатки'!$A$5:$DK$5,0))</f>
        <v/>
      </c>
      <c r="F15" s="4">
        <f>INDEX('файл остатки'!$A$5:$DK$265,MATCH($O$2,'файл остатки'!$A$5:$A$228,0),MATCH(D15,'файл остатки'!$A$5:$DK$5,0))</f>
        <v/>
      </c>
      <c r="G15" s="4">
        <f>MIN(E15, 0)</f>
        <v/>
      </c>
    </row>
    <row r="16">
      <c r="C16" s="4" t="inlineStr">
        <is>
          <t>Unagrande</t>
        </is>
      </c>
      <c r="D16" s="4" t="inlineStr">
        <is>
          <t>Моцарелла для сэндвичей "Unagrande", 45%, 0,28 кг, т/ф, (8 шт)</t>
        </is>
      </c>
      <c r="E16" s="4">
        <f>INDEX('файл остатки'!$A$5:$DK$265,MATCH($O$1,'файл остатки'!$A$5:$A$228,0),MATCH(D16,'файл остатки'!$A$5:$DK$5,0))</f>
        <v/>
      </c>
      <c r="F16" s="4">
        <f>INDEX('файл остатки'!$A$5:$DK$265,MATCH($O$2,'файл остатки'!$A$5:$A$228,0),MATCH(D16,'файл остатки'!$A$5:$DK$5,0))</f>
        <v/>
      </c>
      <c r="G16" s="4">
        <f>MIN(E16, 0)</f>
        <v/>
      </c>
    </row>
    <row r="17">
      <c r="C17" s="4" t="inlineStr">
        <is>
          <t>Unagrande</t>
        </is>
      </c>
      <c r="D17" s="4" t="inlineStr">
        <is>
          <t>Моцарелла "Unagrande", 45%, 3 кг, пл/л</t>
        </is>
      </c>
      <c r="E17" s="4">
        <f>INDEX('файл остатки'!$A$5:$DK$265,MATCH($O$1,'файл остатки'!$A$5:$A$228,0),MATCH(D17,'файл остатки'!$A$5:$DK$5,0))</f>
        <v/>
      </c>
      <c r="F17" s="4">
        <f>INDEX('файл остатки'!$A$5:$DK$265,MATCH($O$2,'файл остатки'!$A$5:$A$228,0),MATCH(D17,'файл остатки'!$A$5:$DK$5,0))</f>
        <v/>
      </c>
      <c r="G17" s="4">
        <f>MIN(E17, 0)</f>
        <v/>
      </c>
    </row>
    <row r="18">
      <c r="C18" s="4" t="inlineStr">
        <is>
          <t>Unagrande</t>
        </is>
      </c>
      <c r="D18" s="4" t="inlineStr">
        <is>
          <t>Моцарелла "Unagrande", 45%, 0,12 кг, ф/п (кубики)</t>
        </is>
      </c>
      <c r="E18" s="4">
        <f>INDEX('файл остатки'!$A$5:$DK$265,MATCH($O$1,'файл остатки'!$A$5:$A$228,0),MATCH(D18,'файл остатки'!$A$5:$DK$5,0))</f>
        <v/>
      </c>
      <c r="F18" s="4">
        <f>INDEX('файл остатки'!$A$5:$DK$265,MATCH($O$2,'файл остатки'!$A$5:$A$228,0),MATCH(D18,'файл остатки'!$A$5:$DK$5,0))</f>
        <v/>
      </c>
      <c r="G18" s="4">
        <f>MIN(E18, 0)</f>
        <v/>
      </c>
    </row>
    <row r="21">
      <c r="A21" s="2" t="inlineStr">
        <is>
          <t>3.6% варка, Альче</t>
        </is>
      </c>
      <c r="B21" s="6" t="inlineStr">
        <is>
          <t>Фиор Ди Латте</t>
        </is>
      </c>
      <c r="C21" s="7" t="inlineStr">
        <is>
          <t>Unagrande</t>
        </is>
      </c>
      <c r="D21" s="7" t="inlineStr">
        <is>
          <t>Моцарелла Фиор ди латте в воде "Unagrande", 50%, 0,125 кг, ф/п, (8 шт)</t>
        </is>
      </c>
      <c r="E21" s="7">
        <f>INDEX('файл остатки'!$A$5:$DK$265,MATCH($O$1,'файл остатки'!$A$5:$A$228,0),MATCH(D21,'файл остатки'!$A$5:$DK$5,0))</f>
        <v/>
      </c>
      <c r="F21" s="7">
        <f>INDEX('файл остатки'!$A$5:$DK$265,MATCH($O$2,'файл остатки'!$A$5:$A$228,0),MATCH(D21,'файл остатки'!$A$5:$DK$5,0))</f>
        <v/>
      </c>
      <c r="G21" s="7">
        <f>MIN(E21, 0)</f>
        <v/>
      </c>
      <c r="I21" s="5" t="n">
        <v>850</v>
      </c>
      <c r="J21" s="5">
        <f>-(G21 + G22 + G23 + G24) / I21</f>
        <v/>
      </c>
      <c r="K21" s="5">
        <f>ROUND(J21)</f>
        <v/>
      </c>
      <c r="R21" s="5" t="inlineStr">
        <is>
          <t>[42, 25, 12, 30]</t>
        </is>
      </c>
      <c r="S21" s="5" t="n">
        <v>9</v>
      </c>
    </row>
    <row r="22">
      <c r="C22" s="7" t="inlineStr">
        <is>
          <t>Unagrande</t>
        </is>
      </c>
      <c r="D22" s="7" t="inlineStr">
        <is>
          <t>Моцарелла Грандиоза в воде "Unagrande", 50%, 0,2 кг, ф/п</t>
        </is>
      </c>
      <c r="E22" s="7">
        <f>INDEX('файл остатки'!$A$5:$DK$265,MATCH($O$1,'файл остатки'!$A$5:$A$228,0),MATCH(D22,'файл остатки'!$A$5:$DK$5,0))</f>
        <v/>
      </c>
      <c r="F22" s="7">
        <f>INDEX('файл остатки'!$A$5:$DK$265,MATCH($O$2,'файл остатки'!$A$5:$A$228,0),MATCH(D22,'файл остатки'!$A$5:$DK$5,0))</f>
        <v/>
      </c>
      <c r="G22" s="7">
        <f>MIN(E22, 0)</f>
        <v/>
      </c>
    </row>
    <row r="23">
      <c r="B23" s="10" t="inlineStr">
        <is>
          <t>Чильеджина</t>
        </is>
      </c>
      <c r="C23" s="11" t="inlineStr">
        <is>
          <t>Unagrande</t>
        </is>
      </c>
      <c r="D23" s="11" t="inlineStr">
        <is>
          <t>Моцарелла Чильеджина в воде "Unagrande", 50%, 0,125, ф/п, (8 шт)</t>
        </is>
      </c>
      <c r="E23" s="11">
        <f>INDEX('файл остатки'!$A$5:$DK$265,MATCH($O$1,'файл остатки'!$A$5:$A$228,0),MATCH(D23,'файл остатки'!$A$5:$DK$5,0))</f>
        <v/>
      </c>
      <c r="F23" s="11">
        <f>INDEX('файл остатки'!$A$5:$DK$265,MATCH($O$2,'файл остатки'!$A$5:$A$228,0),MATCH(D23,'файл остатки'!$A$5:$DK$5,0))</f>
        <v/>
      </c>
      <c r="G23" s="11">
        <f>MIN(E23, 0)</f>
        <v/>
      </c>
    </row>
    <row r="24">
      <c r="B24" s="12" t="inlineStr">
        <is>
          <t>Моцарелла</t>
        </is>
      </c>
      <c r="C24" s="13" t="inlineStr">
        <is>
          <t>Unagrande</t>
        </is>
      </c>
      <c r="D24" s="13" t="inlineStr">
        <is>
          <t>Качокавалло "Unagrande" (ОК), 45%, кг</t>
        </is>
      </c>
      <c r="E24" s="13">
        <f>INDEX('файл остатки'!$A$5:$DK$265,MATCH($O$1,'файл остатки'!$A$5:$A$228,0),MATCH(D24,'файл остатки'!$A$5:$DK$5,0))</f>
        <v/>
      </c>
      <c r="F24" s="13">
        <f>INDEX('файл остатки'!$A$5:$DK$265,MATCH($O$2,'файл остатки'!$A$5:$A$228,0),MATCH(D24,'файл остатки'!$A$5:$DK$5,0))</f>
        <v/>
      </c>
      <c r="G24" s="13">
        <f>MIN(E24, 0)</f>
        <v/>
      </c>
    </row>
    <row r="27">
      <c r="A27" s="2" t="inlineStr">
        <is>
          <t>3.3% варка, Альче</t>
        </is>
      </c>
      <c r="B27" s="6" t="inlineStr">
        <is>
          <t>Фиор Ди Латте</t>
        </is>
      </c>
      <c r="C27" s="7" t="inlineStr">
        <is>
          <t>Unagrande</t>
        </is>
      </c>
      <c r="D27" s="7" t="inlineStr">
        <is>
          <t>Моцарелла сердечки в воде "Unagrande", 45%, 0,125 кг, ф/п, (8 шт)</t>
        </is>
      </c>
      <c r="E27" s="7">
        <f>INDEX('файл остатки'!$A$5:$DK$265,MATCH($O$1,'файл остатки'!$A$5:$A$228,0),MATCH(D27,'файл остатки'!$A$5:$DK$5,0))</f>
        <v/>
      </c>
      <c r="F27" s="7">
        <f>INDEX('файл остатки'!$A$5:$DK$265,MATCH($O$2,'файл остатки'!$A$5:$A$228,0),MATCH(D27,'файл остатки'!$A$5:$DK$5,0))</f>
        <v/>
      </c>
      <c r="G27" s="7">
        <f>MIN(E27, 0)</f>
        <v/>
      </c>
      <c r="I27" s="5" t="n">
        <v>1000</v>
      </c>
      <c r="J27" s="5">
        <f>-(G27 + G28) / I27</f>
        <v/>
      </c>
      <c r="K27" s="5">
        <f>ROUND(J27)</f>
        <v/>
      </c>
      <c r="R27" s="5" t="inlineStr">
        <is>
          <t>[21, 11]</t>
        </is>
      </c>
      <c r="S27" s="5" t="n">
        <v>5</v>
      </c>
    </row>
    <row r="28">
      <c r="B28" s="10" t="inlineStr">
        <is>
          <t>Чильеджина</t>
        </is>
      </c>
      <c r="C28" s="11" t="inlineStr">
        <is>
          <t>Unagrande</t>
        </is>
      </c>
      <c r="D28" s="11" t="inlineStr">
        <is>
          <t>Моцарелла в воде Чильеджина без лактозы "Unagrande", 45%, 0,125 кг, ф/п</t>
        </is>
      </c>
      <c r="E28" s="11">
        <f>INDEX('файл остатки'!$A$5:$DK$265,MATCH($O$1,'файл остатки'!$A$5:$A$228,0),MATCH(D28,'файл остатки'!$A$5:$DK$5,0))</f>
        <v/>
      </c>
      <c r="F28" s="11">
        <f>INDEX('файл остатки'!$A$5:$DK$265,MATCH($O$2,'файл остатки'!$A$5:$A$228,0),MATCH(D28,'файл остатки'!$A$5:$DK$5,0))</f>
        <v/>
      </c>
      <c r="G28" s="11">
        <f>MIN(E28, 0)</f>
        <v/>
      </c>
    </row>
    <row r="31">
      <c r="A31" s="2" t="inlineStr">
        <is>
          <t>3.3% варка, Сакко</t>
        </is>
      </c>
      <c r="B31" s="6" t="inlineStr">
        <is>
          <t>Фиор Ди Латте</t>
        </is>
      </c>
      <c r="C31" s="7" t="inlineStr">
        <is>
          <t>Pretto</t>
        </is>
      </c>
      <c r="D31" s="7" t="inlineStr">
        <is>
          <t>Моцарелла Фиор Ди Латте в воде "Pretto", 45%, 0,125 кг, ф/п, (8 шт)</t>
        </is>
      </c>
      <c r="E31" s="7">
        <f>INDEX('файл остатки'!$A$5:$DK$265,MATCH($O$1,'файл остатки'!$A$5:$A$228,0),MATCH(D31,'файл остатки'!$A$5:$DK$5,0))</f>
        <v/>
      </c>
      <c r="F31" s="7">
        <f>INDEX('файл остатки'!$A$5:$DK$265,MATCH($O$2,'файл остатки'!$A$5:$A$228,0),MATCH(D31,'файл остатки'!$A$5:$DK$5,0))</f>
        <v/>
      </c>
      <c r="G31" s="7">
        <f>MIN(E31, 0)</f>
        <v/>
      </c>
      <c r="I31" s="5" t="n">
        <v>1000</v>
      </c>
      <c r="J31" s="5">
        <f>-(G31 + G32 + G33 + G34 + G35 + G36 + G37 + G38 + G39) / I31</f>
        <v/>
      </c>
      <c r="K31" s="5">
        <f>ROUND(J31)</f>
        <v/>
      </c>
      <c r="R31" s="5" t="inlineStr">
        <is>
          <t>[24, 23, 26, 27, 22, 29, 28, 31, 32]</t>
        </is>
      </c>
      <c r="S31" s="5" t="n">
        <v>6</v>
      </c>
    </row>
    <row r="32">
      <c r="C32" s="7" t="inlineStr">
        <is>
          <t>Pretto</t>
        </is>
      </c>
      <c r="D32" s="7" t="inlineStr">
        <is>
          <t>Моцарелла Фиор Ди Латте в воде "Pretto", 45%, 0,1 кг, ф/п, (8 шт)</t>
        </is>
      </c>
      <c r="E32" s="7">
        <f>INDEX('файл остатки'!$A$5:$DK$265,MATCH($O$1,'файл остатки'!$A$5:$A$228,0),MATCH(D32,'файл остатки'!$A$5:$DK$5,0))</f>
        <v/>
      </c>
      <c r="F32" s="7">
        <f>INDEX('файл остатки'!$A$5:$DK$265,MATCH($O$2,'файл остатки'!$A$5:$A$228,0),MATCH(D32,'файл остатки'!$A$5:$DK$5,0))</f>
        <v/>
      </c>
      <c r="G32" s="7">
        <f>MIN(E32, 0)</f>
        <v/>
      </c>
    </row>
    <row r="33">
      <c r="C33" s="7" t="inlineStr">
        <is>
          <t>Ваш выбор</t>
        </is>
      </c>
      <c r="D33" s="7" t="inlineStr">
        <is>
          <t>Моцарелла Фиор ди Латте в воде "Ваш выбор", 50%, 0,1 кг, ф/п</t>
        </is>
      </c>
      <c r="E33" s="7">
        <f>INDEX('файл остатки'!$A$5:$DK$265,MATCH($O$1,'файл остатки'!$A$5:$A$228,0),MATCH(D33,'файл остатки'!$A$5:$DK$5,0))</f>
        <v/>
      </c>
      <c r="F33" s="7">
        <f>INDEX('файл остатки'!$A$5:$DK$265,MATCH($O$2,'файл остатки'!$A$5:$A$228,0),MATCH(D33,'файл остатки'!$A$5:$DK$5,0))</f>
        <v/>
      </c>
      <c r="G33" s="7">
        <f>MIN(E33, 0)</f>
        <v/>
      </c>
    </row>
    <row r="34">
      <c r="C34" s="7" t="inlineStr">
        <is>
          <t>Красная птица</t>
        </is>
      </c>
      <c r="D34" s="7" t="inlineStr">
        <is>
          <t>Моцарелла Фиор ди Латте в воде "Красная птица", 45%, 0,125 кг, ф/п</t>
        </is>
      </c>
      <c r="E34" s="7">
        <f>INDEX('файл остатки'!$A$5:$DK$265,MATCH($O$1,'файл остатки'!$A$5:$A$228,0),MATCH(D34,'файл остатки'!$A$5:$DK$5,0))</f>
        <v/>
      </c>
      <c r="F34" s="7">
        <f>INDEX('файл остатки'!$A$5:$DK$265,MATCH($O$2,'файл остатки'!$A$5:$A$228,0),MATCH(D34,'файл остатки'!$A$5:$DK$5,0))</f>
        <v/>
      </c>
      <c r="G34" s="7">
        <f>MIN(E34, 0)</f>
        <v/>
      </c>
    </row>
    <row r="35">
      <c r="C35" s="7" t="inlineStr">
        <is>
          <t>Fine Life</t>
        </is>
      </c>
      <c r="D35" s="7" t="inlineStr">
        <is>
          <t>Моцарелла Фиор ди латте в воде "Fine Life", 45%, 0,125 кг, ф/п</t>
        </is>
      </c>
      <c r="E35" s="7">
        <f>INDEX('файл остатки'!$A$5:$DK$265,MATCH($O$1,'файл остатки'!$A$5:$A$228,0),MATCH(D35,'файл остатки'!$A$5:$DK$5,0))</f>
        <v/>
      </c>
      <c r="F35" s="7">
        <f>INDEX('файл остатки'!$A$5:$DK$265,MATCH($O$2,'файл остатки'!$A$5:$A$228,0),MATCH(D35,'файл остатки'!$A$5:$DK$5,0))</f>
        <v/>
      </c>
      <c r="G35" s="7">
        <f>MIN(E35, 0)</f>
        <v/>
      </c>
    </row>
    <row r="36">
      <c r="B36" s="10" t="inlineStr">
        <is>
          <t>Чильеджина</t>
        </is>
      </c>
      <c r="C36" s="11" t="inlineStr">
        <is>
          <t>Pretto</t>
        </is>
      </c>
      <c r="D36" s="11" t="inlineStr">
        <is>
          <t>Моцарелла Чильеджина в воде "Pretto", 45%, 0,1 кг, ф/п, (8 шт)</t>
        </is>
      </c>
      <c r="E36" s="11">
        <f>INDEX('файл остатки'!$A$5:$DK$265,MATCH($O$1,'файл остатки'!$A$5:$A$228,0),MATCH(D36,'файл остатки'!$A$5:$DK$5,0))</f>
        <v/>
      </c>
      <c r="F36" s="11">
        <f>INDEX('файл остатки'!$A$5:$DK$265,MATCH($O$2,'файл остатки'!$A$5:$A$228,0),MATCH(D36,'файл остатки'!$A$5:$DK$5,0))</f>
        <v/>
      </c>
      <c r="G36" s="11">
        <f>MIN(E36, 0)</f>
        <v/>
      </c>
    </row>
    <row r="37">
      <c r="C37" s="11" t="inlineStr">
        <is>
          <t>Ваш выбор</t>
        </is>
      </c>
      <c r="D37" s="11" t="inlineStr">
        <is>
          <t>Моцарелла Чильеджина в воде "Ваш выбор", 50%, 0,1 кг, ф/п</t>
        </is>
      </c>
      <c r="E37" s="11">
        <f>INDEX('файл остатки'!$A$5:$DK$265,MATCH($O$1,'файл остатки'!$A$5:$A$228,0),MATCH(D37,'файл остатки'!$A$5:$DK$5,0))</f>
        <v/>
      </c>
      <c r="F37" s="11">
        <f>INDEX('файл остатки'!$A$5:$DK$265,MATCH($O$2,'файл остатки'!$A$5:$A$228,0),MATCH(D37,'файл остатки'!$A$5:$DK$5,0))</f>
        <v/>
      </c>
      <c r="G37" s="11">
        <f>MIN(E37, 0)</f>
        <v/>
      </c>
    </row>
    <row r="38">
      <c r="C38" s="11" t="inlineStr">
        <is>
          <t>Красная птица</t>
        </is>
      </c>
      <c r="D38" s="11" t="inlineStr">
        <is>
          <t>Моцарелла Чильеджина в воде "Красная птица", 45%, 0,125 кг, ф/п</t>
        </is>
      </c>
      <c r="E38" s="11">
        <f>INDEX('файл остатки'!$A$5:$DK$265,MATCH($O$1,'файл остатки'!$A$5:$A$228,0),MATCH(D38,'файл остатки'!$A$5:$DK$5,0))</f>
        <v/>
      </c>
      <c r="F38" s="11">
        <f>INDEX('файл остатки'!$A$5:$DK$265,MATCH($O$2,'файл остатки'!$A$5:$A$228,0),MATCH(D38,'файл остатки'!$A$5:$DK$5,0))</f>
        <v/>
      </c>
      <c r="G38" s="11">
        <f>MIN(E38, 0)</f>
        <v/>
      </c>
    </row>
    <row r="39">
      <c r="B39" s="8" t="inlineStr">
        <is>
          <t>Сулугуни</t>
        </is>
      </c>
      <c r="C39" s="9" t="inlineStr">
        <is>
          <t>Fine Life</t>
        </is>
      </c>
      <c r="D39" s="9" t="inlineStr">
        <is>
          <t>Моцарелла Чильеджина в воде "Fine Life", 45%, 0,125 кг, ф/п</t>
        </is>
      </c>
      <c r="E39" s="9">
        <f>INDEX('файл остатки'!$A$5:$DK$265,MATCH($O$1,'файл остатки'!$A$5:$A$228,0),MATCH(D39,'файл остатки'!$A$5:$DK$5,0))</f>
        <v/>
      </c>
      <c r="F39" s="9">
        <f>INDEX('файл остатки'!$A$5:$DK$265,MATCH($O$2,'файл остатки'!$A$5:$A$228,0),MATCH(D39,'файл остатки'!$A$5:$DK$5,0))</f>
        <v/>
      </c>
      <c r="G39" s="9">
        <f>MIN(E39, 0)</f>
        <v/>
      </c>
    </row>
    <row r="42">
      <c r="A42" s="2" t="inlineStr">
        <is>
          <t>2.7% варка, Сакко</t>
        </is>
      </c>
      <c r="B42" s="8" t="inlineStr">
        <is>
          <t>Сулугуни</t>
        </is>
      </c>
      <c r="C42" s="9" t="inlineStr">
        <is>
          <t>Умалат</t>
        </is>
      </c>
      <c r="D42" s="9" t="inlineStr">
        <is>
          <t>Сулугуни "Маркет Перекресток", 45%, 0,28 кг, т/ф</t>
        </is>
      </c>
      <c r="E42" s="9">
        <f>INDEX('файл остатки'!$A$5:$DK$265,MATCH($O$1,'файл остатки'!$A$5:$A$228,0),MATCH(D42,'файл остатки'!$A$5:$DK$5,0))</f>
        <v/>
      </c>
      <c r="F42" s="9">
        <f>INDEX('файл остатки'!$A$5:$DK$265,MATCH($O$2,'файл остатки'!$A$5:$A$228,0),MATCH(D42,'файл остатки'!$A$5:$DK$5,0))</f>
        <v/>
      </c>
      <c r="G42" s="9">
        <f>MIN(E42, 0)</f>
        <v/>
      </c>
      <c r="I42" s="5" t="n">
        <v>850</v>
      </c>
      <c r="J42" s="5">
        <f>-(G42 + G43 + G44 + G45) / I42</f>
        <v/>
      </c>
      <c r="K42" s="5">
        <f>ROUND(J42)</f>
        <v/>
      </c>
      <c r="R42" s="5" t="inlineStr">
        <is>
          <t>[36, 16, 1, 33]</t>
        </is>
      </c>
      <c r="S42" s="5" t="n">
        <v>2</v>
      </c>
    </row>
    <row r="43">
      <c r="B43" s="3" t="inlineStr">
        <is>
          <t>Для пиццы</t>
        </is>
      </c>
      <c r="C43" s="4" t="inlineStr">
        <is>
          <t>Fine Life</t>
        </is>
      </c>
      <c r="D43" s="4" t="inlineStr">
        <is>
          <t>Моцарелла для пиццы «Fine Life», 45%, 0,37 кг, т/ф, (6 шт)</t>
        </is>
      </c>
      <c r="E43" s="4">
        <f>INDEX('файл остатки'!$A$5:$DK$265,MATCH($O$1,'файл остатки'!$A$5:$A$228,0),MATCH(D43,'файл остатки'!$A$5:$DK$5,0))</f>
        <v/>
      </c>
      <c r="F43" s="4">
        <f>INDEX('файл остатки'!$A$5:$DK$265,MATCH($O$2,'файл остатки'!$A$5:$A$228,0),MATCH(D43,'файл остатки'!$A$5:$DK$5,0))</f>
        <v/>
      </c>
      <c r="G43" s="4">
        <f>MIN(E43, 0)</f>
        <v/>
      </c>
    </row>
    <row r="44">
      <c r="C44" s="4" t="inlineStr">
        <is>
          <t>Pretto</t>
        </is>
      </c>
      <c r="D44" s="4" t="inlineStr">
        <is>
          <t>Моцарелла "Pretto" (для бутербродов), 45%, 0,2 кг, т/ф, (9 шт)</t>
        </is>
      </c>
      <c r="E44" s="4">
        <f>INDEX('файл остатки'!$A$5:$DK$265,MATCH($O$1,'файл остатки'!$A$5:$A$228,0),MATCH(D44,'файл остатки'!$A$5:$DK$5,0))</f>
        <v/>
      </c>
      <c r="F44" s="4">
        <f>INDEX('файл остатки'!$A$5:$DK$265,MATCH($O$2,'файл остатки'!$A$5:$A$228,0),MATCH(D44,'файл остатки'!$A$5:$DK$5,0))</f>
        <v/>
      </c>
      <c r="G44" s="4">
        <f>MIN(E44, 0)</f>
        <v/>
      </c>
    </row>
    <row r="45">
      <c r="C45" s="4" t="inlineStr">
        <is>
          <t>Metro Chef</t>
        </is>
      </c>
      <c r="D45" s="4" t="inlineStr">
        <is>
          <t>Моцарелла шары "Metro Chef", 45%, кг, в/у</t>
        </is>
      </c>
      <c r="E45" s="4">
        <f>INDEX('файл остатки'!$A$5:$DK$265,MATCH($O$1,'файл остатки'!$A$5:$A$228,0),MATCH(D45,'файл остатки'!$A$5:$DK$5,0))</f>
        <v/>
      </c>
      <c r="F45" s="4">
        <f>INDEX('файл остатки'!$A$5:$DK$265,MATCH($O$2,'файл остатки'!$A$5:$A$228,0),MATCH(D45,'файл остатки'!$A$5:$DK$5,0))</f>
        <v/>
      </c>
      <c r="G45" s="4">
        <f>MIN(E45, 0)</f>
        <v/>
      </c>
    </row>
  </sheetData>
  <mergeCells count="21">
    <mergeCell ref="B2"/>
    <mergeCell ref="A2"/>
    <mergeCell ref="B5"/>
    <mergeCell ref="A5"/>
    <mergeCell ref="B8:B12"/>
    <mergeCell ref="B13:B18"/>
    <mergeCell ref="A8:A18"/>
    <mergeCell ref="B21:B22"/>
    <mergeCell ref="B23"/>
    <mergeCell ref="B24"/>
    <mergeCell ref="A21:A24"/>
    <mergeCell ref="B27"/>
    <mergeCell ref="B28"/>
    <mergeCell ref="A27:A28"/>
    <mergeCell ref="B31:B35"/>
    <mergeCell ref="B36:B38"/>
    <mergeCell ref="B39"/>
    <mergeCell ref="A31:A39"/>
    <mergeCell ref="B42"/>
    <mergeCell ref="B43:B45"/>
    <mergeCell ref="A42:A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2020-12-10T15:25:11Z</dcterms:created>
  <dcterms:modified xmlns:dcterms="http://purl.org/dc/terms/" xmlns:xsi="http://www.w3.org/2001/XMLSchema-instance" xsi:type="dcterms:W3CDTF">2020-12-10T15:25:11Z</dcterms:modified>
</cp:coreProperties>
</file>