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port" sheetId="2" r:id="rId5"/>
  </sheets>
  <definedNames>
    <definedName hidden="1" localSheetId="0" name="_xlnm._FilterDatabase">data!$A$1:$O$1758</definedName>
  </definedNames>
  <calcPr/>
</workbook>
</file>

<file path=xl/sharedStrings.xml><?xml version="1.0" encoding="utf-8"?>
<sst xmlns="http://schemas.openxmlformats.org/spreadsheetml/2006/main" count="2432" uniqueCount="2427">
  <si>
    <t>ФИО</t>
  </si>
  <si>
    <t>Стрижка мастера</t>
  </si>
  <si>
    <t>Стрижка старшего мастера</t>
  </si>
  <si>
    <t>Стрижка и укладка</t>
  </si>
  <si>
    <t>Стрижка чёлки</t>
  </si>
  <si>
    <t>Сумма услуг</t>
  </si>
  <si>
    <t>Дата первого обращения</t>
  </si>
  <si>
    <t>День</t>
  </si>
  <si>
    <t>Месяц</t>
  </si>
  <si>
    <t>Год</t>
  </si>
  <si>
    <t>Дата последнего обращения</t>
  </si>
  <si>
    <t>Дней с последнего</t>
  </si>
  <si>
    <t>Сумма продаж, руб.</t>
  </si>
  <si>
    <t>Почта</t>
  </si>
  <si>
    <t>Телефон</t>
  </si>
  <si>
    <t>Постоянная</t>
  </si>
  <si>
    <t>Колпаков Варфоломей Леонович</t>
  </si>
  <si>
    <t>KolpakovB13@google.com</t>
  </si>
  <si>
    <t>+79153416905</t>
  </si>
  <si>
    <t>Берлунов Марк Адамович</t>
  </si>
  <si>
    <t>BerlunovM13@yandex.ru</t>
  </si>
  <si>
    <t>+79153700720</t>
  </si>
  <si>
    <t>Якурин Никон Зиновиевич</t>
  </si>
  <si>
    <t>YakurinNi66@mail.ru</t>
  </si>
  <si>
    <t>+79146781335</t>
  </si>
  <si>
    <t>Осолодкина Валентина Вячеславовна</t>
  </si>
  <si>
    <t>Osolodkina56@yandex.ru</t>
  </si>
  <si>
    <t>+79141519691</t>
  </si>
  <si>
    <t>Разумов Модест Герасимович</t>
  </si>
  <si>
    <t>Modestmin55@outlook.com</t>
  </si>
  <si>
    <t>+79141919829</t>
  </si>
  <si>
    <t>Кудяшова Любава Елизаровна</t>
  </si>
  <si>
    <t>Kudyashova64@google.com</t>
  </si>
  <si>
    <t>+79159141294</t>
  </si>
  <si>
    <t>Кайназарова Злата Тимуровна</t>
  </si>
  <si>
    <t>Kaynazarov44@outlook.com</t>
  </si>
  <si>
    <t>+79132909708</t>
  </si>
  <si>
    <t>Шентерякова Майя Яновна</t>
  </si>
  <si>
    <t>Shenteryak52@mail.ru</t>
  </si>
  <si>
    <t>+79131857689</t>
  </si>
  <si>
    <t>Родионова Нина Феликсовна</t>
  </si>
  <si>
    <t>Rodionova87@mail.ru</t>
  </si>
  <si>
    <t>+79121953806</t>
  </si>
  <si>
    <t>Катаева Вера Елизаровна</t>
  </si>
  <si>
    <t>KataevaVe62@outlook.com</t>
  </si>
  <si>
    <t>+79141393219</t>
  </si>
  <si>
    <t>Потрепалова Лилия Брониславовна</t>
  </si>
  <si>
    <t>Potrepalov67@yandex.ru</t>
  </si>
  <si>
    <t>+79132992829</t>
  </si>
  <si>
    <t>Клокова Татьяна Елисеевна</t>
  </si>
  <si>
    <t>KlokovTat77@mail.ru</t>
  </si>
  <si>
    <t>+79129146765</t>
  </si>
  <si>
    <t>Столяров Александр Зиновиевич</t>
  </si>
  <si>
    <t>Alexander85@yandex.ru</t>
  </si>
  <si>
    <t>+79155006673</t>
  </si>
  <si>
    <t>Сизый Лука Игнатиевич</t>
  </si>
  <si>
    <t>Lukedove22@yandex.ru</t>
  </si>
  <si>
    <t>+79146479454</t>
  </si>
  <si>
    <t>Шаломенцев Никифор Никанорович</t>
  </si>
  <si>
    <t>Shaloments33@mail.ru</t>
  </si>
  <si>
    <t>+79133078985</t>
  </si>
  <si>
    <t>Мирохин Агап Архипович</t>
  </si>
  <si>
    <t>MirohinAg56@mail.ru</t>
  </si>
  <si>
    <t>+79157851987</t>
  </si>
  <si>
    <t>Ярилин Зиновий Панкратиевич</t>
  </si>
  <si>
    <t>YarilinZi74@outlook.com</t>
  </si>
  <si>
    <t>+79152217639</t>
  </si>
  <si>
    <t>Пыхтина Жанна Ильевна</t>
  </si>
  <si>
    <t>PykhtinaZ67@google.com</t>
  </si>
  <si>
    <t>+79121339884</t>
  </si>
  <si>
    <t>Хейчеев Герасим Сергеевич</t>
  </si>
  <si>
    <t>HeycheevG72@outlook.com</t>
  </si>
  <si>
    <t>+79127231094</t>
  </si>
  <si>
    <t>Лигачёва Ольга Романовна</t>
  </si>
  <si>
    <t>LigachevO60@mail.ru</t>
  </si>
  <si>
    <t>+79153389960</t>
  </si>
  <si>
    <t>Яхимович Серафим Ипатович</t>
  </si>
  <si>
    <t>Yahimovich57@outlook.com</t>
  </si>
  <si>
    <t>+79146101228</t>
  </si>
  <si>
    <t>Челомцев Наум Георгиевич</t>
  </si>
  <si>
    <t>Chelomtsev77@mail.ru</t>
  </si>
  <si>
    <t>+79143960895</t>
  </si>
  <si>
    <t>Квартина Таисия Емельяновна</t>
  </si>
  <si>
    <t>KvartinTa50@google.com</t>
  </si>
  <si>
    <t>+79136489421</t>
  </si>
  <si>
    <t>Добрынина Софья Ипполитовна</t>
  </si>
  <si>
    <t>DobryninS52@yandex.ru</t>
  </si>
  <si>
    <t>+79138859145</t>
  </si>
  <si>
    <t>Юркова Агния Антониновна</t>
  </si>
  <si>
    <t>JurkovaAg78@yandex.ru</t>
  </si>
  <si>
    <t>+79151931058</t>
  </si>
  <si>
    <t>Другаков Варфоломей Владиславович</t>
  </si>
  <si>
    <t>DrugakovB33@google.com</t>
  </si>
  <si>
    <t>+79139249846</t>
  </si>
  <si>
    <t>Вязьмитина Ангелина Юлиевна</t>
  </si>
  <si>
    <t>Vyazmitino74@google.com</t>
  </si>
  <si>
    <t>+79132580932</t>
  </si>
  <si>
    <t>Киприянова Ева Федоровна</t>
  </si>
  <si>
    <t>Kipriyanov54@google.com</t>
  </si>
  <si>
    <t>+79128435222</t>
  </si>
  <si>
    <t>Яманова Анна Серафимовна</t>
  </si>
  <si>
    <t>YamanovaA28@mail.ru</t>
  </si>
  <si>
    <t>+79145068173</t>
  </si>
  <si>
    <t>Протасова Ефросинья Ефимовна</t>
  </si>
  <si>
    <t>ProtasovY68@yandex.ru</t>
  </si>
  <si>
    <t>+79154161387</t>
  </si>
  <si>
    <t>Гавшина Полина Тимофеевна</t>
  </si>
  <si>
    <t>GavshinPa16@outlook.com</t>
  </si>
  <si>
    <t>+79121548894</t>
  </si>
  <si>
    <t>Витвинина Эмма Алексеевна</t>
  </si>
  <si>
    <t>Vitvinina22@mail.ru</t>
  </si>
  <si>
    <t>+79123160651</t>
  </si>
  <si>
    <t>Эрдниева Ярослава Романовна</t>
  </si>
  <si>
    <t>ErdnievaR40@google.com</t>
  </si>
  <si>
    <t>+79113851977</t>
  </si>
  <si>
    <t>Дворникова Нона Алексеевна</t>
  </si>
  <si>
    <t>Dvornikova85@google.com</t>
  </si>
  <si>
    <t>+79144471453</t>
  </si>
  <si>
    <t>Бугаков Аким Ростиславович</t>
  </si>
  <si>
    <t>BugakovAk59@outlook.com</t>
  </si>
  <si>
    <t>+79142476329</t>
  </si>
  <si>
    <t>Кахманова Богдан Григориевич</t>
  </si>
  <si>
    <t>Kahmanova11@outlook.com</t>
  </si>
  <si>
    <t>+79127079839</t>
  </si>
  <si>
    <t>Касимова Людмила Иларионовна</t>
  </si>
  <si>
    <t>KasimovLy35@yandex.ru</t>
  </si>
  <si>
    <t>+79115449619</t>
  </si>
  <si>
    <t>Семерикова Рада Несторовна</t>
  </si>
  <si>
    <t>Semerikova31@mail.ru</t>
  </si>
  <si>
    <t>+79124483659</t>
  </si>
  <si>
    <t>Алеев Денис Леонович</t>
  </si>
  <si>
    <t>AleevDeni65@google.com</t>
  </si>
  <si>
    <t>+79138699172</t>
  </si>
  <si>
    <t>Слепцов Андриян Викентиевич</t>
  </si>
  <si>
    <t>BlindAndr61@outlook.com</t>
  </si>
  <si>
    <t>+79116115724</t>
  </si>
  <si>
    <t>Булыгина Наталия Потаповна</t>
  </si>
  <si>
    <t>BulyginNa80@yandex.ru</t>
  </si>
  <si>
    <t>+79154281867</t>
  </si>
  <si>
    <t>Волобуева Влада Владиленовна</t>
  </si>
  <si>
    <t>Volobueva12@mail.ru</t>
  </si>
  <si>
    <t>+79128730599</t>
  </si>
  <si>
    <t>Якунова Зинаида Анатолиевна</t>
  </si>
  <si>
    <t>YakunovaZ45@google.com</t>
  </si>
  <si>
    <t>+79152238269</t>
  </si>
  <si>
    <t>Осипов Семен Андриянович</t>
  </si>
  <si>
    <t>SemenOsip36@google.com</t>
  </si>
  <si>
    <t>+79129861403</t>
  </si>
  <si>
    <t>Загидуллина Жанна Олеговна</t>
  </si>
  <si>
    <t>Zagidullin79@yandex.ru</t>
  </si>
  <si>
    <t>+79155976876</t>
  </si>
  <si>
    <t>Игнатенко Софья Леонидовна</t>
  </si>
  <si>
    <t>SophiaL.38@yandex.ru</t>
  </si>
  <si>
    <t>+79115843649</t>
  </si>
  <si>
    <t>Кулатова Зинаида Семеновна</t>
  </si>
  <si>
    <t>KulatovaZ31@outlook.com</t>
  </si>
  <si>
    <t>+79152179420</t>
  </si>
  <si>
    <t>Коренев Прохор Никифорович</t>
  </si>
  <si>
    <t>KorenevPr52@google.com</t>
  </si>
  <si>
    <t>+79158682636</t>
  </si>
  <si>
    <t>Баринова Зоя Леонидовна</t>
  </si>
  <si>
    <t>BarinovZo74@outlook.com</t>
  </si>
  <si>
    <t>+79132025448</t>
  </si>
  <si>
    <t>Сидорова Лиана Ивановна</t>
  </si>
  <si>
    <t>SidorovaL68@outlook.com</t>
  </si>
  <si>
    <t>+79144764900</t>
  </si>
  <si>
    <t>Чичерин Кузьма Вадимович</t>
  </si>
  <si>
    <t>Chicherin65@yandex.ru</t>
  </si>
  <si>
    <t>+79129952823</t>
  </si>
  <si>
    <t>Беломестин Пахом Зиновиевич</t>
  </si>
  <si>
    <t>Belomestin23@outlook.com</t>
  </si>
  <si>
    <t>+79126304824</t>
  </si>
  <si>
    <t>Куваева Анна Владленовна</t>
  </si>
  <si>
    <t>KuvaevaAn62@outlook.com</t>
  </si>
  <si>
    <t>+79135866956</t>
  </si>
  <si>
    <t>Колесова Милена Филипповна</t>
  </si>
  <si>
    <t>KolesovMi41@yandex.ru</t>
  </si>
  <si>
    <t>+79126808150</t>
  </si>
  <si>
    <t>Ямских Роман Гаврилевич</t>
  </si>
  <si>
    <t>YamskiyeR59@mail.ru</t>
  </si>
  <si>
    <t>+79132241100</t>
  </si>
  <si>
    <t>Ягупова Мария Мефодиевна</t>
  </si>
  <si>
    <t>YagupovaM49@yandex.ru</t>
  </si>
  <si>
    <t>+79146946980</t>
  </si>
  <si>
    <t>Крюкова Ульяна Давидовна</t>
  </si>
  <si>
    <t>KryukovUl54@yandex.ru</t>
  </si>
  <si>
    <t>+79135579546</t>
  </si>
  <si>
    <t>Кооскора Эрнст Титович</t>
  </si>
  <si>
    <t>KooskoraE86@yandex.ru</t>
  </si>
  <si>
    <t>+79132631471</t>
  </si>
  <si>
    <t>Лазарева Ирина Потаповна</t>
  </si>
  <si>
    <t>LazarevaI23@google.com</t>
  </si>
  <si>
    <t>+79131133967</t>
  </si>
  <si>
    <t>Белевич Марк Кондратович</t>
  </si>
  <si>
    <t>BelevichM88@mail.ru</t>
  </si>
  <si>
    <t>+79117176289</t>
  </si>
  <si>
    <t>Жуков Семен Тарасович</t>
  </si>
  <si>
    <t>ZhukovSem82@yandex.ru</t>
  </si>
  <si>
    <t>+79121681560</t>
  </si>
  <si>
    <t>Бабикова Ярослава Константиновна</t>
  </si>
  <si>
    <t>BabikovaJ82@yandex.ru</t>
  </si>
  <si>
    <t>+79155406058</t>
  </si>
  <si>
    <t>Круминьш Никифор Иванович</t>
  </si>
  <si>
    <t>KruminshN23@mail.ru</t>
  </si>
  <si>
    <t>+79144480922</t>
  </si>
  <si>
    <t>Яковченко Инесса Брониславовна</t>
  </si>
  <si>
    <t>Yakovchenk65@google.com</t>
  </si>
  <si>
    <t>+79119323545</t>
  </si>
  <si>
    <t>Соловьева Милена Захаровна</t>
  </si>
  <si>
    <t>SolovyovM88@google.com</t>
  </si>
  <si>
    <t>+79127440005</t>
  </si>
  <si>
    <t>Надервель Лаврентий Сигизмундович</t>
  </si>
  <si>
    <t>NadervelL25@yandex.ru</t>
  </si>
  <si>
    <t>+79119243872</t>
  </si>
  <si>
    <t>Палюлин Всеслав Александрович</t>
  </si>
  <si>
    <t>PalyulinV26@google.com</t>
  </si>
  <si>
    <t>+79126060010</t>
  </si>
  <si>
    <t>Державина Злата Антониновна</t>
  </si>
  <si>
    <t>Derzhavin60@outlook.com</t>
  </si>
  <si>
    <t>+79124410840</t>
  </si>
  <si>
    <t>Живенков Эрнст Богданович</t>
  </si>
  <si>
    <t>Zhivenkov86@mail.ru</t>
  </si>
  <si>
    <t>+79146859692</t>
  </si>
  <si>
    <t>Зуб Аристарх Юриевич</t>
  </si>
  <si>
    <t>ToothAris81@outlook.com</t>
  </si>
  <si>
    <t>+79114168792</t>
  </si>
  <si>
    <t>Угольникова Арина Иосифовна</t>
  </si>
  <si>
    <t>Ugolnikova81@google.com</t>
  </si>
  <si>
    <t>+79148514075</t>
  </si>
  <si>
    <t>Сухих Захар Ефремович</t>
  </si>
  <si>
    <t>DryZahar27@mail.ru</t>
  </si>
  <si>
    <t>+79138098472</t>
  </si>
  <si>
    <t>Есенина Альбина Афанасиевна</t>
  </si>
  <si>
    <t>EseninaAl17@outlook.com</t>
  </si>
  <si>
    <t>+79139971095</t>
  </si>
  <si>
    <t>Муравей Евстигней Мечиславович</t>
  </si>
  <si>
    <t>AntYevsti50@outlook.com</t>
  </si>
  <si>
    <t>+79153360444</t>
  </si>
  <si>
    <t>Архаткин Эммануил Измаилович</t>
  </si>
  <si>
    <t>ArhatkinE59@mail.ru</t>
  </si>
  <si>
    <t>+79135339181</t>
  </si>
  <si>
    <t>Завьялова Бронислава Олеговна</t>
  </si>
  <si>
    <t>ZavyalovB29@mail.ru</t>
  </si>
  <si>
    <t>+79114269105</t>
  </si>
  <si>
    <t>Мячина Кристина Афанасиевна</t>
  </si>
  <si>
    <t>MyachinaC34@yandex.ru</t>
  </si>
  <si>
    <t>+79149479426</t>
  </si>
  <si>
    <t>Яушкина Евдокия Несторовна</t>
  </si>
  <si>
    <t>Yaushkina65@yandex.ru</t>
  </si>
  <si>
    <t>+79145066547</t>
  </si>
  <si>
    <t>Сиясинова ﻿Агата Владиленовна</t>
  </si>
  <si>
    <t>Siyasinova80@mail.ru</t>
  </si>
  <si>
    <t>+79138209964</t>
  </si>
  <si>
    <t>Ямилов Владислав Игнатиевич</t>
  </si>
  <si>
    <t>YamilovVl38@outlook.com</t>
  </si>
  <si>
    <t>+79148645022</t>
  </si>
  <si>
    <t>Ломоносова Владислава Михеевна</t>
  </si>
  <si>
    <t>University17@outlook.com</t>
  </si>
  <si>
    <t>+79119504097</t>
  </si>
  <si>
    <t>Валевач Артем Елизарович</t>
  </si>
  <si>
    <t>ValevachA37@outlook.com</t>
  </si>
  <si>
    <t>+79119357370</t>
  </si>
  <si>
    <t>Колдаева Софья Юлиевна</t>
  </si>
  <si>
    <t>KoldaevaS43@google.com</t>
  </si>
  <si>
    <t>+79152593279</t>
  </si>
  <si>
    <t>Никонов Марк Матвеевич</t>
  </si>
  <si>
    <t>NikonovMa21@google.com</t>
  </si>
  <si>
    <t>+79114834317</t>
  </si>
  <si>
    <t>Оленев Измаил Евграфович</t>
  </si>
  <si>
    <t>OlenevIsh79@outlook.com</t>
  </si>
  <si>
    <t>+79156026627</t>
  </si>
  <si>
    <t>Лужкова Яна Данилевна</t>
  </si>
  <si>
    <t>LuzhkovJa82@mail.ru</t>
  </si>
  <si>
    <t>+79127673712</t>
  </si>
  <si>
    <t>Громыко Эмиль Якубович</t>
  </si>
  <si>
    <t>GromykoEm19@google.com</t>
  </si>
  <si>
    <t>+79131268210</t>
  </si>
  <si>
    <t>Насонов Аристарх Ильевич</t>
  </si>
  <si>
    <t>NasonovAr35@outlook.com</t>
  </si>
  <si>
    <t>+79155201836</t>
  </si>
  <si>
    <t>Чемериса Алиса Елизаровна</t>
  </si>
  <si>
    <t>ChemerysA51@google.com</t>
  </si>
  <si>
    <t>+79135331709</t>
  </si>
  <si>
    <t>Сушилов Роман Данилевич</t>
  </si>
  <si>
    <t>SushilovR72@outlook.com</t>
  </si>
  <si>
    <t>+79137564224</t>
  </si>
  <si>
    <t>Чегодаев Матвей Модестович</t>
  </si>
  <si>
    <t>Chegodaev43@mail.ru</t>
  </si>
  <si>
    <t>+79123148267</t>
  </si>
  <si>
    <t>Пярин Осип Остапович</t>
  </si>
  <si>
    <t>PyarinOsi52@google.com</t>
  </si>
  <si>
    <t>+79142294054</t>
  </si>
  <si>
    <t>Уткин Аристарх Кондратиевич</t>
  </si>
  <si>
    <t>UtkinAris75@mail.ru</t>
  </si>
  <si>
    <t>+79128948389</t>
  </si>
  <si>
    <t>Мальчикова Мария Ивановна</t>
  </si>
  <si>
    <t>Malchikova16@yandex.ru</t>
  </si>
  <si>
    <t>+79146119012</t>
  </si>
  <si>
    <t>Гроша Софья Елисеевна</t>
  </si>
  <si>
    <t>PennySoph30@yandex.ru</t>
  </si>
  <si>
    <t>+79124801613</t>
  </si>
  <si>
    <t>Кириченко Анисья Ефимовна</t>
  </si>
  <si>
    <t>Kirichenko38@outlook.com</t>
  </si>
  <si>
    <t>+79125435931</t>
  </si>
  <si>
    <t>Петрухина Анисья Игнатиевна</t>
  </si>
  <si>
    <t>Petrukhina80@outlook.com</t>
  </si>
  <si>
    <t>+79112487184</t>
  </si>
  <si>
    <t>Форопонова Пелагея Евгениевна</t>
  </si>
  <si>
    <t>Foroponova81@mail.ru</t>
  </si>
  <si>
    <t>+79155606484</t>
  </si>
  <si>
    <t>Яшвили Рената Захаровна</t>
  </si>
  <si>
    <t>IashviliR62@google.com</t>
  </si>
  <si>
    <t>+79139842920</t>
  </si>
  <si>
    <t>Цыркунов Лаврентий Ефремович</t>
  </si>
  <si>
    <t>TsyrkunLa80@outlook.com</t>
  </si>
  <si>
    <t>+79153784476</t>
  </si>
  <si>
    <t>Фастер Тихон Михеевич</t>
  </si>
  <si>
    <t>FasterTik72@mail.ru</t>
  </si>
  <si>
    <t>+79155768976</t>
  </si>
  <si>
    <t>Чуканов Валерий Гаврилевич</t>
  </si>
  <si>
    <t>ChukanovV65@outlook.com</t>
  </si>
  <si>
    <t>+79127042591</t>
  </si>
  <si>
    <t>Львова Лидия Германовна</t>
  </si>
  <si>
    <t>LvivLydia14@google.com</t>
  </si>
  <si>
    <t>+79141370486</t>
  </si>
  <si>
    <t>Бабанова Софья Ефимовна</t>
  </si>
  <si>
    <t>BabanovSo38@yandex.ru</t>
  </si>
  <si>
    <t>+79121568182</t>
  </si>
  <si>
    <t>Утёсова Яна Никитевна</t>
  </si>
  <si>
    <t>UtesovaJa80@yandex.ru</t>
  </si>
  <si>
    <t>+79143863738</t>
  </si>
  <si>
    <t>Скотарева Анисья Кузьмевна</t>
  </si>
  <si>
    <t>Skotareva46@outlook.com</t>
  </si>
  <si>
    <t>+79118532749</t>
  </si>
  <si>
    <t>Питосин Эрнест Серафимович</t>
  </si>
  <si>
    <t>PitosinEr75@mail.ru</t>
  </si>
  <si>
    <t>+79114844416</t>
  </si>
  <si>
    <t>Бобра Анфиса Филипповна</t>
  </si>
  <si>
    <t>BeaverAnf56@yandex.ru</t>
  </si>
  <si>
    <t>+79136797060</t>
  </si>
  <si>
    <t>Протасов Валерий Давыдович</t>
  </si>
  <si>
    <t>Protasov,60@outlook.com</t>
  </si>
  <si>
    <t>+79157546036</t>
  </si>
  <si>
    <t>Зыков Всеволод Никонович</t>
  </si>
  <si>
    <t>ZykovVsev15@outlook.com</t>
  </si>
  <si>
    <t>+79151893379</t>
  </si>
  <si>
    <t>Янгосярова Арина Тихоновна</t>
  </si>
  <si>
    <t>Yangosyaro12@yandex.ru</t>
  </si>
  <si>
    <t>+79116579505</t>
  </si>
  <si>
    <t>Девяткова Изольда Серафимовна</t>
  </si>
  <si>
    <t>Devyatkova46@mail.ru</t>
  </si>
  <si>
    <t>+79128061315</t>
  </si>
  <si>
    <t>Рыжков Никон Сигизмундович</t>
  </si>
  <si>
    <t>RyzhkovNi44@yandex.ru</t>
  </si>
  <si>
    <t>+79155007579</t>
  </si>
  <si>
    <t>Беляева Тамара Андрияновна</t>
  </si>
  <si>
    <t>TamaraBel63@yandex.ru</t>
  </si>
  <si>
    <t>+79137726688</t>
  </si>
  <si>
    <t>Емельяненко Никита Олегович</t>
  </si>
  <si>
    <t>Emelianenk38@outlook.com</t>
  </si>
  <si>
    <t>+79141915315</t>
  </si>
  <si>
    <t>Садовский Викентий Эрнестович</t>
  </si>
  <si>
    <t>SadowskiV86@outlook.com</t>
  </si>
  <si>
    <t>+79142925623</t>
  </si>
  <si>
    <t>Чуркин Якуб Давыдович</t>
  </si>
  <si>
    <t>ChurkinJa23@outlook.com</t>
  </si>
  <si>
    <t>+79124444881</t>
  </si>
  <si>
    <t>Вахрова Владлена Карповна</t>
  </si>
  <si>
    <t>VahrovaVl76@google.com</t>
  </si>
  <si>
    <t>+79144677841</t>
  </si>
  <si>
    <t>Павленко Ульяна Василиевна</t>
  </si>
  <si>
    <t>JulianaPa70@google.com</t>
  </si>
  <si>
    <t>+79114903713</t>
  </si>
  <si>
    <t>Кондратьев Нестор Святославович</t>
  </si>
  <si>
    <t>Kondratiev31@yandex.ru</t>
  </si>
  <si>
    <t>+79141425946</t>
  </si>
  <si>
    <t>Бакрылова Ярослава Кузьмевна</t>
  </si>
  <si>
    <t>Bakrylova81@outlook.com</t>
  </si>
  <si>
    <t>+79144917868</t>
  </si>
  <si>
    <t>Сигов Прохор Макарович</t>
  </si>
  <si>
    <t>Whitefish34@google.com</t>
  </si>
  <si>
    <t>+79111937042</t>
  </si>
  <si>
    <t>Богомазова Елизавета Глебовна</t>
  </si>
  <si>
    <t>Bogomazov73@google.com</t>
  </si>
  <si>
    <t>+79144687493</t>
  </si>
  <si>
    <t>Путинцев Илья Севастьянович</t>
  </si>
  <si>
    <t>Putintsev20@yandex.ru</t>
  </si>
  <si>
    <t>+79151509164</t>
  </si>
  <si>
    <t>Карданов Харитон Андриянович</t>
  </si>
  <si>
    <t>CardanCha12@outlook.com</t>
  </si>
  <si>
    <t>+79141764142</t>
  </si>
  <si>
    <t>Кузьмов Ростислав Адрианович</t>
  </si>
  <si>
    <t>KuzmovRos48@google.com</t>
  </si>
  <si>
    <t>+79158493452</t>
  </si>
  <si>
    <t>Садков Мартын Фролович</t>
  </si>
  <si>
    <t>Martyncag30@outlook.com</t>
  </si>
  <si>
    <t>+79157077029</t>
  </si>
  <si>
    <t>Унтилова Светлана Михеевна</t>
  </si>
  <si>
    <t>UntilovaS68@google.com</t>
  </si>
  <si>
    <t>+79136589130</t>
  </si>
  <si>
    <t>Дульцева Александра Павеловна</t>
  </si>
  <si>
    <t>DultsevaA40@google.com</t>
  </si>
  <si>
    <t>+79131742525</t>
  </si>
  <si>
    <t>Чапаев Олег Леонтиевич</t>
  </si>
  <si>
    <t>ChapaevOl85@yandex.ru</t>
  </si>
  <si>
    <t>+79131536793</t>
  </si>
  <si>
    <t>Кваснина Майя Емельяновна</t>
  </si>
  <si>
    <t>KvasninaM67@mail.ru</t>
  </si>
  <si>
    <t>+79118720779</t>
  </si>
  <si>
    <t>Фурманова Оксана Романовна</t>
  </si>
  <si>
    <t>Furmanova84@google.com</t>
  </si>
  <si>
    <t>+79136503886</t>
  </si>
  <si>
    <t>Старков Дмитрий Панкратиевич</t>
  </si>
  <si>
    <t>StarkovDm29@google.com</t>
  </si>
  <si>
    <t>+79117523933</t>
  </si>
  <si>
    <t>Рогозин Игорь Игнатиевич</t>
  </si>
  <si>
    <t>IgorRogoz84@google.com</t>
  </si>
  <si>
    <t>+79157513564</t>
  </si>
  <si>
    <t>Яхненко Ираида Геннадиевна</t>
  </si>
  <si>
    <t>Yakhnenko67@outlook.com</t>
  </si>
  <si>
    <t>+79152376595</t>
  </si>
  <si>
    <t>Черныха Альбина Романовна</t>
  </si>
  <si>
    <t>ChernykhA62@outlook.com</t>
  </si>
  <si>
    <t>+79135380958</t>
  </si>
  <si>
    <t>Ерёмин Андриян Тарасович</t>
  </si>
  <si>
    <t>EreminAnd65@mail.ru</t>
  </si>
  <si>
    <t>+79154480969</t>
  </si>
  <si>
    <t>Котенко Борислав Алексеевич</t>
  </si>
  <si>
    <t>KotenkoBo30@yandex.ru</t>
  </si>
  <si>
    <t>+79132678167</t>
  </si>
  <si>
    <t>Мишуринский Максим Евграфович</t>
  </si>
  <si>
    <t>Mishurinsk11@yandex.ru</t>
  </si>
  <si>
    <t>+79157346335</t>
  </si>
  <si>
    <t>Стародубцева Кира Данииловна</t>
  </si>
  <si>
    <t>Starodubts21@outlook.com</t>
  </si>
  <si>
    <t>+79154362152</t>
  </si>
  <si>
    <t>Глебов Андрон Федотович</t>
  </si>
  <si>
    <t>GlebovAnd67@google.com</t>
  </si>
  <si>
    <t>+79112727625</t>
  </si>
  <si>
    <t>Хоботилов Вацлав Евграфович</t>
  </si>
  <si>
    <t>Hobotilov12@outlook.com</t>
  </si>
  <si>
    <t>+79148868095</t>
  </si>
  <si>
    <t>Болокана ﻿Агата Игнатиевна</t>
  </si>
  <si>
    <t>BolocanAg15@outlook.com</t>
  </si>
  <si>
    <t>+79135802947</t>
  </si>
  <si>
    <t>Кропанина Агафья Станиславовна</t>
  </si>
  <si>
    <t>Kropanina46@yandex.ru</t>
  </si>
  <si>
    <t>+79119361431</t>
  </si>
  <si>
    <t>Берлунов Никон Прохорович</t>
  </si>
  <si>
    <t>BerlunovN68@outlook.com</t>
  </si>
  <si>
    <t>+79132916036</t>
  </si>
  <si>
    <t>Касимова Ксения Потаповна</t>
  </si>
  <si>
    <t>KasimovXe65@mail.ru</t>
  </si>
  <si>
    <t>+79156899023</t>
  </si>
  <si>
    <t>Сай Клара Давидовна</t>
  </si>
  <si>
    <t>SaiClara57@google.com</t>
  </si>
  <si>
    <t>+79115739186</t>
  </si>
  <si>
    <t>Худякова Анастасия Владленовна</t>
  </si>
  <si>
    <t>Khudyakov50@mail.ru</t>
  </si>
  <si>
    <t>+79122918393</t>
  </si>
  <si>
    <t>Шуляк Макар Остапович</t>
  </si>
  <si>
    <t>ShuljakMa72@google.com</t>
  </si>
  <si>
    <t>+79145408342</t>
  </si>
  <si>
    <t>Лобанов Зиновий Елизарович</t>
  </si>
  <si>
    <t>LobanovZi61@outlook.com</t>
  </si>
  <si>
    <t>+79143308957</t>
  </si>
  <si>
    <t>Будникова Лариса Семеновна</t>
  </si>
  <si>
    <t>Budnikova76@mail.ru</t>
  </si>
  <si>
    <t>+79159044915</t>
  </si>
  <si>
    <t>Шаронов Гавриил Моисеевич</t>
  </si>
  <si>
    <t>SharonGab62@outlook.com</t>
  </si>
  <si>
    <t>+79138098732</t>
  </si>
  <si>
    <t>Хахалин Рюрик Ерофеевич</t>
  </si>
  <si>
    <t>HahalinRu20@outlook.com</t>
  </si>
  <si>
    <t>+79156886162</t>
  </si>
  <si>
    <t>Леонов Фома Денисович</t>
  </si>
  <si>
    <t>LeonovTho15@mail.ru</t>
  </si>
  <si>
    <t>+79151736189</t>
  </si>
  <si>
    <t>Морякова Владлена Всеволодовна</t>
  </si>
  <si>
    <t>MoryakovV88@google.com</t>
  </si>
  <si>
    <t>+79113219928</t>
  </si>
  <si>
    <t>Демидова Виктория Ираклиевна</t>
  </si>
  <si>
    <t>VictoriaD43@yandex.ru</t>
  </si>
  <si>
    <t>+79111281957</t>
  </si>
  <si>
    <t>Смольникова Агафья Яновна</t>
  </si>
  <si>
    <t>Smolnikova60@google.com</t>
  </si>
  <si>
    <t>+79141793508</t>
  </si>
  <si>
    <t>Яшина Берта Тимуровна</t>
  </si>
  <si>
    <t>YashinBer64@outlook.com</t>
  </si>
  <si>
    <t>+79145771300</t>
  </si>
  <si>
    <t>Гурин Адам Агапович</t>
  </si>
  <si>
    <t>GurinAdam41@outlook.com</t>
  </si>
  <si>
    <t>+79118562578</t>
  </si>
  <si>
    <t>Кольцова Клара Юлиевна</t>
  </si>
  <si>
    <t>KoltsovCl45@google.com</t>
  </si>
  <si>
    <t>+79141787767</t>
  </si>
  <si>
    <t>Батурина Аза Яновна</t>
  </si>
  <si>
    <t>BaturinaA40@yandex.ru</t>
  </si>
  <si>
    <t>+79138231191</t>
  </si>
  <si>
    <t>Рамазана Алла Олеговна</t>
  </si>
  <si>
    <t>RamazanAl56@google.com</t>
  </si>
  <si>
    <t>+79134567966</t>
  </si>
  <si>
    <t>Поливанова Регина Никитевна</t>
  </si>
  <si>
    <t>Polivanova72@yandex.ru</t>
  </si>
  <si>
    <t>+79141563373</t>
  </si>
  <si>
    <t>Коченкова Жанна Данииловна</t>
  </si>
  <si>
    <t>Kochenkova45@yandex.ru</t>
  </si>
  <si>
    <t>+79141848013</t>
  </si>
  <si>
    <t>Казаринова Василиса Ивановна</t>
  </si>
  <si>
    <t>Kazarinova25@yandex.ru</t>
  </si>
  <si>
    <t>+79156809680</t>
  </si>
  <si>
    <t>Слепцова Ефросиния Потаповна</t>
  </si>
  <si>
    <t>Sleptsova28@yandex.ru</t>
  </si>
  <si>
    <t>+79111386158</t>
  </si>
  <si>
    <t>Карюкин Виссарион Панкратиевич</t>
  </si>
  <si>
    <t>KaryukinV59@google.com</t>
  </si>
  <si>
    <t>+79148566047</t>
  </si>
  <si>
    <t>Малюгина Стела Антониновна</t>
  </si>
  <si>
    <t>Malyugina67@mail.ru</t>
  </si>
  <si>
    <t>+79137097873</t>
  </si>
  <si>
    <t>Орлова Алина Александровна</t>
  </si>
  <si>
    <t>AlinaOrlo19@mail.ru</t>
  </si>
  <si>
    <t>+79153189558</t>
  </si>
  <si>
    <t>Гершковича Евгения Борисовна</t>
  </si>
  <si>
    <t>Hershkowit51@outlook.com</t>
  </si>
  <si>
    <t>+79115241352</t>
  </si>
  <si>
    <t>Крюкова Всеслава Федоровна</t>
  </si>
  <si>
    <t>KryukovVs45@outlook.com</t>
  </si>
  <si>
    <t>+79158203033</t>
  </si>
  <si>
    <t>Казаньков Илья Сергеевич</t>
  </si>
  <si>
    <t>KazankovI57@google.com</t>
  </si>
  <si>
    <t>+79136648731</t>
  </si>
  <si>
    <t>Сапрыкин Семен Аникитевич</t>
  </si>
  <si>
    <t>SaprykinS82@yandex.ru</t>
  </si>
  <si>
    <t>+79119483207</t>
  </si>
  <si>
    <t>Терещенко Алексей Андроникович</t>
  </si>
  <si>
    <t>AlexeiTer33@google.com</t>
  </si>
  <si>
    <t>+79115833367</t>
  </si>
  <si>
    <t>Кашканов Андрей Панкратиевич</t>
  </si>
  <si>
    <t>AndreyKas35@outlook.com</t>
  </si>
  <si>
    <t>+79153334533</t>
  </si>
  <si>
    <t>Карантирова Альбина Романовна</t>
  </si>
  <si>
    <t>Karantirov11@outlook.com</t>
  </si>
  <si>
    <t>+79125138590</t>
  </si>
  <si>
    <t>Ясаев Тихон Аполлинариевич</t>
  </si>
  <si>
    <t>YasaevTik76@yandex.ru</t>
  </si>
  <si>
    <t>+79118580204</t>
  </si>
  <si>
    <t>Шелепина Раиса Казимировна</t>
  </si>
  <si>
    <t>Shelepina68@outlook.com</t>
  </si>
  <si>
    <t>+79157483986</t>
  </si>
  <si>
    <t>Дорофеев Сергей Алексеевич</t>
  </si>
  <si>
    <t>SergeyDor64@yandex.ru</t>
  </si>
  <si>
    <t>+79113220321</t>
  </si>
  <si>
    <t>Киреева Всеслава Степановна</t>
  </si>
  <si>
    <t>KireyevVs49@mail.ru</t>
  </si>
  <si>
    <t>+79112489195</t>
  </si>
  <si>
    <t>Яндуткин Аристарх Герасимович</t>
  </si>
  <si>
    <t>Yandutkin40@yandex.ru</t>
  </si>
  <si>
    <t>+79153236726</t>
  </si>
  <si>
    <t>Редругин Григорий Тихонович</t>
  </si>
  <si>
    <t>RedruginG52@google.com</t>
  </si>
  <si>
    <t>+79134479204</t>
  </si>
  <si>
    <t>Квасницкий Василий Тимурович</t>
  </si>
  <si>
    <t>Kvasnitsky26@outlook.com</t>
  </si>
  <si>
    <t>+79135542357</t>
  </si>
  <si>
    <t>Янькова Надежда Игоревна</t>
  </si>
  <si>
    <t>YankovaNa88@yandex.ru</t>
  </si>
  <si>
    <t>+79154876809</t>
  </si>
  <si>
    <t>Буданова Марфа Мефодиевна</t>
  </si>
  <si>
    <t>BudanovMa53@outlook.com</t>
  </si>
  <si>
    <t>+79155102546</t>
  </si>
  <si>
    <t>Набокин Олег Иннокентиевич</t>
  </si>
  <si>
    <t>NabokinaO38@yandex.ru</t>
  </si>
  <si>
    <t>+79124656373</t>
  </si>
  <si>
    <t>Ковальчук Платон Ипполитович</t>
  </si>
  <si>
    <t>Kovalchuk62@google.com</t>
  </si>
  <si>
    <t>+79157896257</t>
  </si>
  <si>
    <t>Мигунова Ульяна Борисовна</t>
  </si>
  <si>
    <t>MigunovaU48@outlook.com</t>
  </si>
  <si>
    <t>+79141534688</t>
  </si>
  <si>
    <t>Веселовский Прокофий Давыдович</t>
  </si>
  <si>
    <t>Veselovsky53@mail.ru</t>
  </si>
  <si>
    <t>+79157748158</t>
  </si>
  <si>
    <t>Хамидуллина Пелагея Святославовна</t>
  </si>
  <si>
    <t>Khamidulli40@google.com</t>
  </si>
  <si>
    <t>+79115854308</t>
  </si>
  <si>
    <t>Шабалина Ксения Тимуровна</t>
  </si>
  <si>
    <t>ShabalinX27@yandex.ru</t>
  </si>
  <si>
    <t>+79149480788</t>
  </si>
  <si>
    <t>Остальцев Святослав Юриевич</t>
  </si>
  <si>
    <t>Ostaltsev43@outlook.com</t>
  </si>
  <si>
    <t>+79144227544</t>
  </si>
  <si>
    <t>Никаева Любовь Мефодиевна</t>
  </si>
  <si>
    <t>NikaevaLo85@outlook.com</t>
  </si>
  <si>
    <t>+79157754494</t>
  </si>
  <si>
    <t>Ярилина Маргарита Феликсовна</t>
  </si>
  <si>
    <t>YarilinMa57@mail.ru</t>
  </si>
  <si>
    <t>+79139844392</t>
  </si>
  <si>
    <t>Элькин Назар Сергеевич</t>
  </si>
  <si>
    <t>ElkinNaza36@outlook.com</t>
  </si>
  <si>
    <t>+79121492334</t>
  </si>
  <si>
    <t>Алимкина Анна Игоревна</t>
  </si>
  <si>
    <t>AlimkinAn59@google.com</t>
  </si>
  <si>
    <t>+79148460491</t>
  </si>
  <si>
    <t>Желдин Аскольд Владимирович</t>
  </si>
  <si>
    <t>ZheldinaA44@mail.ru</t>
  </si>
  <si>
    <t>+79136816647</t>
  </si>
  <si>
    <t>Абакумова Стела Тихоновна</t>
  </si>
  <si>
    <t>AbakumovS53@mail.ru</t>
  </si>
  <si>
    <t>+79119471876</t>
  </si>
  <si>
    <t>Должиков Ефрем Артемович</t>
  </si>
  <si>
    <t>Dolzhikov42@mail.ru</t>
  </si>
  <si>
    <t>+79149175721</t>
  </si>
  <si>
    <t>Косорукова Анисья Степановна</t>
  </si>
  <si>
    <t>Kosorukova68@yandex.ru</t>
  </si>
  <si>
    <t>+79114373862</t>
  </si>
  <si>
    <t>Хромченко Ефросиния Германовна</t>
  </si>
  <si>
    <t>Khromtchen32@mail.ru</t>
  </si>
  <si>
    <t>+79141146312</t>
  </si>
  <si>
    <t>Щукина Ярослава Серафимовна</t>
  </si>
  <si>
    <t>ShchukinJ50@mail.ru</t>
  </si>
  <si>
    <t>+79132514289</t>
  </si>
  <si>
    <t>Толбоев Владлен Эмилевич</t>
  </si>
  <si>
    <t>TolboevVl84@outlook.com</t>
  </si>
  <si>
    <t>+79121816118</t>
  </si>
  <si>
    <t>Канадцев Кондрат Никитевич</t>
  </si>
  <si>
    <t>Canadians80@yandex.ru</t>
  </si>
  <si>
    <t>+79137497509</t>
  </si>
  <si>
    <t>Туполев Чеслав Онуфриевич</t>
  </si>
  <si>
    <t>TupolevCz38@yandex.ru</t>
  </si>
  <si>
    <t>+79122235443</t>
  </si>
  <si>
    <t>Ширяева Пелагея Ефимовна</t>
  </si>
  <si>
    <t>ShiryaevP18@google.com</t>
  </si>
  <si>
    <t>+79117986138</t>
  </si>
  <si>
    <t>Жутова Стела Станиславовна</t>
  </si>
  <si>
    <t>ZhutovoSt56@mail.ru</t>
  </si>
  <si>
    <t>+79134734523</t>
  </si>
  <si>
    <t>Кичеева Ева Константиновна</t>
  </si>
  <si>
    <t>KicheevaE70@google.com</t>
  </si>
  <si>
    <t>+79141760425</t>
  </si>
  <si>
    <t>Лобза Эрнест Фомевич</t>
  </si>
  <si>
    <t>LobzovErn70@google.com</t>
  </si>
  <si>
    <t>+79151932528</t>
  </si>
  <si>
    <t>Караева Зоя Яновна</t>
  </si>
  <si>
    <t>KaraevZoe23@google.com</t>
  </si>
  <si>
    <t>+79129507963</t>
  </si>
  <si>
    <t>Лесков Дмитрий Евграфович</t>
  </si>
  <si>
    <t>DmitryLes63@mail.ru</t>
  </si>
  <si>
    <t>+79152904887</t>
  </si>
  <si>
    <t>Цвиленев Эрнест Матвеевич</t>
  </si>
  <si>
    <t>Tsvilenev24@google.com</t>
  </si>
  <si>
    <t>+79159373731</t>
  </si>
  <si>
    <t>Лукина Инна Германовна</t>
  </si>
  <si>
    <t>InnaLukin78@mail.ru</t>
  </si>
  <si>
    <t>+79141449512</t>
  </si>
  <si>
    <t>Зарица Изольда Михеевна</t>
  </si>
  <si>
    <t>ZaritsaIs27@yandex.ru</t>
  </si>
  <si>
    <t>+79121468886</t>
  </si>
  <si>
    <t>Журбин Вениамин Моисеевич</t>
  </si>
  <si>
    <t>ZhurbinVe71@mail.ru</t>
  </si>
  <si>
    <t>+79131366480</t>
  </si>
  <si>
    <t>Страхова Мирослава Захаровна</t>
  </si>
  <si>
    <t>StrahovMi24@google.com</t>
  </si>
  <si>
    <t>+79136649539</t>
  </si>
  <si>
    <t>Чуканова Таисия Олеговна</t>
  </si>
  <si>
    <t>Chukanova52@google.com</t>
  </si>
  <si>
    <t>+79153917458</t>
  </si>
  <si>
    <t>Ханыков Гавриил Ефремович</t>
  </si>
  <si>
    <t>KhanykovG32@google.com</t>
  </si>
  <si>
    <t>+79114822967</t>
  </si>
  <si>
    <t>Стариков Варфоломей Еремеевич</t>
  </si>
  <si>
    <t>ElderlyBa39@google.com</t>
  </si>
  <si>
    <t>+79125382897</t>
  </si>
  <si>
    <t>Истомина Светлана Емельяновна</t>
  </si>
  <si>
    <t>IstominSv70@yandex.ru</t>
  </si>
  <si>
    <t>+79112595968</t>
  </si>
  <si>
    <t>Сенотрусова Владлена Фомевна</t>
  </si>
  <si>
    <t>Senotrusov35@yandex.ru</t>
  </si>
  <si>
    <t>+79135664526</t>
  </si>
  <si>
    <t>Типалова Мария Глебовна</t>
  </si>
  <si>
    <t>TipalovaM54@outlook.com</t>
  </si>
  <si>
    <t>+79151581836</t>
  </si>
  <si>
    <t>Ассоров Трофим Натанович</t>
  </si>
  <si>
    <t>AssorTrof70@yandex.ru</t>
  </si>
  <si>
    <t>+79115521311</t>
  </si>
  <si>
    <t>Быстрова Тамара Владиленовна</t>
  </si>
  <si>
    <t>BystrovTa53@mail.ru</t>
  </si>
  <si>
    <t>+79143795248</t>
  </si>
  <si>
    <t>Лужков Борис Зиновиевич</t>
  </si>
  <si>
    <t>LuzhkovBo27@mail.ru</t>
  </si>
  <si>
    <t>+79145834340</t>
  </si>
  <si>
    <t>Серебров Федор Кириллович</t>
  </si>
  <si>
    <t>SerebrovT59@google.com</t>
  </si>
  <si>
    <t>+79135955009</t>
  </si>
  <si>
    <t>Данильцина Евдокия Тихоновна</t>
  </si>
  <si>
    <t>Daniltsina48@outlook.com</t>
  </si>
  <si>
    <t>+79151714472</t>
  </si>
  <si>
    <t>Кудяшов Рубен Серафимович</t>
  </si>
  <si>
    <t>Kudyashov48@yandex.ru</t>
  </si>
  <si>
    <t>+79159071870</t>
  </si>
  <si>
    <t>Кулумбаева Лада Михеевна</t>
  </si>
  <si>
    <t>Kulumbaeva44@mail.ru</t>
  </si>
  <si>
    <t>+79132851694</t>
  </si>
  <si>
    <t>Дроздов Терентий Мирославович</t>
  </si>
  <si>
    <t>DrozdovTe80@mail.ru</t>
  </si>
  <si>
    <t>+79123422605</t>
  </si>
  <si>
    <t>Финагин Артём Изяславович</t>
  </si>
  <si>
    <t>FinaginAr63@outlook.com</t>
  </si>
  <si>
    <t>+79154812398</t>
  </si>
  <si>
    <t>Чупрова Ярослава Геннадиевна</t>
  </si>
  <si>
    <t>ChuprovJa46@google.com</t>
  </si>
  <si>
    <t>+79111902159</t>
  </si>
  <si>
    <t>Пермяков Алексей Зиновиевич</t>
  </si>
  <si>
    <t>PermAlexe54@yandex.ru</t>
  </si>
  <si>
    <t>+79111798078</t>
  </si>
  <si>
    <t>Луговой Доминика Алексеевна</t>
  </si>
  <si>
    <t>LugovoiDo66@google.com</t>
  </si>
  <si>
    <t>+79156802957</t>
  </si>
  <si>
    <t>Шубина Роза Антониновна</t>
  </si>
  <si>
    <t>ShubinRos37@mail.ru</t>
  </si>
  <si>
    <t>+79129686262</t>
  </si>
  <si>
    <t>Одинцова Дарья Павеловна</t>
  </si>
  <si>
    <t>OdintsovD72@google.com</t>
  </si>
  <si>
    <t>+79148516665</t>
  </si>
  <si>
    <t>Хабалов Варфоломей Куприянович</t>
  </si>
  <si>
    <t>KhabalovB50@google.com</t>
  </si>
  <si>
    <t>+79155648428</t>
  </si>
  <si>
    <t>Михайличенко Лидия Евгениевна</t>
  </si>
  <si>
    <t>MickleLyd18@google.com</t>
  </si>
  <si>
    <t>+79139488742</t>
  </si>
  <si>
    <t>Дубровина Ника Павеловна</t>
  </si>
  <si>
    <t>DubrovinN17@google.com</t>
  </si>
  <si>
    <t>+79147280295</t>
  </si>
  <si>
    <t>Дедов Иван Федосиевич</t>
  </si>
  <si>
    <t>Grandparen55@yandex.ru</t>
  </si>
  <si>
    <t>+79137424540</t>
  </si>
  <si>
    <t>Яклашкина Вероника Несторовна</t>
  </si>
  <si>
    <t>Yaklashkin24@google.com</t>
  </si>
  <si>
    <t>+79159987155</t>
  </si>
  <si>
    <t>Кондракова Алиса Потаповна</t>
  </si>
  <si>
    <t>Kondrakova33@yandex.ru</t>
  </si>
  <si>
    <t>+79149358559</t>
  </si>
  <si>
    <t>Ягодников Арсений Эрнстович</t>
  </si>
  <si>
    <t>Yagodnikov34@outlook.com</t>
  </si>
  <si>
    <t>+79137452003</t>
  </si>
  <si>
    <t>Ефимов Якуб Проклович</t>
  </si>
  <si>
    <t>EfimovJak29@mail.ru</t>
  </si>
  <si>
    <t>+79132755729</t>
  </si>
  <si>
    <t>Дырбов Тихон Мечиславович</t>
  </si>
  <si>
    <t>DyrbovTik82@yandex.ru</t>
  </si>
  <si>
    <t>+79155265941</t>
  </si>
  <si>
    <t>Бореев Мстислав Глебович</t>
  </si>
  <si>
    <t>BoreasMst18@google.com</t>
  </si>
  <si>
    <t>+79113537585</t>
  </si>
  <si>
    <t>Кудряшов ﻿Август Фролович</t>
  </si>
  <si>
    <t>Kudryashov26@outlook.com</t>
  </si>
  <si>
    <t>+79142218735</t>
  </si>
  <si>
    <t>Чехов Арсений Геннадиевич</t>
  </si>
  <si>
    <t>CzechsArs17@outlook.com</t>
  </si>
  <si>
    <t>+79127150143</t>
  </si>
  <si>
    <t>Разина Бронислава Константиновна</t>
  </si>
  <si>
    <t>RazinBron63@yandex.ru</t>
  </si>
  <si>
    <t>+79131776932</t>
  </si>
  <si>
    <t>Тесла Фаина Борисовна</t>
  </si>
  <si>
    <t>TeslaFain84@yandex.ru</t>
  </si>
  <si>
    <t>+79137514226</t>
  </si>
  <si>
    <t>Фастера Любовь Германовна</t>
  </si>
  <si>
    <t>FasterLov60@mail.ru</t>
  </si>
  <si>
    <t>+79145695334</t>
  </si>
  <si>
    <t>Дедова Лиана Никитевна</t>
  </si>
  <si>
    <t>DedovLian33@google.com</t>
  </si>
  <si>
    <t>+79112145211</t>
  </si>
  <si>
    <t>Шипеева Анисья Елизаровна</t>
  </si>
  <si>
    <t>ShipeevaA30@outlook.com</t>
  </si>
  <si>
    <t>+79155848250</t>
  </si>
  <si>
    <t>Сигачёва Марфа Юлиевна</t>
  </si>
  <si>
    <t>Sigachova13@google.com</t>
  </si>
  <si>
    <t>+79113230854</t>
  </si>
  <si>
    <t>Куксилова Инга Мироновна</t>
  </si>
  <si>
    <t>Kuksilova23@yandex.ru</t>
  </si>
  <si>
    <t>+79157007589</t>
  </si>
  <si>
    <t>Ямковой Ева Трофимовна</t>
  </si>
  <si>
    <t>Holecours55@yandex.ru</t>
  </si>
  <si>
    <t>+79138457633</t>
  </si>
  <si>
    <t>Игошева Берта Олеговна</t>
  </si>
  <si>
    <t>IgoshevBe32@google.com</t>
  </si>
  <si>
    <t>+79122435454</t>
  </si>
  <si>
    <t>Жилин Адриан Сигизмундович</t>
  </si>
  <si>
    <t>ZhilinAdr69@outlook.com</t>
  </si>
  <si>
    <t>+79117433313</t>
  </si>
  <si>
    <t>Белозерцев Пахом Захарович</t>
  </si>
  <si>
    <t>Belozertse13@mail.ru</t>
  </si>
  <si>
    <t>+79113577329</t>
  </si>
  <si>
    <t>Головченко Тамара Константиновна</t>
  </si>
  <si>
    <t>Holovchenk41@mail.ru</t>
  </si>
  <si>
    <t>+79159666279</t>
  </si>
  <si>
    <t>Тимофеева Кира Кузьмевна</t>
  </si>
  <si>
    <t>TimofeevC27@outlook.com</t>
  </si>
  <si>
    <t>+79131504776</t>
  </si>
  <si>
    <t>Шкригунов Игорь Андреевич</t>
  </si>
  <si>
    <t>Shkrigunov80@yandex.ru</t>
  </si>
  <si>
    <t>+79159341731</t>
  </si>
  <si>
    <t>Благово Стела Мефодиевна</t>
  </si>
  <si>
    <t>BlagovoSt37@mail.ru</t>
  </si>
  <si>
    <t>+79118841646</t>
  </si>
  <si>
    <t>Русскиха Рената Ростиславовна</t>
  </si>
  <si>
    <t>RusskihaR40@outlook.com</t>
  </si>
  <si>
    <t>+79128358749</t>
  </si>
  <si>
    <t>Максимов Максим Ерофеевич</t>
  </si>
  <si>
    <t>MaximErof44@yandex.ru</t>
  </si>
  <si>
    <t>+79143381743</t>
  </si>
  <si>
    <t>Серых Изяслав Потапович</t>
  </si>
  <si>
    <t>GrayIzjas68@yandex.ru</t>
  </si>
  <si>
    <t>+79158927337</t>
  </si>
  <si>
    <t>Баландин Самсон Аникитевич</t>
  </si>
  <si>
    <t>BalandinS23@yandex.ru</t>
  </si>
  <si>
    <t>+79141802094</t>
  </si>
  <si>
    <t>Карамзина Бронислава Вячеславовна</t>
  </si>
  <si>
    <t>KaramzinB65@yandex.ru</t>
  </si>
  <si>
    <t>+79157137405</t>
  </si>
  <si>
    <t>Коромыслов Ким Святославович</t>
  </si>
  <si>
    <t>Koromyslov83@mail.ru</t>
  </si>
  <si>
    <t>+79147127679</t>
  </si>
  <si>
    <t>Батрутдинова Любава Кузьмевна</t>
  </si>
  <si>
    <t>Batrutdino39@outlook.com</t>
  </si>
  <si>
    <t>+79117080006</t>
  </si>
  <si>
    <t>Десятков Прохор Левович</t>
  </si>
  <si>
    <t>TensProkh49@google.com</t>
  </si>
  <si>
    <t>+79141355240</t>
  </si>
  <si>
    <t>Калягин Эммануил Адрианович</t>
  </si>
  <si>
    <t>KalyaginE17@google.com</t>
  </si>
  <si>
    <t>+79112436285</t>
  </si>
  <si>
    <t>Курдиков Демьян Егорович</t>
  </si>
  <si>
    <t>KurdikovD11@google.com</t>
  </si>
  <si>
    <t>+79111562161</t>
  </si>
  <si>
    <t>Царско ﻿Агата Карповна</t>
  </si>
  <si>
    <t>TsaristAg59@mail.ru</t>
  </si>
  <si>
    <t>+79145617934</t>
  </si>
  <si>
    <t>Сязи Любава Ипполитовна</t>
  </si>
  <si>
    <t>SyaziLiub60@mail.ru</t>
  </si>
  <si>
    <t>+79126133746</t>
  </si>
  <si>
    <t>Штыков Валерий Ефремович</t>
  </si>
  <si>
    <t>BayonetsV81@yandex.ru</t>
  </si>
  <si>
    <t>+79131322497</t>
  </si>
  <si>
    <t>Белоконь Ника Ипполитовна</t>
  </si>
  <si>
    <t>BelokonNi50@outlook.com</t>
  </si>
  <si>
    <t>+79145216126</t>
  </si>
  <si>
    <t>Шурдука Ирина Данииловна</t>
  </si>
  <si>
    <t>ShurdukaI54@mail.ru</t>
  </si>
  <si>
    <t>+79126201935</t>
  </si>
  <si>
    <t>Ёжиков Агафон Проклович</t>
  </si>
  <si>
    <t>Hedgehogs73@outlook.com</t>
  </si>
  <si>
    <t>+79135031586</t>
  </si>
  <si>
    <t>Гачегов Назар Тимурович</t>
  </si>
  <si>
    <t>GachegovN46@mail.ru</t>
  </si>
  <si>
    <t>+79122566810</t>
  </si>
  <si>
    <t>Каратеев Парфен Ульянович</t>
  </si>
  <si>
    <t>KarateevP35@mail.ru</t>
  </si>
  <si>
    <t>+79151500374</t>
  </si>
  <si>
    <t>Курганов Юлий Сигизмундович</t>
  </si>
  <si>
    <t>MoundsJul11@yandex.ru</t>
  </si>
  <si>
    <t>+79128327964</t>
  </si>
  <si>
    <t>Бочко Изольда Иларионовна</t>
  </si>
  <si>
    <t>BochcoIso29@google.com</t>
  </si>
  <si>
    <t>+79148031451</t>
  </si>
  <si>
    <t>Гайдуков Алексей Натанович</t>
  </si>
  <si>
    <t>HajdukAle23@mail.ru</t>
  </si>
  <si>
    <t>+79139934858</t>
  </si>
  <si>
    <t>Пузанова Мария Захаровна</t>
  </si>
  <si>
    <t>PuzanovMa84@outlook.com</t>
  </si>
  <si>
    <t>+79128707508</t>
  </si>
  <si>
    <t>Лихачева Елена Мефодиевна</t>
  </si>
  <si>
    <t>Likhachev87@mail.ru</t>
  </si>
  <si>
    <t>+79138793717</t>
  </si>
  <si>
    <t>Пищальников Герасим Платонович</t>
  </si>
  <si>
    <t>Pishalniko30@outlook.com</t>
  </si>
  <si>
    <t>+79154730183</t>
  </si>
  <si>
    <t>Есенина Альбина Андрияновна</t>
  </si>
  <si>
    <t>EseninaAl25@yandex.ru</t>
  </si>
  <si>
    <t>+79115650312</t>
  </si>
  <si>
    <t>Комраков Вячеслав Казимирович</t>
  </si>
  <si>
    <t>KomrakovV61@google.com</t>
  </si>
  <si>
    <t>+79152243153</t>
  </si>
  <si>
    <t>Луковникова Евгения Данилевна</t>
  </si>
  <si>
    <t>Lukovnikov33@outlook.com</t>
  </si>
  <si>
    <t>+79157257347</t>
  </si>
  <si>
    <t>Кузькина Лидия Трофимовна</t>
  </si>
  <si>
    <t>Kuz'kinaL47@yandex.ru</t>
  </si>
  <si>
    <t>+79159069181</t>
  </si>
  <si>
    <t>Бердяева Виктория Ильевна</t>
  </si>
  <si>
    <t>BerdyaevV77@mail.ru</t>
  </si>
  <si>
    <t>+79129759205</t>
  </si>
  <si>
    <t>Чигиркин Чеслав Мартьянович</t>
  </si>
  <si>
    <t>Chigirkin62@mail.ru</t>
  </si>
  <si>
    <t>+79124260052</t>
  </si>
  <si>
    <t>Панфилов Ираклий Федосиевич</t>
  </si>
  <si>
    <t>PanfilovI77@google.com</t>
  </si>
  <si>
    <t>+79146950803</t>
  </si>
  <si>
    <t>Ахметова Ульяна Мироновна</t>
  </si>
  <si>
    <t>AkhmetovU22@google.com</t>
  </si>
  <si>
    <t>+79144332267</t>
  </si>
  <si>
    <t>Безродный Елизавета Станиславовна</t>
  </si>
  <si>
    <t>RootlessE27@mail.ru</t>
  </si>
  <si>
    <t>+79146680138</t>
  </si>
  <si>
    <t>Викашев Марк Моисеевич</t>
  </si>
  <si>
    <t>VikashMar52@mail.ru</t>
  </si>
  <si>
    <t>+79129202009</t>
  </si>
  <si>
    <t>Шабалина Римма Владиленовна</t>
  </si>
  <si>
    <t>ShabalinR50@outlook.com</t>
  </si>
  <si>
    <t>+79121832515</t>
  </si>
  <si>
    <t>Шихранова Лидия Мироновна</t>
  </si>
  <si>
    <t>Shihranova56@yandex.ru</t>
  </si>
  <si>
    <t>+79154695754</t>
  </si>
  <si>
    <t>Окрокверцхов Борислав Андриянович</t>
  </si>
  <si>
    <t>Okrokverts75@yandex.ru</t>
  </si>
  <si>
    <t>+79112447291</t>
  </si>
  <si>
    <t>Уксюзова Ульяна Ростиславовна</t>
  </si>
  <si>
    <t>Uksyuzova39@google.com</t>
  </si>
  <si>
    <t>+79122653478</t>
  </si>
  <si>
    <t>Кондакова Любава Тихоновна</t>
  </si>
  <si>
    <t>Kondakova65@mail.ru</t>
  </si>
  <si>
    <t>+79125908591</t>
  </si>
  <si>
    <t>Пищиков Артемий Прокофиевич</t>
  </si>
  <si>
    <t>Pishchikov38@yandex.ru</t>
  </si>
  <si>
    <t>+79117393204</t>
  </si>
  <si>
    <t>Таначёва Ульяна Константиновна</t>
  </si>
  <si>
    <t>Tanachova41@google.com</t>
  </si>
  <si>
    <t>+79117264315</t>
  </si>
  <si>
    <t>Фастер Пахом Капитонович</t>
  </si>
  <si>
    <t>FasterGro49@google.com</t>
  </si>
  <si>
    <t>+79154223996</t>
  </si>
  <si>
    <t>Кириченко Лариса Захаровна</t>
  </si>
  <si>
    <t>Kirichenko34@yandex.ru</t>
  </si>
  <si>
    <t>+79114896132</t>
  </si>
  <si>
    <t>Низовцова Вера Юлиевна</t>
  </si>
  <si>
    <t>Nizovtsova67@outlook.com</t>
  </si>
  <si>
    <t>+79132890703</t>
  </si>
  <si>
    <t>Соломина Вера Родионовна</t>
  </si>
  <si>
    <t>Faithculm45@google.com</t>
  </si>
  <si>
    <t>+79156876036</t>
  </si>
  <si>
    <t>Чичваркина Инна Антониновна</t>
  </si>
  <si>
    <t>Chichvarki71@yandex.ru</t>
  </si>
  <si>
    <t>+79125196606</t>
  </si>
  <si>
    <t>Марченко Яна Давидовна</t>
  </si>
  <si>
    <t>Marchenko59@yandex.ru</t>
  </si>
  <si>
    <t>+79155957844</t>
  </si>
  <si>
    <t>Молодых Парфен Леонидович</t>
  </si>
  <si>
    <t>YoungParf64@mail.ru</t>
  </si>
  <si>
    <t>+79118246284</t>
  </si>
  <si>
    <t>Яблонова Анастасия Ростиславовна</t>
  </si>
  <si>
    <t>Yablonovy78@yandex.ru</t>
  </si>
  <si>
    <t>+79126264924</t>
  </si>
  <si>
    <t>Утёсова Зоя Ефимовна</t>
  </si>
  <si>
    <t>UtesovaZo32@outlook.com</t>
  </si>
  <si>
    <t>+79132780560</t>
  </si>
  <si>
    <t>Подшивалов Павел Изяславович</t>
  </si>
  <si>
    <t>Podshivalo48@google.com</t>
  </si>
  <si>
    <t>+79157903764</t>
  </si>
  <si>
    <t>Малютин Федор Захарович</t>
  </si>
  <si>
    <t>MalyutinF75@outlook.com</t>
  </si>
  <si>
    <t>+79122160422</t>
  </si>
  <si>
    <t>Яковченко Мирослава Яновна</t>
  </si>
  <si>
    <t>Yakovchenk31@mail.ru</t>
  </si>
  <si>
    <t>+79149179263</t>
  </si>
  <si>
    <t>Якушкин Павел Юриевич</t>
  </si>
  <si>
    <t>Iakushkin74@outlook.com</t>
  </si>
  <si>
    <t>+79116141907</t>
  </si>
  <si>
    <t>Ясенева Елизавета Геннадиевна</t>
  </si>
  <si>
    <t>YasenevaE84@mail.ru</t>
  </si>
  <si>
    <t>+79159811501</t>
  </si>
  <si>
    <t>Кулика Оксана Германовна</t>
  </si>
  <si>
    <t>OksanaKul64@google.com</t>
  </si>
  <si>
    <t>+79156891225</t>
  </si>
  <si>
    <t>Блинова Маргарита Владленовна</t>
  </si>
  <si>
    <t>BlinovaMa42@google.com</t>
  </si>
  <si>
    <t>+79143666646</t>
  </si>
  <si>
    <t>Бакаринцев Вадим Родионович</t>
  </si>
  <si>
    <t>Bakarintse74@mail.ru</t>
  </si>
  <si>
    <t>+79117163350</t>
  </si>
  <si>
    <t>Чичерина Лада Мироновна</t>
  </si>
  <si>
    <t>Chicherina77@yandex.ru</t>
  </si>
  <si>
    <t>+79159349713</t>
  </si>
  <si>
    <t>Голубова Людмила Евгениевна</t>
  </si>
  <si>
    <t>GolubovLy46@yandex.ru</t>
  </si>
  <si>
    <t>+79144430150</t>
  </si>
  <si>
    <t>Кошкова Зинаида Степановна</t>
  </si>
  <si>
    <t>KoshkovaZ49@yandex.ru</t>
  </si>
  <si>
    <t>+79118230829</t>
  </si>
  <si>
    <t>Созонова Варвара Святославовна</t>
  </si>
  <si>
    <t>SozonovaB86@google.com</t>
  </si>
  <si>
    <t>+79118884778</t>
  </si>
  <si>
    <t>Яманова Дарья Несторовна</t>
  </si>
  <si>
    <t>YamanovaD87@outlook.com</t>
  </si>
  <si>
    <t>+79156533979</t>
  </si>
  <si>
    <t>Митрохина Жанна Карповна</t>
  </si>
  <si>
    <t>Mitrokhin49@yandex.ru</t>
  </si>
  <si>
    <t>+79147667407</t>
  </si>
  <si>
    <t>Казанец Эдуард Евлампиевич</t>
  </si>
  <si>
    <t>KazanetsE50@yandex.ru</t>
  </si>
  <si>
    <t>+79114341140</t>
  </si>
  <si>
    <t>Бибиков Мартын Самуилович</t>
  </si>
  <si>
    <t>BibikovMa20@mail.ru</t>
  </si>
  <si>
    <t>+79112353619</t>
  </si>
  <si>
    <t>Жербин Савелий Яковович</t>
  </si>
  <si>
    <t>ZherbinSa55@outlook.com</t>
  </si>
  <si>
    <t>+79124199799</t>
  </si>
  <si>
    <t>Евсеева Таисия Леонидовна</t>
  </si>
  <si>
    <t>YevseyevT65@google.com</t>
  </si>
  <si>
    <t>+79125054006</t>
  </si>
  <si>
    <t>Смотрова Виктория Фомевна</t>
  </si>
  <si>
    <t>SmotrovaV48@mail.ru</t>
  </si>
  <si>
    <t>+79119912469</t>
  </si>
  <si>
    <t>Созонов Геннадий Эрнестович</t>
  </si>
  <si>
    <t>SozonovGe84@outlook.com</t>
  </si>
  <si>
    <t>+79137058645</t>
  </si>
  <si>
    <t>Лидина Жанна Никитевна</t>
  </si>
  <si>
    <t>LidinJean24@outlook.com</t>
  </si>
  <si>
    <t>+79157588543</t>
  </si>
  <si>
    <t>Дуболадов Юлиан Леонидович</t>
  </si>
  <si>
    <t>Duboladov65@outlook.com</t>
  </si>
  <si>
    <t>+79136156268</t>
  </si>
  <si>
    <t>Молчанова Дина Тимофеевна</t>
  </si>
  <si>
    <t>Molchanov17@mail.ru</t>
  </si>
  <si>
    <t>+79158373918</t>
  </si>
  <si>
    <t>Марченко Агафья Юлиевна</t>
  </si>
  <si>
    <t>Marchenko32@google.com</t>
  </si>
  <si>
    <t>+79147898592</t>
  </si>
  <si>
    <t>Алехина Доминика Константиновна</t>
  </si>
  <si>
    <t>AlekhineD72@yandex.ru</t>
  </si>
  <si>
    <t>+79159886641</t>
  </si>
  <si>
    <t>Костин Елизар Иннокентиевич</t>
  </si>
  <si>
    <t>KostinEli67@outlook.com</t>
  </si>
  <si>
    <t>+79138831974</t>
  </si>
  <si>
    <t>Глускин Ростислав Георгиевич</t>
  </si>
  <si>
    <t>GluskinRo66@mail.ru</t>
  </si>
  <si>
    <t>+79111277483</t>
  </si>
  <si>
    <t>Булкина Стела Александровна</t>
  </si>
  <si>
    <t>BulkinSte22@outlook.com</t>
  </si>
  <si>
    <t>+79136081461</t>
  </si>
  <si>
    <t>Головченко Доминика Леонидовна</t>
  </si>
  <si>
    <t>Holovchenk72@outlook.com</t>
  </si>
  <si>
    <t>+79116113832</t>
  </si>
  <si>
    <t>Бесчастныха Вероника Якововна</t>
  </si>
  <si>
    <t>Beschastny32@mail.ru</t>
  </si>
  <si>
    <t>+79154312871</t>
  </si>
  <si>
    <t>Лукьянов Никанор Евграфович</t>
  </si>
  <si>
    <t>LukyanovN18@mail.ru</t>
  </si>
  <si>
    <t>+79151287057</t>
  </si>
  <si>
    <t>Шалимов Иосиф Проклович</t>
  </si>
  <si>
    <t>ShalimovJ82@yandex.ru</t>
  </si>
  <si>
    <t>+79123572532</t>
  </si>
  <si>
    <t>Сергеева Агния Мироновна</t>
  </si>
  <si>
    <t>SergeevaA60@google.com</t>
  </si>
  <si>
    <t>+79138867433</t>
  </si>
  <si>
    <t>Яловкина Эвелина Родионовна</t>
  </si>
  <si>
    <t>Yalovkina69@google.com</t>
  </si>
  <si>
    <t>+79135367155</t>
  </si>
  <si>
    <t>Жаглина Алла Романовна</t>
  </si>
  <si>
    <t>ZhaglinaA26@google.com</t>
  </si>
  <si>
    <t>+79156832471</t>
  </si>
  <si>
    <t>Томсин Мир Федосиевич</t>
  </si>
  <si>
    <t>TomsinovW20@google.com</t>
  </si>
  <si>
    <t>+79139598035</t>
  </si>
  <si>
    <t>Берёзкина Ульяна Елисеевна</t>
  </si>
  <si>
    <t>BerezkinU85@yandex.ru</t>
  </si>
  <si>
    <t>+79136096222</t>
  </si>
  <si>
    <t>Цельнера Василиса Потаповна</t>
  </si>
  <si>
    <t>ZellnerVa16@mail.ru</t>
  </si>
  <si>
    <t>+79134937744</t>
  </si>
  <si>
    <t>Печкина Оксана Тимофеевна</t>
  </si>
  <si>
    <t>PechkinOk27@yandex.ru</t>
  </si>
  <si>
    <t>+79141935520</t>
  </si>
  <si>
    <t>Щеголяева Аза Николаевна</t>
  </si>
  <si>
    <t>Schegolyae87@outlook.com</t>
  </si>
  <si>
    <t>+79158822552</t>
  </si>
  <si>
    <t>Веточкина Ангелина Ростиславовна</t>
  </si>
  <si>
    <t>Vetochkina69@yandex.ru</t>
  </si>
  <si>
    <t>+79117744227</t>
  </si>
  <si>
    <t>Феднова Арина Фомевна</t>
  </si>
  <si>
    <t>FednovaAr43@yandex.ru</t>
  </si>
  <si>
    <t>+79145985534</t>
  </si>
  <si>
    <t>Месяц Измаил Ипполитович</t>
  </si>
  <si>
    <t>MonthIshm41@google.com</t>
  </si>
  <si>
    <t>+79159159355</t>
  </si>
  <si>
    <t>Невшупа Вероника Николаевна</t>
  </si>
  <si>
    <t>NevshupaV35@yandex.ru</t>
  </si>
  <si>
    <t>+79121929300</t>
  </si>
  <si>
    <t>Плахтюрин Артем Епифанович</t>
  </si>
  <si>
    <t>Plahtyurin74@mail.ru</t>
  </si>
  <si>
    <t>+79131438025</t>
  </si>
  <si>
    <t>Михалицын Виталий Чеславович</t>
  </si>
  <si>
    <t>Mikhalitsy44@yandex.ru</t>
  </si>
  <si>
    <t>+79147711225</t>
  </si>
  <si>
    <t>Антонова Нина Фомевна</t>
  </si>
  <si>
    <t>NinaAnton58@outlook.com</t>
  </si>
  <si>
    <t>+79153632645</t>
  </si>
  <si>
    <t>Дарюшин Эдуард Евгениевич</t>
  </si>
  <si>
    <t>Daryushin66@yandex.ru</t>
  </si>
  <si>
    <t>+79159332465</t>
  </si>
  <si>
    <t>Бабкин Кузьма Кондратиевич</t>
  </si>
  <si>
    <t>BabkinKuz73@mail.ru</t>
  </si>
  <si>
    <t>+79144057825</t>
  </si>
  <si>
    <t>Ягодинский Осип Захарович</t>
  </si>
  <si>
    <t>Yagodinsky79@outlook.com</t>
  </si>
  <si>
    <t>+79114440457</t>
  </si>
  <si>
    <t>Яимов Георгий Викентиевич</t>
  </si>
  <si>
    <t>YaimovGeo61@yandex.ru</t>
  </si>
  <si>
    <t>+79144988774</t>
  </si>
  <si>
    <t>Январев ﻿Август Федотович</t>
  </si>
  <si>
    <t>JanuaryAu73@google.com</t>
  </si>
  <si>
    <t>+79152084093</t>
  </si>
  <si>
    <t>Лапунова Анна Василиевна</t>
  </si>
  <si>
    <t>LapunovaA80@mail.ru</t>
  </si>
  <si>
    <t>+79137143739</t>
  </si>
  <si>
    <t>Ханыков Георгий Афанасиевич</t>
  </si>
  <si>
    <t>KhanykovG77@yandex.ru</t>
  </si>
  <si>
    <t>+79122345857</t>
  </si>
  <si>
    <t>Щербина Геннадий Евгениевич</t>
  </si>
  <si>
    <t>GennadySh49@yandex.ru</t>
  </si>
  <si>
    <t>+79118504798</t>
  </si>
  <si>
    <t>Тукаева Наталья Святославовна</t>
  </si>
  <si>
    <t>TukaevaNa82@outlook.com</t>
  </si>
  <si>
    <t>+79131815808</t>
  </si>
  <si>
    <t>Полунина Влада Борисовна</t>
  </si>
  <si>
    <t>PoluninVl76@outlook.com</t>
  </si>
  <si>
    <t>+79117421943</t>
  </si>
  <si>
    <t>Киприянова Стела Серафимовна</t>
  </si>
  <si>
    <t>Kipriyanov17@outlook.com</t>
  </si>
  <si>
    <t>+79128068501</t>
  </si>
  <si>
    <t>Лялюшкин Степан Мирославович</t>
  </si>
  <si>
    <t>Lyalyushki18@google.com</t>
  </si>
  <si>
    <t>+79115613777</t>
  </si>
  <si>
    <t>Казнова Людмила Марковна</t>
  </si>
  <si>
    <t>KaznovaLy59@outlook.com</t>
  </si>
  <si>
    <t>+79127111200</t>
  </si>
  <si>
    <t>Мисалова Алла Анатолиевна</t>
  </si>
  <si>
    <t>MisalovaA19@outlook.com</t>
  </si>
  <si>
    <t>+79134846579</t>
  </si>
  <si>
    <t>Ясева Христина Афанасиевна</t>
  </si>
  <si>
    <t>YasevaChr79@yandex.ru</t>
  </si>
  <si>
    <t>+79117745733</t>
  </si>
  <si>
    <t>Богатырев Евдоким Тимурович</t>
  </si>
  <si>
    <t>Bogatyrev59@google.com</t>
  </si>
  <si>
    <t>+79138408531</t>
  </si>
  <si>
    <t>Чужинов Никанор Никифорович</t>
  </si>
  <si>
    <t>Chuzhinov35@mail.ru</t>
  </si>
  <si>
    <t>+79111482478</t>
  </si>
  <si>
    <t>Базарова Ефросинья Ростиславовна</t>
  </si>
  <si>
    <t>BazarovYe41@mail.ru</t>
  </si>
  <si>
    <t>+79123886551</t>
  </si>
  <si>
    <t>Шмелёв Изяслав Несторович</t>
  </si>
  <si>
    <t>ShmelevIz21@outlook.com</t>
  </si>
  <si>
    <t>+79141618957</t>
  </si>
  <si>
    <t>Рогачёв Павел Валерьянович</t>
  </si>
  <si>
    <t>RogachevP54@yandex.ru</t>
  </si>
  <si>
    <t>+79133865999</t>
  </si>
  <si>
    <t>Шабанова Милена Глебовна</t>
  </si>
  <si>
    <t>Shabanova15@mail.ru</t>
  </si>
  <si>
    <t>+79157013910</t>
  </si>
  <si>
    <t>Герасимова Яна Феликсовна</t>
  </si>
  <si>
    <t>YanaGeras88@mail.ru</t>
  </si>
  <si>
    <t>+79122675284</t>
  </si>
  <si>
    <t>Рыжов Святослав Леонович</t>
  </si>
  <si>
    <t>RyzhovSvy52@google.com</t>
  </si>
  <si>
    <t>+79111617227</t>
  </si>
  <si>
    <t>Штыкова Оксана Родионовна</t>
  </si>
  <si>
    <t>ShtykovaO41@yandex.ru</t>
  </si>
  <si>
    <t>+79115743568</t>
  </si>
  <si>
    <t>Веретёнова Христина Феликсовна</t>
  </si>
  <si>
    <t>Veretonova26@outlook.com</t>
  </si>
  <si>
    <t>+79117734529</t>
  </si>
  <si>
    <t>Волгин Аристарх Сергеевич</t>
  </si>
  <si>
    <t>VolginAri48@mail.ru</t>
  </si>
  <si>
    <t>+79131308152</t>
  </si>
  <si>
    <t>Буркин Роман Анатолиевич</t>
  </si>
  <si>
    <t>BurqinRom48@google.com</t>
  </si>
  <si>
    <t>+79138201367</t>
  </si>
  <si>
    <t>Казючиц Аким Тарасович</t>
  </si>
  <si>
    <t>Kazyuchits55@mail.ru</t>
  </si>
  <si>
    <t>+79129876568</t>
  </si>
  <si>
    <t>Ухов Антип Филимонович</t>
  </si>
  <si>
    <t>AntipUkho84@google.com</t>
  </si>
  <si>
    <t>+79134560398</t>
  </si>
  <si>
    <t>Ахременко Игорь Сократович</t>
  </si>
  <si>
    <t>Ahremenko13@google.com</t>
  </si>
  <si>
    <t>+79129461205</t>
  </si>
  <si>
    <t>Тимиряева Лиана Федоровна</t>
  </si>
  <si>
    <t>Timiryaeva14@google.com</t>
  </si>
  <si>
    <t>+79112753334</t>
  </si>
  <si>
    <t>Трофимова Лиана Ростиславовна</t>
  </si>
  <si>
    <t>Trofimova80@outlook.com</t>
  </si>
  <si>
    <t>+79147494960</t>
  </si>
  <si>
    <t>Кулешов Фома Ипполитович</t>
  </si>
  <si>
    <t>KuleshovT77@mail.ru</t>
  </si>
  <si>
    <t>+79143646701</t>
  </si>
  <si>
    <t>Яранов Андрей Макарович</t>
  </si>
  <si>
    <t>YaranAndr29@outlook.com</t>
  </si>
  <si>
    <t>+79159060340</t>
  </si>
  <si>
    <t>Едемский Михей Никанорович</t>
  </si>
  <si>
    <t>EdenMicah55@google.com</t>
  </si>
  <si>
    <t>+79112906669</t>
  </si>
  <si>
    <t>Квасникова Дина Михеевна</t>
  </si>
  <si>
    <t>Kvasnikova77@yandex.ru</t>
  </si>
  <si>
    <t>+79158955068</t>
  </si>
  <si>
    <t>Шкиряк Анатолий Никанорович</t>
  </si>
  <si>
    <t>ShkiryakA73@google.com</t>
  </si>
  <si>
    <t>+79158878832</t>
  </si>
  <si>
    <t>Дубинина Юлия Андрияновна</t>
  </si>
  <si>
    <t>DubininJu18@outlook.com</t>
  </si>
  <si>
    <t>+79127730108</t>
  </si>
  <si>
    <t>Александрович Остап Эрнстович</t>
  </si>
  <si>
    <t>A.OstapE61@mail.ru</t>
  </si>
  <si>
    <t>+79138213851</t>
  </si>
  <si>
    <t>Саянкин Зиновий Егорович</t>
  </si>
  <si>
    <t>SayankinZ23@mail.ru</t>
  </si>
  <si>
    <t>+79145837741</t>
  </si>
  <si>
    <t>Молодцова Валерия Данилевна</t>
  </si>
  <si>
    <t>Molodtsova53@mail.ru</t>
  </si>
  <si>
    <t>+79132564991</t>
  </si>
  <si>
    <t>Невшупа Вацлав Андреевич</t>
  </si>
  <si>
    <t>NevshupaV64@google.com</t>
  </si>
  <si>
    <t>+79139862410</t>
  </si>
  <si>
    <t>Низьев Поликарп Миронович</t>
  </si>
  <si>
    <t>NizievPol21@mail.ru</t>
  </si>
  <si>
    <t>+79143546406</t>
  </si>
  <si>
    <t>Эмский Потап Адамович</t>
  </si>
  <si>
    <t>EmsPotap66@google.com</t>
  </si>
  <si>
    <t>+79156030994</t>
  </si>
  <si>
    <t>Беломестин Терентий Давидович</t>
  </si>
  <si>
    <t>Belomestin43@yandex.ru</t>
  </si>
  <si>
    <t>+79127281646</t>
  </si>
  <si>
    <t>Щепкина Арина Евгениевна</t>
  </si>
  <si>
    <t>Shchepkina57@outlook.com</t>
  </si>
  <si>
    <t>+79149923153</t>
  </si>
  <si>
    <t>Дворецкова Лада Мефодиевна</t>
  </si>
  <si>
    <t>Dvoretskov65@mail.ru</t>
  </si>
  <si>
    <t>+79133179156</t>
  </si>
  <si>
    <t>Рубцов Ефрем Панкратиевич</t>
  </si>
  <si>
    <t>RubtsovEp51@outlook.com</t>
  </si>
  <si>
    <t>+79133081860</t>
  </si>
  <si>
    <t>Жикин Пахом Ульянович</t>
  </si>
  <si>
    <t>ZhikinGro76@outlook.com</t>
  </si>
  <si>
    <t>+79154045516</t>
  </si>
  <si>
    <t>Лутугин Данила Иннокентиевич</t>
  </si>
  <si>
    <t>LutuginDa67@google.com</t>
  </si>
  <si>
    <t>+79128170475</t>
  </si>
  <si>
    <t>Охрема Аза Феликсовна</t>
  </si>
  <si>
    <t>OkhremAza28@outlook.com</t>
  </si>
  <si>
    <t>+79145176647</t>
  </si>
  <si>
    <t>Рамазана Валентина Олеговна</t>
  </si>
  <si>
    <t>RamazanVa37@yandex.ru</t>
  </si>
  <si>
    <t>+79149991052</t>
  </si>
  <si>
    <t>Абоймова Тамара Тимофеевна</t>
  </si>
  <si>
    <t>AboimovTa24@yandex.ru</t>
  </si>
  <si>
    <t>+79128652310</t>
  </si>
  <si>
    <t>Кравчикова Марианна Евгениевна</t>
  </si>
  <si>
    <t>Kravchikov60@outlook.com</t>
  </si>
  <si>
    <t>+79116735921</t>
  </si>
  <si>
    <t>Колбенев Ростислав Ипполитович</t>
  </si>
  <si>
    <t>KolbenevR42@mail.ru</t>
  </si>
  <si>
    <t>+79133477614</t>
  </si>
  <si>
    <t>Папанова Мария Антониновна</t>
  </si>
  <si>
    <t>PapanovaM64@outlook.com</t>
  </si>
  <si>
    <t>+79135401837</t>
  </si>
  <si>
    <t>Крысов Вадим Титович</t>
  </si>
  <si>
    <t>KrysovVad62@outlook.com</t>
  </si>
  <si>
    <t>+79135800311</t>
  </si>
  <si>
    <t>Сапогова Светлана Якововна</t>
  </si>
  <si>
    <t>SvetlanaS57@outlook.com</t>
  </si>
  <si>
    <t>+79118464412</t>
  </si>
  <si>
    <t>Лужкова Эмма Тимофеевна</t>
  </si>
  <si>
    <t>LuzhkovEm58@google.com</t>
  </si>
  <si>
    <t>+79132851080</t>
  </si>
  <si>
    <t>Фурманова Эмма Тимофеевна</t>
  </si>
  <si>
    <t>Furmanova73@mail.ru</t>
  </si>
  <si>
    <t>+79126801169</t>
  </si>
  <si>
    <t>Кулумбаев Алексей Ермолаевич</t>
  </si>
  <si>
    <t>Kulumbaev33@outlook.com</t>
  </si>
  <si>
    <t>+79152839054</t>
  </si>
  <si>
    <t>Гольдина Майя Игнатиевна</t>
  </si>
  <si>
    <t>GoldinMay41@yandex.ru</t>
  </si>
  <si>
    <t>+79157575502</t>
  </si>
  <si>
    <t>Цекало Никанор Назарович</t>
  </si>
  <si>
    <t>CekaloNic83@google.com</t>
  </si>
  <si>
    <t>+79151897693</t>
  </si>
  <si>
    <t>Ростова Валентина Марковна</t>
  </si>
  <si>
    <t>RostovVal19@outlook.com</t>
  </si>
  <si>
    <t>+79127573361</t>
  </si>
  <si>
    <t>Николина Валерия Вячеславовна</t>
  </si>
  <si>
    <t>NikolinaV39@outlook.com</t>
  </si>
  <si>
    <t>+79134983406</t>
  </si>
  <si>
    <t>Крымова Ольга Емельяновна</t>
  </si>
  <si>
    <t>OlgaKrymo31@mail.ru</t>
  </si>
  <si>
    <t>+79117875087</t>
  </si>
  <si>
    <t>Кабалкин Артур Казимирович</t>
  </si>
  <si>
    <t>KabalkinA26@outlook.com</t>
  </si>
  <si>
    <t>+79159269940</t>
  </si>
  <si>
    <t>Крутой Изяслав Глебович</t>
  </si>
  <si>
    <t>SteepIzja29@google.com</t>
  </si>
  <si>
    <t>+79145857682</t>
  </si>
  <si>
    <t>Трошкина Полина Трофимовна</t>
  </si>
  <si>
    <t>Troshkina58@outlook.com</t>
  </si>
  <si>
    <t>+79129388855</t>
  </si>
  <si>
    <t>Щербинина Валентина Марковна</t>
  </si>
  <si>
    <t>Shcherbini45@google.com</t>
  </si>
  <si>
    <t>+79118691189</t>
  </si>
  <si>
    <t>Самарин Поликарп Мирославович</t>
  </si>
  <si>
    <t>SamarinPo65@google.com</t>
  </si>
  <si>
    <t>+79129395919</t>
  </si>
  <si>
    <t>Чучумашева Инна Федотовна</t>
  </si>
  <si>
    <t>Chuchumash57@outlook.com</t>
  </si>
  <si>
    <t>+79128716833</t>
  </si>
  <si>
    <t>Кетов Кузьма Михаилович</t>
  </si>
  <si>
    <t>KetsKuzma73@mail.ru</t>
  </si>
  <si>
    <t>+79122150520</t>
  </si>
  <si>
    <t>Толкачёв Владлен Проклович</t>
  </si>
  <si>
    <t>Tolkachev48@yandex.ru</t>
  </si>
  <si>
    <t>+79147596297</t>
  </si>
  <si>
    <t>Скоробогатов Ян Валерьянович</t>
  </si>
  <si>
    <t>Skorobogat73@mail.ru</t>
  </si>
  <si>
    <t>+79149546989</t>
  </si>
  <si>
    <t>Остроумов Александр Кондратиевич</t>
  </si>
  <si>
    <t>OSTROUMOV68@outlook.com</t>
  </si>
  <si>
    <t>+79154012125</t>
  </si>
  <si>
    <t>Бердяева Светлана Ираклиевна</t>
  </si>
  <si>
    <t>BerdyaevS74@mail.ru</t>
  </si>
  <si>
    <t>+79136732829</t>
  </si>
  <si>
    <t>Палагута Злата Германовна</t>
  </si>
  <si>
    <t>PalagutaZ73@mail.ru</t>
  </si>
  <si>
    <t>+79138978786</t>
  </si>
  <si>
    <t>Яндарбиев Семён Феликсович</t>
  </si>
  <si>
    <t>Yandarbiye85@google.com</t>
  </si>
  <si>
    <t>+79118978437</t>
  </si>
  <si>
    <t>Кашканов Максимильян Игнатиевич</t>
  </si>
  <si>
    <t>Kashkanov44@mail.ru</t>
  </si>
  <si>
    <t>+79131270082</t>
  </si>
  <si>
    <t>Гавшин Анатолий Кириллович</t>
  </si>
  <si>
    <t>GavshinAn76@google.com</t>
  </si>
  <si>
    <t>+79143447913</t>
  </si>
  <si>
    <t>Гусельников Иван Онисимович</t>
  </si>
  <si>
    <t>Guselnikov50@mail.ru</t>
  </si>
  <si>
    <t>+79113081446</t>
  </si>
  <si>
    <t>Пушкарёв Аким Моисеевич</t>
  </si>
  <si>
    <t>Pushkarev,84@outlook.com</t>
  </si>
  <si>
    <t>+79158650110</t>
  </si>
  <si>
    <t>Бобр Виктор Никифорович</t>
  </si>
  <si>
    <t>BeaverVik63@google.com</t>
  </si>
  <si>
    <t>+79155047420</t>
  </si>
  <si>
    <t>Лисицына Пелагея Всеволодовна</t>
  </si>
  <si>
    <t>LisitsynP16@yandex.ru</t>
  </si>
  <si>
    <t>+79154045221</t>
  </si>
  <si>
    <t>Малышева Анна Емельяновна</t>
  </si>
  <si>
    <t>Malysheva85@yandex.ru</t>
  </si>
  <si>
    <t>+79146791864</t>
  </si>
  <si>
    <t>Беломестных Игнатий Куприянович</t>
  </si>
  <si>
    <t>Belomestny28@google.com</t>
  </si>
  <si>
    <t>+79144478415</t>
  </si>
  <si>
    <t>Висенина Ефросинья Данилевна</t>
  </si>
  <si>
    <t>ViseninaY22@outlook.com</t>
  </si>
  <si>
    <t>+79158745788</t>
  </si>
  <si>
    <t>Головченко Инга Данииловна</t>
  </si>
  <si>
    <t>Holovchenk31@mail.ru</t>
  </si>
  <si>
    <t>+79117697076</t>
  </si>
  <si>
    <t>Истлентьев Семен Модестович</t>
  </si>
  <si>
    <t>Istlentev73@mail.ru</t>
  </si>
  <si>
    <t>+79131913818</t>
  </si>
  <si>
    <t>Ханыкова Евдокия Якововна</t>
  </si>
  <si>
    <t>HanykovaE85@outlook.com</t>
  </si>
  <si>
    <t>+79117071061</t>
  </si>
  <si>
    <t>Карюгин Степан Михаилович</t>
  </si>
  <si>
    <t>KaryuginS57@yandex.ru</t>
  </si>
  <si>
    <t>+79111272105</t>
  </si>
  <si>
    <t>Белолипецкий Станислав Валерьянович</t>
  </si>
  <si>
    <t>Belolipets49@yandex.ru</t>
  </si>
  <si>
    <t>+79152442678</t>
  </si>
  <si>
    <t>Шаронов Елисей Мечиславович</t>
  </si>
  <si>
    <t>SharonEli83@google.com</t>
  </si>
  <si>
    <t>+79158871064</t>
  </si>
  <si>
    <t>Рафиков Феликс Никанорович</t>
  </si>
  <si>
    <t>RafikovFe15@yandex.ru</t>
  </si>
  <si>
    <t>+79118673716</t>
  </si>
  <si>
    <t>Осенныха Ариадна Федоровна</t>
  </si>
  <si>
    <t>OsennyhaA20@google.com</t>
  </si>
  <si>
    <t>+79117829204</t>
  </si>
  <si>
    <t>Ювелев Ростислав Григориевич</t>
  </si>
  <si>
    <t>JewRostis65@mail.ru</t>
  </si>
  <si>
    <t>+79129486370</t>
  </si>
  <si>
    <t>Беляев Александр Фомевич</t>
  </si>
  <si>
    <t>Alexander86@google.com</t>
  </si>
  <si>
    <t>+79122683807</t>
  </si>
  <si>
    <t>Неделяев Никон Адрианович</t>
  </si>
  <si>
    <t>Nikonfiss44@outlook.com</t>
  </si>
  <si>
    <t>+79156946632</t>
  </si>
  <si>
    <t>Лукин Владислав Проклович</t>
  </si>
  <si>
    <t>Vladislav84@outlook.com</t>
  </si>
  <si>
    <t>+79121677083</t>
  </si>
  <si>
    <t>Примаков Владилен Казимирович</t>
  </si>
  <si>
    <t>PrimakovV86@yandex.ru</t>
  </si>
  <si>
    <t>+79159968249</t>
  </si>
  <si>
    <t>Ямщикова Раиса Феликсовна</t>
  </si>
  <si>
    <t>Yamshikova47@outlook.com</t>
  </si>
  <si>
    <t>+79132502572</t>
  </si>
  <si>
    <t>Соколова Нона Ираклиевна</t>
  </si>
  <si>
    <t>SokolovaN13@google.com</t>
  </si>
  <si>
    <t>+79121855964</t>
  </si>
  <si>
    <t>Ячменцев Онуфрий Пахомович</t>
  </si>
  <si>
    <t>Yachmentse36@google.com</t>
  </si>
  <si>
    <t>+79125927244</t>
  </si>
  <si>
    <t>Сергеевич Станислав Иосифович</t>
  </si>
  <si>
    <t>S.Stanisl15@outlook.com</t>
  </si>
  <si>
    <t>+79114936264</t>
  </si>
  <si>
    <t>Карасёва Алина Павеловна</t>
  </si>
  <si>
    <t>KarasevAl88@mail.ru</t>
  </si>
  <si>
    <t>+79141539750</t>
  </si>
  <si>
    <t>Аничков Потап Кондратиевич</t>
  </si>
  <si>
    <t>AnichkovP62@yandex.ru</t>
  </si>
  <si>
    <t>+79158631171</t>
  </si>
  <si>
    <t>Нустрова Людмила Кузьмевна</t>
  </si>
  <si>
    <t>NustrovaL20@mail.ru</t>
  </si>
  <si>
    <t>+79144432630</t>
  </si>
  <si>
    <t>Ясаманов Михаил Ипатиевич</t>
  </si>
  <si>
    <t>Jasamanov30@mail.ru</t>
  </si>
  <si>
    <t>+79148137875</t>
  </si>
  <si>
    <t>Булатов Артём Елисеевич</t>
  </si>
  <si>
    <t>ArtyomBul63@mail.ru</t>
  </si>
  <si>
    <t>+79122016875</t>
  </si>
  <si>
    <t>Сподарева Маргарита Константиновна</t>
  </si>
  <si>
    <t>Spodareva38@google.com</t>
  </si>
  <si>
    <t>+79127517662</t>
  </si>
  <si>
    <t>Краснова Татьяна Тимофеевна</t>
  </si>
  <si>
    <t>KrasnovTa82@google.com</t>
  </si>
  <si>
    <t>+79123057871</t>
  </si>
  <si>
    <t>Капустин Лука Феликсович</t>
  </si>
  <si>
    <t>KapustinL69@outlook.com</t>
  </si>
  <si>
    <t>+79114582643</t>
  </si>
  <si>
    <t>Кахманова Артем Тарасович</t>
  </si>
  <si>
    <t>Kahmanova47@google.com</t>
  </si>
  <si>
    <t>+79154190149</t>
  </si>
  <si>
    <t>Брязгина Софья Святославовна</t>
  </si>
  <si>
    <t>BryazginS69@outlook.com</t>
  </si>
  <si>
    <t>+79142164965</t>
  </si>
  <si>
    <t>Богуна Эльвира Игоревна</t>
  </si>
  <si>
    <t>BohunElvi74@google.com</t>
  </si>
  <si>
    <t>+79137059026</t>
  </si>
  <si>
    <t>Ерохина Элеонора Кузьмевна</t>
  </si>
  <si>
    <t>ErokhinEl31@outlook.com</t>
  </si>
  <si>
    <t>+79157827164</t>
  </si>
  <si>
    <t>Пронин Филипп Аникитевич</t>
  </si>
  <si>
    <t>PhilipPro67@yandex.ru</t>
  </si>
  <si>
    <t>+79135183343</t>
  </si>
  <si>
    <t>Жаглина Полина Семеновна</t>
  </si>
  <si>
    <t>ZhaglinaP13@outlook.com</t>
  </si>
  <si>
    <t>+79125157371</t>
  </si>
  <si>
    <t>Экономов Порфирий Пахомович</t>
  </si>
  <si>
    <t>Economists72@outlook.com</t>
  </si>
  <si>
    <t>+79122524186</t>
  </si>
  <si>
    <t>Михайлова Александра Феликсовна</t>
  </si>
  <si>
    <t>Alexander47@mail.ru</t>
  </si>
  <si>
    <t>+79134489268</t>
  </si>
  <si>
    <t>Кривчиков Феофан Тихонович</t>
  </si>
  <si>
    <t>Krivchikov27@google.com</t>
  </si>
  <si>
    <t>+79123357289</t>
  </si>
  <si>
    <t>Мясников Кондрат Дмитриевич</t>
  </si>
  <si>
    <t>ButchersK54@mail.ru</t>
  </si>
  <si>
    <t>+79122527323</t>
  </si>
  <si>
    <t>Дементьев Аскольд Герасимович</t>
  </si>
  <si>
    <t>Dementiev53@outlook.com</t>
  </si>
  <si>
    <t>+79115381903</t>
  </si>
  <si>
    <t>Хромов Гавриил Егорович</t>
  </si>
  <si>
    <t>KhromovGa19@outlook.com</t>
  </si>
  <si>
    <t>+79123387332</t>
  </si>
  <si>
    <t>Абушаева Светлана Ефимовна</t>
  </si>
  <si>
    <t>Abushaeva53@mail.ru</t>
  </si>
  <si>
    <t>+79116167313</t>
  </si>
  <si>
    <t>Друганина Алла Владиленовна</t>
  </si>
  <si>
    <t>Druganina70@mail.ru</t>
  </si>
  <si>
    <t>+79134647384</t>
  </si>
  <si>
    <t>Смолянинова Владлена Тимуровна</t>
  </si>
  <si>
    <t>Smolyanino77@outlook.com</t>
  </si>
  <si>
    <t>+79143706593</t>
  </si>
  <si>
    <t>Стародубцев Никита Серафимович</t>
  </si>
  <si>
    <t>Starodubts51@yandex.ru</t>
  </si>
  <si>
    <t>+79128922751</t>
  </si>
  <si>
    <t>Грибова Анфиса Вячеславовна</t>
  </si>
  <si>
    <t>GribovaAn73@mail.ru</t>
  </si>
  <si>
    <t>+79156126683</t>
  </si>
  <si>
    <t>Зорин Тихон Филимонович</t>
  </si>
  <si>
    <t>ZorinTikh53@outlook.com</t>
  </si>
  <si>
    <t>+79128674398</t>
  </si>
  <si>
    <t>Драчёв Варфоломей Никонович</t>
  </si>
  <si>
    <t>VladimirD59@yandex.ru</t>
  </si>
  <si>
    <t>+79133494541</t>
  </si>
  <si>
    <t>Рунов Модест Ильевич</t>
  </si>
  <si>
    <t>RounovMod29@outlook.com</t>
  </si>
  <si>
    <t>+79117212529</t>
  </si>
  <si>
    <t>Яхимовича Нина Фомевна</t>
  </si>
  <si>
    <t>Yakhimovic51@outlook.com</t>
  </si>
  <si>
    <t>+79147271904</t>
  </si>
  <si>
    <t>Кожевина Альбина Ефимовна</t>
  </si>
  <si>
    <t>Kozhevina12@mail.ru</t>
  </si>
  <si>
    <t>+79122163901</t>
  </si>
  <si>
    <t>Шилов Прокофий Валерьянович</t>
  </si>
  <si>
    <t>ShilovPro14@outlook.com</t>
  </si>
  <si>
    <t>+79158084111</t>
  </si>
  <si>
    <t>Пирожкова Пелагея Леонидовна</t>
  </si>
  <si>
    <t>Pyrozhkov76@yandex.ru</t>
  </si>
  <si>
    <t>+79142367795</t>
  </si>
  <si>
    <t>Ляпина Майя Петровна</t>
  </si>
  <si>
    <t>LyapinaMa59@outlook.com</t>
  </si>
  <si>
    <t>+79148970128</t>
  </si>
  <si>
    <t>Пьянкова Доминика Степановна</t>
  </si>
  <si>
    <t>PyankovaD25@google.com</t>
  </si>
  <si>
    <t>+79136361719</t>
  </si>
  <si>
    <t>Херман Матвей Потапович</t>
  </si>
  <si>
    <t>MatthewHe44@mail.ru</t>
  </si>
  <si>
    <t>+79143615992</t>
  </si>
  <si>
    <t>Петраков Евгений Куприянович</t>
  </si>
  <si>
    <t>YevgenyPe63@mail.ru</t>
  </si>
  <si>
    <t>+79129203002</t>
  </si>
  <si>
    <t>Азаренкова Тамара Фомевна</t>
  </si>
  <si>
    <t>Azarenkova63@yandex.ru</t>
  </si>
  <si>
    <t>+79127242314</t>
  </si>
  <si>
    <t>Яцунова Раиса Всеволодовна</t>
  </si>
  <si>
    <t>Yatsunova66@google.com</t>
  </si>
  <si>
    <t>+79118790818</t>
  </si>
  <si>
    <t>Елагина Жанна Игоревна</t>
  </si>
  <si>
    <t>ElaginaZh14@google.com</t>
  </si>
  <si>
    <t>+79147373760</t>
  </si>
  <si>
    <t>Лягушкин Никифор Макарович</t>
  </si>
  <si>
    <t>Lyagushkin26@google.com</t>
  </si>
  <si>
    <t>+79128660496</t>
  </si>
  <si>
    <t>Селезнев Валерий Евлампиевич</t>
  </si>
  <si>
    <t>ValerySel47@yandex.ru</t>
  </si>
  <si>
    <t>+79154886820</t>
  </si>
  <si>
    <t>Карачёв Марк Натанович</t>
  </si>
  <si>
    <t>KarachovM68@mail.ru</t>
  </si>
  <si>
    <t>+79131418120</t>
  </si>
  <si>
    <t>Грабарь ﻿Агата Николаевна</t>
  </si>
  <si>
    <t>GrabarAga37@outlook.com</t>
  </si>
  <si>
    <t>+79126956153</t>
  </si>
  <si>
    <t>Хрущёва Евдокия Михеевна</t>
  </si>
  <si>
    <t>Khrushchev41@mail.ru</t>
  </si>
  <si>
    <t>+79127790759</t>
  </si>
  <si>
    <t>Травина Инесса Родионовна</t>
  </si>
  <si>
    <t>TravinIne74@mail.ru</t>
  </si>
  <si>
    <t>+79126132638</t>
  </si>
  <si>
    <t>Марченко Анастасия Александровна</t>
  </si>
  <si>
    <t>Marchenko69@outlook.com</t>
  </si>
  <si>
    <t>+79125130458</t>
  </si>
  <si>
    <t>Кирилова Софья Родионовна</t>
  </si>
  <si>
    <t>KirilovaS42@yandex.ru</t>
  </si>
  <si>
    <t>+79122676876</t>
  </si>
  <si>
    <t>Звягина Ника Юлиевна</t>
  </si>
  <si>
    <t>ZvyaginNi33@yandex.ru</t>
  </si>
  <si>
    <t>+79141684144</t>
  </si>
  <si>
    <t>Прибыльнов Дмитрий Эрнестович</t>
  </si>
  <si>
    <t>Profitabil87@google.com</t>
  </si>
  <si>
    <t>+79119329187</t>
  </si>
  <si>
    <t>Ивашин Семён Брониславович</t>
  </si>
  <si>
    <t>IvashinSi30@yandex.ru</t>
  </si>
  <si>
    <t>+79117915498</t>
  </si>
  <si>
    <t>Эрдели Константин Святославович</t>
  </si>
  <si>
    <t>ErdelyiCo70@mail.ru</t>
  </si>
  <si>
    <t>+79123365561</t>
  </si>
  <si>
    <t>Мажов Михей Натанович</t>
  </si>
  <si>
    <t>MazhovMic20@yandex.ru</t>
  </si>
  <si>
    <t>+79141416615</t>
  </si>
  <si>
    <t>Колдаев Елизар Валерьянович</t>
  </si>
  <si>
    <t>KoldaevEl57@google.com</t>
  </si>
  <si>
    <t>+79154512948</t>
  </si>
  <si>
    <t>Большакова Ариадна Тимофеевна</t>
  </si>
  <si>
    <t>Bolshakova18@outlook.com</t>
  </si>
  <si>
    <t>+79154143466</t>
  </si>
  <si>
    <t>Грибова Ариадна Марковна</t>
  </si>
  <si>
    <t>GribovaAr46@google.com</t>
  </si>
  <si>
    <t>+79135743490</t>
  </si>
  <si>
    <t>Рамазанова Яна Ростиславовна</t>
  </si>
  <si>
    <t>Ramazanov58@yandex.ru</t>
  </si>
  <si>
    <t>+79129849749</t>
  </si>
  <si>
    <t>Чибисова Нона Мироновна</t>
  </si>
  <si>
    <t>Chibisova45@google.com</t>
  </si>
  <si>
    <t>+79132691229</t>
  </si>
  <si>
    <t>Полушин Варфоломей Аполлинариевич</t>
  </si>
  <si>
    <t>PolushinB28@yandex.ru</t>
  </si>
  <si>
    <t>+79124567735</t>
  </si>
  <si>
    <t>Балина Дарья Геннадиевна</t>
  </si>
  <si>
    <t>BalinDari40@google.com</t>
  </si>
  <si>
    <t>+79147547685</t>
  </si>
  <si>
    <t>Щеголева Елизавета Емельяновна</t>
  </si>
  <si>
    <t>Shchegolev23@yandex.ru</t>
  </si>
  <si>
    <t>+79117125304</t>
  </si>
  <si>
    <t>Званцева Нина Олеговна</t>
  </si>
  <si>
    <t>ZvantsevN64@yandex.ru</t>
  </si>
  <si>
    <t>+79141461101</t>
  </si>
  <si>
    <t>Бабуров Владимир Моисеевич</t>
  </si>
  <si>
    <t>BaburovVl40@mail.ru</t>
  </si>
  <si>
    <t>+79114440100</t>
  </si>
  <si>
    <t>Куратник Михей Изяславович</t>
  </si>
  <si>
    <t>KuratnikM25@yandex.ru</t>
  </si>
  <si>
    <t>+79129021431</t>
  </si>
  <si>
    <t>Ясюлевич Захар Прохорович</t>
  </si>
  <si>
    <t>Yasyulevic52@google.com</t>
  </si>
  <si>
    <t>+79149916834</t>
  </si>
  <si>
    <t>Мухова Любава Мефодиевна</t>
  </si>
  <si>
    <t>MuhovoLiu50@google.com</t>
  </si>
  <si>
    <t>+79147137127</t>
  </si>
  <si>
    <t>Шишкарёв Рюрик Елисеевич</t>
  </si>
  <si>
    <t>Shishkaryo34@outlook.com</t>
  </si>
  <si>
    <t>+79126025466</t>
  </si>
  <si>
    <t>Яременко Владилен Артемович</t>
  </si>
  <si>
    <t>Yaremenko16@google.com</t>
  </si>
  <si>
    <t>+79124055944</t>
  </si>
  <si>
    <t>Шалимов Кузьма Евгениевич</t>
  </si>
  <si>
    <t>ShalimovK19@mail.ru</t>
  </si>
  <si>
    <t>+79134056413</t>
  </si>
  <si>
    <t>Федосов Харитон Натанович</t>
  </si>
  <si>
    <t>FedosovCh20@yandex.ru</t>
  </si>
  <si>
    <t>+79114672603</t>
  </si>
  <si>
    <t>Рамазан Эдуард Артемиевич</t>
  </si>
  <si>
    <t>RamazanEd85@google.com</t>
  </si>
  <si>
    <t>+79147356237</t>
  </si>
  <si>
    <t>Ярков Юрий Прокофиевич</t>
  </si>
  <si>
    <t>YarkovYur22@yandex.ru</t>
  </si>
  <si>
    <t>+79138934586</t>
  </si>
  <si>
    <t>Ефимова Ольга Георгиевна</t>
  </si>
  <si>
    <t>EfimovaOl63@google.com</t>
  </si>
  <si>
    <t>+79115710079</t>
  </si>
  <si>
    <t>Журавлева Марианна Георгиевна</t>
  </si>
  <si>
    <t>Zhuravlev13@google.com</t>
  </si>
  <si>
    <t>+79158881249</t>
  </si>
  <si>
    <t>Ясева Анисья Карповна</t>
  </si>
  <si>
    <t>YasevaAni80@outlook.com</t>
  </si>
  <si>
    <t>+79144622218</t>
  </si>
  <si>
    <t>Шурупова Владислава Тимуровна</t>
  </si>
  <si>
    <t>Shurupova56@mail.ru</t>
  </si>
  <si>
    <t>+79149964332</t>
  </si>
  <si>
    <t>Сьянов Никанор Кондратович</t>
  </si>
  <si>
    <t>SianovNic56@google.com</t>
  </si>
  <si>
    <t>+79141831161</t>
  </si>
  <si>
    <t>Дубиновский Феликс Ефремович</t>
  </si>
  <si>
    <t>Dubinovsky77@outlook.com</t>
  </si>
  <si>
    <t>+79153799641</t>
  </si>
  <si>
    <t>Ярустовский Викентий Онисимович</t>
  </si>
  <si>
    <t>Yarustovsk12@yandex.ru</t>
  </si>
  <si>
    <t>+79114480774</t>
  </si>
  <si>
    <t>Бранта Изольда Никитевна</t>
  </si>
  <si>
    <t>BrantIsol68@yandex.ru</t>
  </si>
  <si>
    <t>+79126834782</t>
  </si>
  <si>
    <t>Корсаков Иннокентий Елизарович</t>
  </si>
  <si>
    <t>KorsakovI64@yandex.ru</t>
  </si>
  <si>
    <t>+79122842891</t>
  </si>
  <si>
    <t>Дуванова Ульяна Захаровна</t>
  </si>
  <si>
    <t>DuvanovUl20@google.com</t>
  </si>
  <si>
    <t>+79145919537</t>
  </si>
  <si>
    <t>Саянков Степан Агапович</t>
  </si>
  <si>
    <t>SayankovS68@mail.ru</t>
  </si>
  <si>
    <t>+79139238618</t>
  </si>
  <si>
    <t>Денисова Евдокия Марковна</t>
  </si>
  <si>
    <t>DenisovEv71@google.com</t>
  </si>
  <si>
    <t>+79151878324</t>
  </si>
  <si>
    <t>Полищука Евдокия Владиленовна</t>
  </si>
  <si>
    <t>Polishchuk18@google.com</t>
  </si>
  <si>
    <t>+79127168333</t>
  </si>
  <si>
    <t>Сподарев Валерий Федосиевич</t>
  </si>
  <si>
    <t>SpodarevV11@google.com</t>
  </si>
  <si>
    <t>+79119241497</t>
  </si>
  <si>
    <t>Кубышкин Прохор Прокофиевич</t>
  </si>
  <si>
    <t>Kubyshkin40@mail.ru</t>
  </si>
  <si>
    <t>+79122301077</t>
  </si>
  <si>
    <t>Кулигина Злата Фомевна</t>
  </si>
  <si>
    <t>KuliginaZ65@mail.ru</t>
  </si>
  <si>
    <t>+79159849495</t>
  </si>
  <si>
    <t>Ямбаева Варвара Ростиславовна</t>
  </si>
  <si>
    <t>YambaevaB13@outlook.com</t>
  </si>
  <si>
    <t>+79128336822</t>
  </si>
  <si>
    <t>Ремизов Евстигней Мартьянович</t>
  </si>
  <si>
    <t>RemizovYe84@yandex.ru</t>
  </si>
  <si>
    <t>+79147878955</t>
  </si>
  <si>
    <t>Достовалов Владилен Михаилович</t>
  </si>
  <si>
    <t>Dostovalov48@mail.ru</t>
  </si>
  <si>
    <t>+79127951319</t>
  </si>
  <si>
    <t>Казаринова Варвара Давидовна</t>
  </si>
  <si>
    <t>Kazarinova69@mail.ru</t>
  </si>
  <si>
    <t>+79155063836</t>
  </si>
  <si>
    <t>Смелоча Алиса Елисеевна</t>
  </si>
  <si>
    <t>SmelochaA82@yandex.ru</t>
  </si>
  <si>
    <t>+79158729390</t>
  </si>
  <si>
    <t>Гнусарев Кирилл Алексеевич</t>
  </si>
  <si>
    <t>GnusarevK20@google.com</t>
  </si>
  <si>
    <t>+79139719693</t>
  </si>
  <si>
    <t>Богомазова Полина Георгиевна</t>
  </si>
  <si>
    <t>Bogomazov61@mail.ru</t>
  </si>
  <si>
    <t>+79128410941</t>
  </si>
  <si>
    <t>Пелёвина Варвара Тихоновна</t>
  </si>
  <si>
    <t>PelovinaB62@outlook.com</t>
  </si>
  <si>
    <t>+79129403169</t>
  </si>
  <si>
    <t>Шентеряков Степан Адрианович</t>
  </si>
  <si>
    <t>Shenteryak33@google.com</t>
  </si>
  <si>
    <t>+79116247921</t>
  </si>
  <si>
    <t>Справцева Галина Константиновна</t>
  </si>
  <si>
    <t>Spravtseva13@mail.ru</t>
  </si>
  <si>
    <t>+79151318326</t>
  </si>
  <si>
    <t>Яндарбиева Раиса Владиленовна</t>
  </si>
  <si>
    <t>Yandarbiye20@outlook.com</t>
  </si>
  <si>
    <t>+79131133312</t>
  </si>
  <si>
    <t>Бабиков Кондратий Ефремович</t>
  </si>
  <si>
    <t>BabikovKo59@outlook.com</t>
  </si>
  <si>
    <t>+79142472022</t>
  </si>
  <si>
    <t>Бабинов Осип Елизарович</t>
  </si>
  <si>
    <t>BabinovOs55@mail.ru</t>
  </si>
  <si>
    <t>+79122414962</t>
  </si>
  <si>
    <t>Капустов Марк Данилевич</t>
  </si>
  <si>
    <t>CabbageMa72@outlook.com</t>
  </si>
  <si>
    <t>+79114193410</t>
  </si>
  <si>
    <t>Репин Дементий Валерьянович</t>
  </si>
  <si>
    <t>RepinDeme27@mail.ru</t>
  </si>
  <si>
    <t>+79111503260</t>
  </si>
  <si>
    <t>Катькин Ростислав Федотович</t>
  </si>
  <si>
    <t>KatkinRos82@google.com</t>
  </si>
  <si>
    <t>+79134078821</t>
  </si>
  <si>
    <t>Чеботова Майя Евгениевна</t>
  </si>
  <si>
    <t>Chebotova22@outlook.com</t>
  </si>
  <si>
    <t>+79142633372</t>
  </si>
  <si>
    <t>Янукович Герасим Иванович</t>
  </si>
  <si>
    <t>Yanukovych20@google.com</t>
  </si>
  <si>
    <t>+79149369447</t>
  </si>
  <si>
    <t>Полевщикова Василиса Владиленовна</t>
  </si>
  <si>
    <t>Polevschik72@google.com</t>
  </si>
  <si>
    <t>+79112783410</t>
  </si>
  <si>
    <t>Ланцова Алина Иларионовна</t>
  </si>
  <si>
    <t>LantsovaA43@mail.ru</t>
  </si>
  <si>
    <t>+79155882118</t>
  </si>
  <si>
    <t>Купревича Алиса Вячеславовна</t>
  </si>
  <si>
    <t>Kuprevich23@mail.ru</t>
  </si>
  <si>
    <t>+79158223846</t>
  </si>
  <si>
    <t>Эвентов Радислав Миронович</t>
  </si>
  <si>
    <t>EventovRa26@yandex.ru</t>
  </si>
  <si>
    <t>+79155892960</t>
  </si>
  <si>
    <t>Шишков Прокофий Георгиевич</t>
  </si>
  <si>
    <t>ShishkovP23@google.com</t>
  </si>
  <si>
    <t>+79155147427</t>
  </si>
  <si>
    <t>Якушевича Ксения Федотовна</t>
  </si>
  <si>
    <t>Yakushevic77@yandex.ru</t>
  </si>
  <si>
    <t>+79149042135</t>
  </si>
  <si>
    <t>Тимирёв Ростислав Феоктистович</t>
  </si>
  <si>
    <t>AnnaTimir18@outlook.com</t>
  </si>
  <si>
    <t>+79122080623</t>
  </si>
  <si>
    <t>Редругина Алла Станиславовна</t>
  </si>
  <si>
    <t>Redrugina55@yandex.ru</t>
  </si>
  <si>
    <t>+79141274028</t>
  </si>
  <si>
    <t>Сиянко Арина Данииловна</t>
  </si>
  <si>
    <t>SiyankoAr13@mail.ru</t>
  </si>
  <si>
    <t>+79155640452</t>
  </si>
  <si>
    <t>Актжанов Платон Эдуардович</t>
  </si>
  <si>
    <t>Aktzhanov43@yandex.ru</t>
  </si>
  <si>
    <t>+79159162350</t>
  </si>
  <si>
    <t>Куимов Фока Назарович</t>
  </si>
  <si>
    <t>KuimovFoc68@outlook.com</t>
  </si>
  <si>
    <t>+79143118943</t>
  </si>
  <si>
    <t>Кононова Ева Феликсовна</t>
  </si>
  <si>
    <t>Kononov's41@yandex.ru</t>
  </si>
  <si>
    <t>+79155137984</t>
  </si>
  <si>
    <t>Щеголев Мир Кондратиевич</t>
  </si>
  <si>
    <t>Shchegolev85@yandex.ru</t>
  </si>
  <si>
    <t>+79153129233</t>
  </si>
  <si>
    <t>Садовничий Бронислава Трофимовна</t>
  </si>
  <si>
    <t>Sadovnichy69@mail.ru</t>
  </si>
  <si>
    <t>+79133139174</t>
  </si>
  <si>
    <t>Травкина Лиана Алексеевна</t>
  </si>
  <si>
    <t>TravkinaL47@mail.ru</t>
  </si>
  <si>
    <t>+79119132359</t>
  </si>
  <si>
    <t>Норин Иосиф Чеславович</t>
  </si>
  <si>
    <t>NoreenJos19@outlook.com</t>
  </si>
  <si>
    <t>+79112927591</t>
  </si>
  <si>
    <t>Солодский Демьян Евлампиевич</t>
  </si>
  <si>
    <t>SolodskyD77@google.com</t>
  </si>
  <si>
    <t>+79133415557</t>
  </si>
  <si>
    <t>Фененко Мирослава Георгиевна</t>
  </si>
  <si>
    <t>FenenkoMi22@yandex.ru</t>
  </si>
  <si>
    <t>+79115871117</t>
  </si>
  <si>
    <t>Багрова Лиана Карповна</t>
  </si>
  <si>
    <t>BagrovLia44@google.com</t>
  </si>
  <si>
    <t>+79155455698</t>
  </si>
  <si>
    <t>Рунов Архип Валерьянович</t>
  </si>
  <si>
    <t>RounovArk59@outlook.com</t>
  </si>
  <si>
    <t>+79132051482</t>
  </si>
  <si>
    <t>Курбонмамадов Архип Сократович</t>
  </si>
  <si>
    <t>Kurbonmama68@mail.ru</t>
  </si>
  <si>
    <t>+79113019930</t>
  </si>
  <si>
    <t>Кузьмина Александра Вячеславовна</t>
  </si>
  <si>
    <t>Alexander73@mail.ru</t>
  </si>
  <si>
    <t>+79124778817</t>
  </si>
  <si>
    <t>Тимофеев Мир Евграфович</t>
  </si>
  <si>
    <t>TimofeevW32@google.com</t>
  </si>
  <si>
    <t>+79125718412</t>
  </si>
  <si>
    <t>Белинский Алексей Валериевич</t>
  </si>
  <si>
    <t>BelinskyA50@yandex.ru</t>
  </si>
  <si>
    <t>+79133985858</t>
  </si>
  <si>
    <t>Тимашев Ким Юриевич</t>
  </si>
  <si>
    <t>TimashevK88@outlook.com</t>
  </si>
  <si>
    <t>+79113475779</t>
  </si>
  <si>
    <t>Головнина Каролина Елизаровна</t>
  </si>
  <si>
    <t>GolovninC55@mail.ru</t>
  </si>
  <si>
    <t>+79154531786</t>
  </si>
  <si>
    <t>Эристова Рената Тимуровна</t>
  </si>
  <si>
    <t>EristovRe18@mail.ru</t>
  </si>
  <si>
    <t>+79134306374</t>
  </si>
  <si>
    <t>Сычёва Антонина Мефодиевна</t>
  </si>
  <si>
    <t>SychevAnt74@google.com</t>
  </si>
  <si>
    <t>+79116947453</t>
  </si>
  <si>
    <t>Савинкова Светлана Николаевна</t>
  </si>
  <si>
    <t>SavinkovS36@yandex.ru</t>
  </si>
  <si>
    <t>+79153530019</t>
  </si>
  <si>
    <t>Скрябин Венедикт Родионович</t>
  </si>
  <si>
    <t>ScriabinB62@mail.ru</t>
  </si>
  <si>
    <t>+79115488796</t>
  </si>
  <si>
    <t>Подмазко Альбина Несторовна</t>
  </si>
  <si>
    <t>PodmazkiA23@yandex.ru</t>
  </si>
  <si>
    <t>+79136816837</t>
  </si>
  <si>
    <t>Яшвили Оксана Якововна</t>
  </si>
  <si>
    <t>IashviliO16@mail.ru</t>
  </si>
  <si>
    <t>+79153755863</t>
  </si>
  <si>
    <t>Ишеева Валентина Иларионовна</t>
  </si>
  <si>
    <t>IsheevVal35@outlook.com</t>
  </si>
  <si>
    <t>+79127756918</t>
  </si>
  <si>
    <t>Элинский Эмиль Савелиевич</t>
  </si>
  <si>
    <t>HellenicE23@outlook.com</t>
  </si>
  <si>
    <t>+79141581091</t>
  </si>
  <si>
    <t>Штельмах Тихон Фролович</t>
  </si>
  <si>
    <t>Shtelmakh49@google.com</t>
  </si>
  <si>
    <t>+79154791271</t>
  </si>
  <si>
    <t>Кузиева Анна Афанасиевна</t>
  </si>
  <si>
    <t>KuzievAnn12@mail.ru</t>
  </si>
  <si>
    <t>+79133947704</t>
  </si>
  <si>
    <t>Кондра Берта Василиевна</t>
  </si>
  <si>
    <t>KondraBer40@yandex.ru</t>
  </si>
  <si>
    <t>+79143425539</t>
  </si>
  <si>
    <t>Овсова Виктория Вячеславовна</t>
  </si>
  <si>
    <t>OatsVicto65@google.com</t>
  </si>
  <si>
    <t>+79155589798</t>
  </si>
  <si>
    <t>Сомова Ариадна Павеловна</t>
  </si>
  <si>
    <t>SomovAria31@outlook.com</t>
  </si>
  <si>
    <t>+79153233048</t>
  </si>
  <si>
    <t>Канадцева Эвелина Евгениевна</t>
  </si>
  <si>
    <t>Kanadtseva49@google.com</t>
  </si>
  <si>
    <t>+79134760680</t>
  </si>
  <si>
    <t>Абрашина Рената Федоровна</t>
  </si>
  <si>
    <t>Abrashina20@outlook.com</t>
  </si>
  <si>
    <t>+79121905499</t>
  </si>
  <si>
    <t>Калягин Станислав Мирославович</t>
  </si>
  <si>
    <t>Stanislav28@mail.ru</t>
  </si>
  <si>
    <t>+79135324490</t>
  </si>
  <si>
    <t>Панфёрова Эмма Ивановна</t>
  </si>
  <si>
    <t>Panferova50@outlook.com</t>
  </si>
  <si>
    <t>+79147194661</t>
  </si>
  <si>
    <t>Луковникова Алла Несторовна</t>
  </si>
  <si>
    <t>Lukovnikov60@google.com</t>
  </si>
  <si>
    <t>+79126716713</t>
  </si>
  <si>
    <t>Иньков Афанасий Эмилевич</t>
  </si>
  <si>
    <t>InkovAtha32@mail.ru</t>
  </si>
  <si>
    <t>+79153117958</t>
  </si>
  <si>
    <t>Шмырёв Василий Денисович</t>
  </si>
  <si>
    <t>ShmyrevVa11@google.com</t>
  </si>
  <si>
    <t>+79145320957</t>
  </si>
  <si>
    <t>Колотушкина Кира Ефимовна</t>
  </si>
  <si>
    <t>Kolotushki77@outlook.com</t>
  </si>
  <si>
    <t>+79139274787</t>
  </si>
  <si>
    <t>Манторов Ян Богданович</t>
  </si>
  <si>
    <t>MantorovJ26@yandex.ru</t>
  </si>
  <si>
    <t>+79132866643</t>
  </si>
  <si>
    <t>Вельдина Берта Мефодиевна</t>
  </si>
  <si>
    <t>VeldinaBe78@google.com</t>
  </si>
  <si>
    <t>+79141538814</t>
  </si>
  <si>
    <t>Толкачёва Роза Родионовна</t>
  </si>
  <si>
    <t>Tolkachev41@yandex.ru</t>
  </si>
  <si>
    <t>+79138676233</t>
  </si>
  <si>
    <t>Елышев Артём Андронович</t>
  </si>
  <si>
    <t>OlegElysh78@mail.ru</t>
  </si>
  <si>
    <t>+79114309898</t>
  </si>
  <si>
    <t>Берков Аким Андроникович</t>
  </si>
  <si>
    <t>BerkovAki41@mail.ru</t>
  </si>
  <si>
    <t>+79116314547</t>
  </si>
  <si>
    <t>Самошина Нина Мефодиевна</t>
  </si>
  <si>
    <t>Samoshina72@outlook.com</t>
  </si>
  <si>
    <t>+79143372135</t>
  </si>
  <si>
    <t>Гроссман Мстислав Александрович</t>
  </si>
  <si>
    <t>GrossmanM65@yandex.ru</t>
  </si>
  <si>
    <t>+79129194503</t>
  </si>
  <si>
    <t>Толстой Зинаида Алексеевна</t>
  </si>
  <si>
    <t>TolstoyZi16@google.com</t>
  </si>
  <si>
    <t>+79156434035</t>
  </si>
  <si>
    <t>Набойщиков Михаил Кириллович</t>
  </si>
  <si>
    <t>Calico-pri20@google.com</t>
  </si>
  <si>
    <t>+79115084185</t>
  </si>
  <si>
    <t>Яковченко ﻿Август Миронович</t>
  </si>
  <si>
    <t>Yakovchenk69@google.com</t>
  </si>
  <si>
    <t>+79128956346</t>
  </si>
  <si>
    <t>Низов Юлий Елисеевич</t>
  </si>
  <si>
    <t>Juliusbas19@yandex.ru</t>
  </si>
  <si>
    <t>+79134017487</t>
  </si>
  <si>
    <t>Шакмаков Григорий Тихонович</t>
  </si>
  <si>
    <t>Shakmakov20@google.com</t>
  </si>
  <si>
    <t>+79111458136</t>
  </si>
  <si>
    <t>Явленский Осип Брониславович</t>
  </si>
  <si>
    <t>Jawlensky66@outlook.com</t>
  </si>
  <si>
    <t>+79132278949</t>
  </si>
  <si>
    <t>Модзалевский Чеслав Адрианович</t>
  </si>
  <si>
    <t>Modzalevsk47@outlook.com</t>
  </si>
  <si>
    <t>+79155576769</t>
  </si>
  <si>
    <t>Мелехов Лев Федорович</t>
  </si>
  <si>
    <t>MelekhovL84@yandex.ru</t>
  </si>
  <si>
    <t>+79153579588</t>
  </si>
  <si>
    <t>Кологреева Бронислава Павеловна</t>
  </si>
  <si>
    <t>Kologreeva12@outlook.com</t>
  </si>
  <si>
    <t>+79119742532</t>
  </si>
  <si>
    <t>Рыжова Мария Мироновна</t>
  </si>
  <si>
    <t>RyzhovMar85@google.com</t>
  </si>
  <si>
    <t>+79148375615</t>
  </si>
  <si>
    <t>Квартирова Доминика Иосифовна</t>
  </si>
  <si>
    <t>Kvartirova76@yandex.ru</t>
  </si>
  <si>
    <t>+79129191470</t>
  </si>
  <si>
    <t>Рамазан Антип Онуфриевич</t>
  </si>
  <si>
    <t>RamazanAn76@yandex.ru</t>
  </si>
  <si>
    <t>+79159061413</t>
  </si>
  <si>
    <t>Шурша Любовь Данииловна</t>
  </si>
  <si>
    <t>RustlingL28@outlook.com</t>
  </si>
  <si>
    <t>+79121402876</t>
  </si>
  <si>
    <t>Астахов Агафон Еремеевич</t>
  </si>
  <si>
    <t>AstakhovA74@mail.ru</t>
  </si>
  <si>
    <t>+79125825477</t>
  </si>
  <si>
    <t>Былинкин Гаврила Демьянович</t>
  </si>
  <si>
    <t>BilinkinG34@outlook.com</t>
  </si>
  <si>
    <t>+79149132908</t>
  </si>
  <si>
    <t>Минеева Эвелина Ипполитовна</t>
  </si>
  <si>
    <t>MineevaEv16@mail.ru</t>
  </si>
  <si>
    <t>+79129737495</t>
  </si>
  <si>
    <t>Манина Всеслава Яновна</t>
  </si>
  <si>
    <t>ManinVses32@yandex.ru</t>
  </si>
  <si>
    <t>+79123467581</t>
  </si>
  <si>
    <t>Теребов Мирослав Макарович</t>
  </si>
  <si>
    <t>TerebovMi83@mail.ru</t>
  </si>
  <si>
    <t>+79116136512</t>
  </si>
  <si>
    <t>Лобза Ольга Всеволодовна</t>
  </si>
  <si>
    <t>LobzovOlg75@yandex.ru</t>
  </si>
  <si>
    <t>+79149847882</t>
  </si>
  <si>
    <t>Кокоткин Лавр Геннадиевич</t>
  </si>
  <si>
    <t>Kokotkina81@yandex.ru</t>
  </si>
  <si>
    <t>+79151502954</t>
  </si>
  <si>
    <t>Боварин Герасим Панкратиевич</t>
  </si>
  <si>
    <t>BovarinGe67@mail.ru</t>
  </si>
  <si>
    <t>+79143049243</t>
  </si>
  <si>
    <t>Стрельникова Маргарита Ефимовна</t>
  </si>
  <si>
    <t>Strel'niko53@yandex.ru</t>
  </si>
  <si>
    <t>+79111832370</t>
  </si>
  <si>
    <t>Манина Кира Данииловна</t>
  </si>
  <si>
    <t>ManinCyru28@google.com</t>
  </si>
  <si>
    <t>+79141516069</t>
  </si>
  <si>
    <t>Квитко Петр Наумович</t>
  </si>
  <si>
    <t>KvitkoPet39@outlook.com</t>
  </si>
  <si>
    <t>+79113419348</t>
  </si>
  <si>
    <t>Эристова Оксана Брониславовна</t>
  </si>
  <si>
    <t>EristovOk33@yandex.ru</t>
  </si>
  <si>
    <t>+79158370350</t>
  </si>
  <si>
    <t>Мизенова Стела Всеволодовна</t>
  </si>
  <si>
    <t>MizenovaS65@mail.ru</t>
  </si>
  <si>
    <t>+79139017393</t>
  </si>
  <si>
    <t>Ноздрёва Дина Борисовна</t>
  </si>
  <si>
    <t>NozdryovD72@google.com</t>
  </si>
  <si>
    <t>+79124720744</t>
  </si>
  <si>
    <t>Язынин Тарас Иннокентиевич</t>
  </si>
  <si>
    <t>YazyninTa52@google.com</t>
  </si>
  <si>
    <t>+79146897801</t>
  </si>
  <si>
    <t>Созонов Никифор Платонович</t>
  </si>
  <si>
    <t>SozonovNi43@mail.ru</t>
  </si>
  <si>
    <t>+79159483535</t>
  </si>
  <si>
    <t>Каримов Федор Иванович</t>
  </si>
  <si>
    <t>KarimovFe18@mail.ru</t>
  </si>
  <si>
    <t>+79117387908</t>
  </si>
  <si>
    <t>Чудов Глеб Савелиевич</t>
  </si>
  <si>
    <t>MiraclesG36@google.com</t>
  </si>
  <si>
    <t>+79137678640</t>
  </si>
  <si>
    <t>Судленков Всеслав Денисович</t>
  </si>
  <si>
    <t>Sudlenkov56@outlook.com</t>
  </si>
  <si>
    <t>+79137692990</t>
  </si>
  <si>
    <t>Янибекова Нина Данилевна</t>
  </si>
  <si>
    <t>Yanibekova40@google.com</t>
  </si>
  <si>
    <t>+79149415557</t>
  </si>
  <si>
    <t>Кузьмина Ираида Захаровна</t>
  </si>
  <si>
    <t>IraidaKuz23@outlook.com</t>
  </si>
  <si>
    <t>+79144530101</t>
  </si>
  <si>
    <t>Розанов Андриян Богданович</t>
  </si>
  <si>
    <t>RozanovAn29@outlook.com</t>
  </si>
  <si>
    <t>+79127869225</t>
  </si>
  <si>
    <t>Куксилин Геннадий Самсонович</t>
  </si>
  <si>
    <t>KuksilinG41@mail.ru</t>
  </si>
  <si>
    <t>+79146437182</t>
  </si>
  <si>
    <t>Клюшникова Полина Романовна</t>
  </si>
  <si>
    <t>Klyushniko18@outlook.com</t>
  </si>
  <si>
    <t>+79125353051</t>
  </si>
  <si>
    <t>Колобкова Екатерина Леонидовна</t>
  </si>
  <si>
    <t>Kolobkova76@outlook.com</t>
  </si>
  <si>
    <t>+79139122501</t>
  </si>
  <si>
    <t>Гудкова Любовь Казимировна</t>
  </si>
  <si>
    <t>GudkovLov16@outlook.com</t>
  </si>
  <si>
    <t>+79147681441</t>
  </si>
  <si>
    <t>Лисицына Варвара Ивановна</t>
  </si>
  <si>
    <t>LisitsynV37@mail.ru</t>
  </si>
  <si>
    <t>+79127887914</t>
  </si>
  <si>
    <t>Панарина Фаина Елизаровна</t>
  </si>
  <si>
    <t>PanarinFa40@google.com</t>
  </si>
  <si>
    <t>+79116154775</t>
  </si>
  <si>
    <t>Ажищенкова Клара Брониславовна</t>
  </si>
  <si>
    <t>Azhischenk12@google.com</t>
  </si>
  <si>
    <t>+79112105591</t>
  </si>
  <si>
    <t>Беломестин Всеслав Трофимович</t>
  </si>
  <si>
    <t>Belomestin46@outlook.com</t>
  </si>
  <si>
    <t>+79152584866</t>
  </si>
  <si>
    <t>Двойнева Жанна Святославовна</t>
  </si>
  <si>
    <t>DvoynevaJ57@yandex.ru</t>
  </si>
  <si>
    <t>+79126840714</t>
  </si>
  <si>
    <t>Лобачёв Сократ Матвеевич</t>
  </si>
  <si>
    <t>LobachevS61@outlook.com</t>
  </si>
  <si>
    <t>+79115808420</t>
  </si>
  <si>
    <t>Минеева Майя Алексеевна</t>
  </si>
  <si>
    <t>MineevaMa87@mail.ru</t>
  </si>
  <si>
    <t>+79155992159</t>
  </si>
  <si>
    <t>Бессуднова Ефросинья Германовна</t>
  </si>
  <si>
    <t>Bessudnova65@mail.ru</t>
  </si>
  <si>
    <t>+79152554453</t>
  </si>
  <si>
    <t>Вотякова Эмма Серафимовна</t>
  </si>
  <si>
    <t>Votyakova62@yandex.ru</t>
  </si>
  <si>
    <t>+79124213809</t>
  </si>
  <si>
    <t>Касьяненко Милена Александровна</t>
  </si>
  <si>
    <t>Kasyanenko82@outlook.com</t>
  </si>
  <si>
    <t>+79123561121</t>
  </si>
  <si>
    <t>Конников Фома Кондратиевич</t>
  </si>
  <si>
    <t>Thomashor50@outlook.com</t>
  </si>
  <si>
    <t>+79128047537</t>
  </si>
  <si>
    <t>Пугина Эвелина Феликсовна</t>
  </si>
  <si>
    <t>PuginEvel85@google.com</t>
  </si>
  <si>
    <t>+79135255790</t>
  </si>
  <si>
    <t>Трунина Анфиса Ростиславовна</t>
  </si>
  <si>
    <t>TruninaAn20@mail.ru</t>
  </si>
  <si>
    <t>+79111256198</t>
  </si>
  <si>
    <t>Тимирязев Борис Гордеевич</t>
  </si>
  <si>
    <t>Timiriazev64@mail.ru</t>
  </si>
  <si>
    <t>+79113675097</t>
  </si>
  <si>
    <t>Куксов Порфирий Чеславович</t>
  </si>
  <si>
    <t>KuksovPor78@google.com</t>
  </si>
  <si>
    <t>+79141957806</t>
  </si>
  <si>
    <t>Бодров Кондрат Семенович</t>
  </si>
  <si>
    <t>BodrovS.58@mail.ru</t>
  </si>
  <si>
    <t>+79121720058</t>
  </si>
  <si>
    <t>Автухова Злата Степановна</t>
  </si>
  <si>
    <t>AutukhouZ57@yandex.ru</t>
  </si>
  <si>
    <t>+79112052716</t>
  </si>
  <si>
    <t>Кулагинский Семен Назарович</t>
  </si>
  <si>
    <t>Kulaginsky19@yandex.ru</t>
  </si>
  <si>
    <t>+79129981997</t>
  </si>
  <si>
    <t>Райкова Елена Фомевна</t>
  </si>
  <si>
    <t>RaykovaEl54@yandex.ru</t>
  </si>
  <si>
    <t>+79125937339</t>
  </si>
  <si>
    <t>Ноздрёва Любовь Казимировна</t>
  </si>
  <si>
    <t>NozdryovL50@google.com</t>
  </si>
  <si>
    <t>+79158571177</t>
  </si>
  <si>
    <t>Пугачёв Егор Кондратович</t>
  </si>
  <si>
    <t>PugachevE12@outlook.com</t>
  </si>
  <si>
    <t>+79143388576</t>
  </si>
  <si>
    <t>Безрукова Зоя Германовна</t>
  </si>
  <si>
    <t>BezrukovZ40@yandex.ru</t>
  </si>
  <si>
    <t>+79135965136</t>
  </si>
  <si>
    <t>Пищальников Прокофий Андреевич</t>
  </si>
  <si>
    <t>Pishalniko22@google.com</t>
  </si>
  <si>
    <t>+79126338193</t>
  </si>
  <si>
    <t>Розенбаха Влада Василиевна</t>
  </si>
  <si>
    <t>Rosenbach58@outlook.com</t>
  </si>
  <si>
    <t>+79127534315</t>
  </si>
  <si>
    <t>Сигаев Емельян Кириллович</t>
  </si>
  <si>
    <t>SigaevYem66@google.com</t>
  </si>
  <si>
    <t>+79156591456</t>
  </si>
  <si>
    <t>Другов Наум Андреевич</t>
  </si>
  <si>
    <t>DrugovNah85@mail.ru</t>
  </si>
  <si>
    <t>+79112209897</t>
  </si>
  <si>
    <t>Кобелев Пахом Никонович</t>
  </si>
  <si>
    <t>KobelevGr44@google.com</t>
  </si>
  <si>
    <t>+79149157177</t>
  </si>
  <si>
    <t>Новиков Борис Филимонович</t>
  </si>
  <si>
    <t>BorisNovi18@yandex.ru</t>
  </si>
  <si>
    <t>+79124066026</t>
  </si>
  <si>
    <t>Жданов Захар Мартьянович</t>
  </si>
  <si>
    <t>ZhdanovZa79@yandex.ru</t>
  </si>
  <si>
    <t>+79158191394</t>
  </si>
  <si>
    <t>Федорова Эвелина Владиленовна</t>
  </si>
  <si>
    <t>FedorovEv34@mail.ru</t>
  </si>
  <si>
    <t>+79144173683</t>
  </si>
  <si>
    <t>Липова Зоя Андрияновна</t>
  </si>
  <si>
    <t>LipowaZoe82@mail.ru</t>
  </si>
  <si>
    <t>+79141836430</t>
  </si>
  <si>
    <t>Сигачёв Сергей Демьянович</t>
  </si>
  <si>
    <t>SigachovS14@outlook.com</t>
  </si>
  <si>
    <t>+79151390755</t>
  </si>
  <si>
    <t>Суботина Аза Федотовна</t>
  </si>
  <si>
    <t>SubotinaA50@google.com</t>
  </si>
  <si>
    <t>+79158461011</t>
  </si>
  <si>
    <t>Островерх Ярослав Казимирович</t>
  </si>
  <si>
    <t>Ostroverh81@google.com</t>
  </si>
  <si>
    <t>+79134337926</t>
  </si>
  <si>
    <t>Лещёв Артемий Назарович</t>
  </si>
  <si>
    <t>LeshchevA49@google.com</t>
  </si>
  <si>
    <t>+79113308903</t>
  </si>
  <si>
    <t>Тихоненко Станислав Мирославович</t>
  </si>
  <si>
    <t>Tihonenko63@outlook.com</t>
  </si>
  <si>
    <t>+79138450638</t>
  </si>
  <si>
    <t>Грицевец Кондратий Онуфриевич</t>
  </si>
  <si>
    <t>Gritsevets48@mail.ru</t>
  </si>
  <si>
    <t>+79138009651</t>
  </si>
  <si>
    <t>Ли Игорь Никанорович</t>
  </si>
  <si>
    <t>DoIgorNi40@mail.ru</t>
  </si>
  <si>
    <t>+79147249087</t>
  </si>
  <si>
    <t>Железкин Радислав Ростиславович</t>
  </si>
  <si>
    <t>Jelieskin74@mail.ru</t>
  </si>
  <si>
    <t>+79149129016</t>
  </si>
  <si>
    <t>Шеншина Ефросиния Иларионовна</t>
  </si>
  <si>
    <t>ShenshinE46@outlook.com</t>
  </si>
  <si>
    <t>+79116942220</t>
  </si>
  <si>
    <t>Яновицкий Пимен Геннадиевич</t>
  </si>
  <si>
    <t>Yanovitsky45@mail.ru</t>
  </si>
  <si>
    <t>+79149271735</t>
  </si>
  <si>
    <t>Умаметев Гаврила Артемиевич</t>
  </si>
  <si>
    <t>UmametevG30@yandex.ru</t>
  </si>
  <si>
    <t>+79159288937</t>
  </si>
  <si>
    <t>Савкин Якуб Кондратович</t>
  </si>
  <si>
    <t>SAVKINJak58@yandex.ru</t>
  </si>
  <si>
    <t>+79145195436</t>
  </si>
  <si>
    <t>Ёжова Ульяна Ираклиевна</t>
  </si>
  <si>
    <t>OzhovaUly67@google.com</t>
  </si>
  <si>
    <t>+79159280370</t>
  </si>
  <si>
    <t>Мирова Доминика Евгениевна</t>
  </si>
  <si>
    <t>MirowDomi54@yandex.ru</t>
  </si>
  <si>
    <t>+79136396260</t>
  </si>
  <si>
    <t>Клименко Альбина Виталиевна</t>
  </si>
  <si>
    <t>KlimenkoA25@yandex.ru</t>
  </si>
  <si>
    <t>+79128347722</t>
  </si>
  <si>
    <t>Шепкин Авдей Яковович</t>
  </si>
  <si>
    <t>ShepkinAv52@mail.ru</t>
  </si>
  <si>
    <t>+79123572927</t>
  </si>
  <si>
    <t>Александрин Серафим Ерофеевич</t>
  </si>
  <si>
    <t>Alexandrin13@google.com</t>
  </si>
  <si>
    <t>+79113774096</t>
  </si>
  <si>
    <t>Рябков Георгий Карлович</t>
  </si>
  <si>
    <t>RyabkovGe17@mail.ru</t>
  </si>
  <si>
    <t>+79152599950</t>
  </si>
  <si>
    <t>Саблин Лука Владимирович</t>
  </si>
  <si>
    <t>SablinLuc38@outlook.com</t>
  </si>
  <si>
    <t>+79145240494</t>
  </si>
  <si>
    <t>Друганина Лиана Алексеевна</t>
  </si>
  <si>
    <t>Druganina51@yandex.ru</t>
  </si>
  <si>
    <t>+79142809092</t>
  </si>
  <si>
    <t>Крымова Ирина Тимофеевна</t>
  </si>
  <si>
    <t>KrymovIri72@outlook.com</t>
  </si>
  <si>
    <t>+79143299012</t>
  </si>
  <si>
    <t>Керимбаева Анисья Елизаровна</t>
  </si>
  <si>
    <t>Kerimbaeva86@yandex.ru</t>
  </si>
  <si>
    <t>+79147379894</t>
  </si>
  <si>
    <t>Булка Ростислав Иванович</t>
  </si>
  <si>
    <t>RollRosti43@google.com</t>
  </si>
  <si>
    <t>+79155373544</t>
  </si>
  <si>
    <t>Запорожеца Раиса Данииловна</t>
  </si>
  <si>
    <t>Zaporozhet29@yandex.ru</t>
  </si>
  <si>
    <t>+79138475195</t>
  </si>
  <si>
    <t>Латушкин Тихон Денисович</t>
  </si>
  <si>
    <t>Latushkin27@google.com</t>
  </si>
  <si>
    <t>+79157084486</t>
  </si>
  <si>
    <t>Кувардин Всеволод Демьянович</t>
  </si>
  <si>
    <t>Kuvardina29@outlook.com</t>
  </si>
  <si>
    <t>+79123759271</t>
  </si>
  <si>
    <t>Керимбаев Назар Андронович</t>
  </si>
  <si>
    <t>Kerimbayev76@outlook.com</t>
  </si>
  <si>
    <t>+79154723454</t>
  </si>
  <si>
    <t>Цельнера Кира Давидовна</t>
  </si>
  <si>
    <t>ZellnerCy86@google.com</t>
  </si>
  <si>
    <t>+79132993533</t>
  </si>
  <si>
    <t>Володина Римма Леонидовна</t>
  </si>
  <si>
    <t>VolodinRi68@mail.ru</t>
  </si>
  <si>
    <t>+79117455763</t>
  </si>
  <si>
    <t>Круминь Артём Натанович</t>
  </si>
  <si>
    <t>KruminArt88@yandex.ru</t>
  </si>
  <si>
    <t>+79112406453</t>
  </si>
  <si>
    <t>Ратникова Анфиса Николаевна</t>
  </si>
  <si>
    <t>Ratnikova88@outlook.com</t>
  </si>
  <si>
    <t>+79158635694</t>
  </si>
  <si>
    <t>Оспищева Ксения Федоровна</t>
  </si>
  <si>
    <t>Ospischeva83@mail.ru</t>
  </si>
  <si>
    <t>+79144925001</t>
  </si>
  <si>
    <t>Негуторов Филимон Давыдович</t>
  </si>
  <si>
    <t>Negutorov24@google.com</t>
  </si>
  <si>
    <t>+79136704667</t>
  </si>
  <si>
    <t>Богоносцев Никанор Ульянович</t>
  </si>
  <si>
    <t>AntiochNi49@google.com</t>
  </si>
  <si>
    <t>+79128356646</t>
  </si>
  <si>
    <t>Сунгатулина Агния Станиславовна</t>
  </si>
  <si>
    <t>Sungatulin37@google.com</t>
  </si>
  <si>
    <t>+79149727492</t>
  </si>
  <si>
    <t>Чеботарёв Семен Агапович</t>
  </si>
  <si>
    <t>Chebotarev54@yandex.ru</t>
  </si>
  <si>
    <t>+79124557103</t>
  </si>
  <si>
    <t>Рамазан Леонид Тарасович</t>
  </si>
  <si>
    <t>RamazanLe23@outlook.com</t>
  </si>
  <si>
    <t>+79112595826</t>
  </si>
  <si>
    <t>Меликова Доминика Федоровна</t>
  </si>
  <si>
    <t>MelikovDo38@mail.ru</t>
  </si>
  <si>
    <t>+79133843017</t>
  </si>
  <si>
    <t>Молчанов Никанор Глебович</t>
  </si>
  <si>
    <t>Molchanov28@google.com</t>
  </si>
  <si>
    <t>+79134513047</t>
  </si>
  <si>
    <t>Одинцова Майя Леонидовна</t>
  </si>
  <si>
    <t>OdintsovM61@yandex.ru</t>
  </si>
  <si>
    <t>+79119299368</t>
  </si>
  <si>
    <t>Бикулов Олег Данилевич</t>
  </si>
  <si>
    <t>BikulovOl74@google.com</t>
  </si>
  <si>
    <t>+79119904262</t>
  </si>
  <si>
    <t>Ковригин Остап Леонтиевич</t>
  </si>
  <si>
    <t>KovriginO38@mail.ru</t>
  </si>
  <si>
    <t>+79158522017</t>
  </si>
  <si>
    <t>Кропанина Ефросиния Александровна</t>
  </si>
  <si>
    <t>Kropanina39@google.com</t>
  </si>
  <si>
    <t>+79146146895</t>
  </si>
  <si>
    <t>Глен Наум Филимонович</t>
  </si>
  <si>
    <t>GlenNaum65@outlook.com</t>
  </si>
  <si>
    <t>+79117948663</t>
  </si>
  <si>
    <t>Илюшин Дементий Сергеевич</t>
  </si>
  <si>
    <t>IlyushinD38@outlook.com</t>
  </si>
  <si>
    <t>+79119824610</t>
  </si>
  <si>
    <t>Красенкова Инга Мефодиевна</t>
  </si>
  <si>
    <t>Krasenkova20@google.com</t>
  </si>
  <si>
    <t>+79115044312</t>
  </si>
  <si>
    <t>Проскуркина Дина Емельяновна</t>
  </si>
  <si>
    <t>Proskurkin29@yandex.ru</t>
  </si>
  <si>
    <t>+79154014604</t>
  </si>
  <si>
    <t>Палагута Владислав Касьянович</t>
  </si>
  <si>
    <t>PalagutaV19@mail.ru</t>
  </si>
  <si>
    <t>+79122886910</t>
  </si>
  <si>
    <t>Северина Розалия Брониславовна</t>
  </si>
  <si>
    <t>SeverinRo78@yandex.ru</t>
  </si>
  <si>
    <t>+79115758921</t>
  </si>
  <si>
    <t>Журбин Эдуард Онисимович</t>
  </si>
  <si>
    <t>ZhurbinEd64@google.com</t>
  </si>
  <si>
    <t>+79129033801</t>
  </si>
  <si>
    <t>Ткаченко Аскольд Измаилович</t>
  </si>
  <si>
    <t>Tkachenko33@yandex.ru</t>
  </si>
  <si>
    <t>+79129788869</t>
  </si>
  <si>
    <t>Яговкина Лилия Данииловна</t>
  </si>
  <si>
    <t>Yagovkina74@mail.ru</t>
  </si>
  <si>
    <t>+79113718147</t>
  </si>
  <si>
    <t>Белова Владислава Родионовна</t>
  </si>
  <si>
    <t>Vladislav70@yandex.ru</t>
  </si>
  <si>
    <t>+79111767769</t>
  </si>
  <si>
    <t>Северина Александра Давидовна</t>
  </si>
  <si>
    <t>SeverinAl72@google.com</t>
  </si>
  <si>
    <t>+79154759448</t>
  </si>
  <si>
    <t>Актжанова Эльвира Ростиславовна</t>
  </si>
  <si>
    <t>Aktzhanova16@mail.ru</t>
  </si>
  <si>
    <t>+79112902366</t>
  </si>
  <si>
    <t>Радченко Анисья Давидовна</t>
  </si>
  <si>
    <t>Radchenko24@google.com</t>
  </si>
  <si>
    <t>+79112518537</t>
  </si>
  <si>
    <t>Телицына Эмилия Ипполитовна</t>
  </si>
  <si>
    <t>Telitsyna84@yandex.ru</t>
  </si>
  <si>
    <t>+79156636047</t>
  </si>
  <si>
    <t>Толмачёв Самуил Аполлинариевич</t>
  </si>
  <si>
    <t>Tolmachev51@google.com</t>
  </si>
  <si>
    <t>+79153340218</t>
  </si>
  <si>
    <t>Кодица Антонина Родионовна</t>
  </si>
  <si>
    <t>KoditsaAn68@mail.ru</t>
  </si>
  <si>
    <t>+79128388782</t>
  </si>
  <si>
    <t>Бруевича Майя Павеловна</t>
  </si>
  <si>
    <t>Bruyevich88@mail.ru</t>
  </si>
  <si>
    <t>+79146428513</t>
  </si>
  <si>
    <t>Ярмольник Вадим Проклович</t>
  </si>
  <si>
    <t>Yarmolnik64@mail.ru</t>
  </si>
  <si>
    <t>+79148727070</t>
  </si>
  <si>
    <t>Долженко Яна Антониновна</t>
  </si>
  <si>
    <t>Dolzhenko15@yandex.ru</t>
  </si>
  <si>
    <t>+79142545598</t>
  </si>
  <si>
    <t>Шагидзянова Ираида Георгиевна</t>
  </si>
  <si>
    <t>Shagidzyan62@mail.ru</t>
  </si>
  <si>
    <t>+79138932280</t>
  </si>
  <si>
    <t>Дубровина Ева Ильевна</t>
  </si>
  <si>
    <t>DubrovinE27@outlook.com</t>
  </si>
  <si>
    <t>+79129982865</t>
  </si>
  <si>
    <t>Голышев Глеб Кириллович</t>
  </si>
  <si>
    <t>GolishevG71@mail.ru</t>
  </si>
  <si>
    <t>+79132354141</t>
  </si>
  <si>
    <t>Гриневеца Ирина Леонидовна</t>
  </si>
  <si>
    <t>Grinevetsa35@mail.ru</t>
  </si>
  <si>
    <t>+79122809775</t>
  </si>
  <si>
    <t>Курневича Лиана Андрияновна</t>
  </si>
  <si>
    <t>Kurnevicha70@outlook.com</t>
  </si>
  <si>
    <t>+79158521242</t>
  </si>
  <si>
    <t>Юнге Ким Яковович</t>
  </si>
  <si>
    <t>JungKimY63@yandex.ru</t>
  </si>
  <si>
    <t>+79145130184</t>
  </si>
  <si>
    <t>Сунгатулина Эмма Тихоновна</t>
  </si>
  <si>
    <t>Sungatulin79@mail.ru</t>
  </si>
  <si>
    <t>+79116398764</t>
  </si>
  <si>
    <t>Каратеев Авдей Вадимович</t>
  </si>
  <si>
    <t>KarateevA20@yandex.ru</t>
  </si>
  <si>
    <t>+79115188627</t>
  </si>
  <si>
    <t>Янушкевич Аким Сократович</t>
  </si>
  <si>
    <t>Yanushkevi45@mail.ru</t>
  </si>
  <si>
    <t>+79137324343</t>
  </si>
  <si>
    <t>Полевщиков Роман Сидорович</t>
  </si>
  <si>
    <t>Polevschik30@yandex.ru</t>
  </si>
  <si>
    <t>+79154670807</t>
  </si>
  <si>
    <t>Гринин Илья Миронович</t>
  </si>
  <si>
    <t>GrininIly82@google.com</t>
  </si>
  <si>
    <t>+79119237979</t>
  </si>
  <si>
    <t>Грицевец Рубен Фролович</t>
  </si>
  <si>
    <t>Gritsevets16@mail.ru</t>
  </si>
  <si>
    <t>+79148099812</t>
  </si>
  <si>
    <t>Фетисов Вениамин Захарович</t>
  </si>
  <si>
    <t>FetisovBe51@yandex.ru</t>
  </si>
  <si>
    <t>+79125184788</t>
  </si>
  <si>
    <t>Шаляпин Ираклий Евлампиевич</t>
  </si>
  <si>
    <t>Chaliapin74@outlook.com</t>
  </si>
  <si>
    <t>+79123731334</t>
  </si>
  <si>
    <t>Пугачёва Мария Ираклиевна</t>
  </si>
  <si>
    <t>PugachevM12@google.com</t>
  </si>
  <si>
    <t>+79157376679</t>
  </si>
  <si>
    <t>Блохина Ульяна Давидовна</t>
  </si>
  <si>
    <t>BlokhinUl53@mail.ru</t>
  </si>
  <si>
    <t>+79154130666</t>
  </si>
  <si>
    <t>Килик Семен Фролович</t>
  </si>
  <si>
    <t>KilikSeme12@mail.ru</t>
  </si>
  <si>
    <t>+79122239655</t>
  </si>
  <si>
    <t>Садыкова Эльвира Мироновна</t>
  </si>
  <si>
    <t>SadykovEl53@yandex.ru</t>
  </si>
  <si>
    <t>+79131671546</t>
  </si>
  <si>
    <t>Варфоломеев Александр Еремеевич</t>
  </si>
  <si>
    <t>Varfolomey60@google.com</t>
  </si>
  <si>
    <t>+79125180727</t>
  </si>
  <si>
    <t>Яна Рената Станиславовна</t>
  </si>
  <si>
    <t>JanaRenat87@google.com</t>
  </si>
  <si>
    <t>+79147087544</t>
  </si>
  <si>
    <t>Тукай Мирослава Данилевна</t>
  </si>
  <si>
    <t>TukaiMiro40@google.com</t>
  </si>
  <si>
    <t>+79152949077</t>
  </si>
  <si>
    <t>Белоконь Ярослава Трофимовна</t>
  </si>
  <si>
    <t>BelokonYa87@google.com</t>
  </si>
  <si>
    <t>+79154597329</t>
  </si>
  <si>
    <t>Ершова Ираида Глебовна</t>
  </si>
  <si>
    <t>ErshovIra52@outlook.com</t>
  </si>
  <si>
    <t>+79115328925</t>
  </si>
  <si>
    <t>Кожевников Владилен Давыдович</t>
  </si>
  <si>
    <t>Kozhevniko11@google.com</t>
  </si>
  <si>
    <t>+79148349069</t>
  </si>
  <si>
    <t>Сенькина Майя Потаповна</t>
  </si>
  <si>
    <t>SenkinaMa56@yandex.ru</t>
  </si>
  <si>
    <t>+79155375523</t>
  </si>
  <si>
    <t>Чичеринова Оксана Германовна</t>
  </si>
  <si>
    <t>Chicherino79@yandex.ru</t>
  </si>
  <si>
    <t>+79111986562</t>
  </si>
  <si>
    <t>Мышелов Афанасий Гаврилевич</t>
  </si>
  <si>
    <t>MouserAth83@mail.ru</t>
  </si>
  <si>
    <t>+79134046348</t>
  </si>
  <si>
    <t>Гурьянова Инна Всеволодовна</t>
  </si>
  <si>
    <t>GuryanovI58@yandex.ru</t>
  </si>
  <si>
    <t>+79143808052</t>
  </si>
  <si>
    <t>Варфоломеев Архип Всеволодович</t>
  </si>
  <si>
    <t>Varfolomey69@yandex.ru</t>
  </si>
  <si>
    <t>+79154220135</t>
  </si>
  <si>
    <t>Крыжов Тимофей Демьянович</t>
  </si>
  <si>
    <t>KryzhovTi21@google.com</t>
  </si>
  <si>
    <t>+79132046009</t>
  </si>
  <si>
    <t>Бугакова Анна Евгениевна</t>
  </si>
  <si>
    <t>BugakovaA15@mail.ru</t>
  </si>
  <si>
    <t>+79157403759</t>
  </si>
  <si>
    <t>Смагина Екатерина Филипповна</t>
  </si>
  <si>
    <t>SmaginaEk41@outlook.com</t>
  </si>
  <si>
    <t>+79143797876</t>
  </si>
  <si>
    <t>Шайн Венедикт Афанасиевич</t>
  </si>
  <si>
    <t>ShineBene69@mail.ru</t>
  </si>
  <si>
    <t>+79132789735</t>
  </si>
  <si>
    <t>Кропанин Эрнест Изяславович</t>
  </si>
  <si>
    <t>KropaninE74@outlook.com</t>
  </si>
  <si>
    <t>+79128195058</t>
  </si>
  <si>
    <t>Ярошенко Всеслав Потапович</t>
  </si>
  <si>
    <t>Yaroshenko64@mail.ru</t>
  </si>
  <si>
    <t>+79127190045</t>
  </si>
  <si>
    <t>Елешева Алла Владленовна</t>
  </si>
  <si>
    <t>EleshevaA67@yandex.ru</t>
  </si>
  <si>
    <t>+79112843658</t>
  </si>
  <si>
    <t>Краевский Кондратий Матвеевич</t>
  </si>
  <si>
    <t>Krajewski13@google.com</t>
  </si>
  <si>
    <t>+79154623651</t>
  </si>
  <si>
    <t>Андреюшкин Назар Никанорович</t>
  </si>
  <si>
    <t>Andreyushk12@outlook.com</t>
  </si>
  <si>
    <t>+79127961027</t>
  </si>
  <si>
    <t>Турфанов Захар Мечиславович</t>
  </si>
  <si>
    <t>TurpanZah39@google.com</t>
  </si>
  <si>
    <t>+79118197961</t>
  </si>
  <si>
    <t>Белорусов Самуил Игоревич</t>
  </si>
  <si>
    <t>Belarusian26@outlook.com</t>
  </si>
  <si>
    <t>+79133856215</t>
  </si>
  <si>
    <t>Ёлшина Инесса Елисеевна</t>
  </si>
  <si>
    <t>ElshinIne13@outlook.com</t>
  </si>
  <si>
    <t>+79112176221</t>
  </si>
  <si>
    <t>Дубин Станислав Несторович</t>
  </si>
  <si>
    <t>Stanislav51@yandex.ru</t>
  </si>
  <si>
    <t>+79153348538</t>
  </si>
  <si>
    <t>Барсов Марк Эдуардович</t>
  </si>
  <si>
    <t>Leopards,46@yandex.ru</t>
  </si>
  <si>
    <t>+79155430113</t>
  </si>
  <si>
    <t>Талалин Даниил Трофимович</t>
  </si>
  <si>
    <t>TalalinDa27@google.com</t>
  </si>
  <si>
    <t>+79136942469</t>
  </si>
  <si>
    <t>Количество клиентов:</t>
  </si>
  <si>
    <t>Рейтинг услуг</t>
  </si>
  <si>
    <t>Задание 1-2</t>
  </si>
  <si>
    <t>количество уникальных значений</t>
  </si>
  <si>
    <t>Привлечение клиентов</t>
  </si>
  <si>
    <t>количество заполненных ячеек</t>
  </si>
  <si>
    <t>количество повторов</t>
  </si>
  <si>
    <t>Среднестатистический клиент</t>
  </si>
  <si>
    <t>Количество услуг</t>
  </si>
  <si>
    <t>Сумма покупок</t>
  </si>
  <si>
    <t>Постоянная скидка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</si>
</sst>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1"/>
    </xf>
    <xf borderId="0" fillId="0" fontId="1" numFmtId="3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2" numFmtId="14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9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vertical="bottom"/>
    </xf>
    <xf borderId="0" fillId="0" fontId="2" numFmtId="3" xfId="0" applyFont="1" applyNumberFormat="1"/>
    <xf borderId="0" fillId="0" fontId="2" numFmtId="9" xfId="0" applyFont="1" applyNumberFormat="1"/>
    <xf borderId="0" fillId="0" fontId="2" numFmtId="0" xfId="0" applyAlignment="1" applyFont="1">
      <alignment horizontal="right"/>
    </xf>
    <xf borderId="1" fillId="2" fontId="1" numFmtId="0" xfId="0" applyAlignment="1" applyBorder="1" applyFill="1" applyFont="1">
      <alignment readingOrder="0"/>
    </xf>
    <xf borderId="2" fillId="0" fontId="3" numFmtId="0" xfId="0" applyBorder="1" applyFont="1"/>
    <xf borderId="3" fillId="0" fontId="2" numFmtId="0" xfId="0" applyBorder="1" applyFont="1"/>
    <xf borderId="3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3" fontId="2" numFmtId="0" xfId="0" applyBorder="1" applyFill="1" applyFont="1"/>
    <xf borderId="0" fillId="0" fontId="2" numFmtId="0" xfId="0" applyAlignment="1" applyFont="1">
      <alignment readingOrder="0"/>
    </xf>
    <xf borderId="0" fillId="4" fontId="4" numFmtId="0" xfId="0" applyFill="1" applyFont="1"/>
    <xf borderId="4" fillId="0" fontId="3" numFmtId="0" xfId="0" applyBorder="1" applyFont="1"/>
    <xf borderId="3" fillId="5" fontId="2" numFmtId="0" xfId="0" applyAlignment="1" applyBorder="1" applyFill="1" applyFont="1">
      <alignment readingOrder="0"/>
    </xf>
    <xf borderId="3" fillId="2" fontId="1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/>
    </xf>
    <xf borderId="5" fillId="0" fontId="2" numFmtId="0" xfId="0" applyBorder="1" applyFont="1"/>
    <xf borderId="1" fillId="2" fontId="1" numFmtId="0" xfId="0" applyBorder="1" applyFont="1"/>
    <xf borderId="2" fillId="2" fontId="2" numFmtId="0" xfId="0" applyBorder="1" applyFont="1"/>
    <xf borderId="0" fillId="0" fontId="2" numFmtId="0" xfId="0" applyFont="1"/>
    <xf borderId="3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3" xfId="0" applyBorder="1" applyFont="1" applyNumberFormat="1"/>
    <xf borderId="3" fillId="0" fontId="2" numFmtId="9" xfId="0" applyBorder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  <col customWidth="1" min="2" max="2" width="12.0"/>
    <col customWidth="1" min="4" max="4" width="13.71"/>
    <col customWidth="1" min="5" max="6" width="12.0"/>
    <col customWidth="1" min="8" max="8" width="8.71"/>
    <col customWidth="1" min="9" max="9" width="10.0"/>
    <col customWidth="1" min="10" max="10" width="7.29"/>
    <col customWidth="1" min="12" max="12" width="15.0"/>
    <col customWidth="1" min="14" max="14" width="28.0"/>
    <col hidden="1" min="30" max="32" width="1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1" t="s">
        <v>13</v>
      </c>
      <c r="O1" s="5" t="s">
        <v>14</v>
      </c>
      <c r="P1" s="4" t="s">
        <v>15</v>
      </c>
      <c r="Q1" s="4"/>
      <c r="R1" s="4"/>
      <c r="AB1" s="6">
        <f>TODAY()</f>
        <v>44465</v>
      </c>
      <c r="AE1" s="3"/>
    </row>
    <row r="2">
      <c r="A2" s="7" t="s">
        <v>16</v>
      </c>
      <c r="B2" s="8">
        <v>1.0</v>
      </c>
      <c r="C2" s="8">
        <v>1.0</v>
      </c>
      <c r="D2" s="8">
        <v>2.0</v>
      </c>
      <c r="E2" s="8">
        <v>0.0</v>
      </c>
      <c r="F2" s="8">
        <f t="shared" ref="F2:F801" si="1">sum(B2:E2)</f>
        <v>4</v>
      </c>
      <c r="G2" s="9">
        <v>43919.0</v>
      </c>
      <c r="H2" s="10">
        <f t="shared" ref="H2:H801" si="2">day(G2)</f>
        <v>29</v>
      </c>
      <c r="I2" s="10">
        <f t="shared" ref="I2:I801" si="3">month(G2)</f>
        <v>3</v>
      </c>
      <c r="J2" s="10">
        <f t="shared" ref="J2:J801" si="4">year(G2)</f>
        <v>2020</v>
      </c>
      <c r="K2" s="9">
        <f t="shared" ref="K2:K801" si="5">$AB$1-AE2</f>
        <v>44142</v>
      </c>
      <c r="L2" s="10">
        <f t="shared" ref="L2:L801" si="6">today()-K2</f>
        <v>323</v>
      </c>
      <c r="M2" s="10">
        <v>2789.0</v>
      </c>
      <c r="N2" s="9" t="s">
        <v>17</v>
      </c>
      <c r="O2" s="9" t="s">
        <v>18</v>
      </c>
      <c r="P2" s="11">
        <v>0.0</v>
      </c>
      <c r="Q2" s="12"/>
      <c r="R2" s="12"/>
      <c r="AE2" s="10">
        <v>323.0</v>
      </c>
    </row>
    <row r="3">
      <c r="A3" s="7" t="s">
        <v>19</v>
      </c>
      <c r="B3" s="8">
        <v>0.0</v>
      </c>
      <c r="C3" s="8">
        <v>2.0</v>
      </c>
      <c r="D3" s="8">
        <v>0.0</v>
      </c>
      <c r="E3" s="8">
        <v>1.0</v>
      </c>
      <c r="F3" s="8">
        <f t="shared" si="1"/>
        <v>3</v>
      </c>
      <c r="G3" s="9">
        <v>44487.0</v>
      </c>
      <c r="H3" s="10">
        <f t="shared" si="2"/>
        <v>18</v>
      </c>
      <c r="I3" s="10">
        <f t="shared" si="3"/>
        <v>10</v>
      </c>
      <c r="J3" s="10">
        <f t="shared" si="4"/>
        <v>2021</v>
      </c>
      <c r="K3" s="9">
        <f t="shared" si="5"/>
        <v>44154</v>
      </c>
      <c r="L3" s="10">
        <f t="shared" si="6"/>
        <v>311</v>
      </c>
      <c r="M3" s="10">
        <v>8909.0</v>
      </c>
      <c r="N3" s="9" t="s">
        <v>20</v>
      </c>
      <c r="O3" s="9" t="s">
        <v>21</v>
      </c>
      <c r="P3" s="11">
        <v>0.0</v>
      </c>
      <c r="Q3" s="12"/>
      <c r="R3" s="7"/>
      <c r="AE3" s="10">
        <v>311.0</v>
      </c>
    </row>
    <row r="4">
      <c r="A4" s="7" t="s">
        <v>22</v>
      </c>
      <c r="B4" s="8">
        <v>0.0</v>
      </c>
      <c r="C4" s="8">
        <v>1.0</v>
      </c>
      <c r="D4" s="8">
        <v>1.0</v>
      </c>
      <c r="E4" s="8">
        <v>1.0</v>
      </c>
      <c r="F4" s="8">
        <f t="shared" si="1"/>
        <v>3</v>
      </c>
      <c r="G4" s="9">
        <v>43990.0</v>
      </c>
      <c r="H4" s="10">
        <f t="shared" si="2"/>
        <v>8</v>
      </c>
      <c r="I4" s="10">
        <f t="shared" si="3"/>
        <v>6</v>
      </c>
      <c r="J4" s="10">
        <f t="shared" si="4"/>
        <v>2020</v>
      </c>
      <c r="K4" s="9">
        <f t="shared" si="5"/>
        <v>44273</v>
      </c>
      <c r="L4" s="10">
        <f t="shared" si="6"/>
        <v>192</v>
      </c>
      <c r="M4" s="10">
        <v>3576.0</v>
      </c>
      <c r="N4" s="9" t="s">
        <v>23</v>
      </c>
      <c r="O4" s="9" t="s">
        <v>24</v>
      </c>
      <c r="P4" s="13">
        <v>0.15</v>
      </c>
      <c r="Q4" s="12"/>
      <c r="R4" s="7"/>
      <c r="AE4" s="10">
        <v>192.0</v>
      </c>
    </row>
    <row r="5">
      <c r="A5" s="7" t="s">
        <v>25</v>
      </c>
      <c r="B5" s="8">
        <v>0.0</v>
      </c>
      <c r="C5" s="8">
        <v>2.0</v>
      </c>
      <c r="D5" s="8">
        <v>0.0</v>
      </c>
      <c r="E5" s="8">
        <v>2.0</v>
      </c>
      <c r="F5" s="8">
        <f t="shared" si="1"/>
        <v>4</v>
      </c>
      <c r="G5" s="9">
        <v>44140.0</v>
      </c>
      <c r="H5" s="10">
        <f t="shared" si="2"/>
        <v>5</v>
      </c>
      <c r="I5" s="10">
        <f t="shared" si="3"/>
        <v>11</v>
      </c>
      <c r="J5" s="10">
        <f t="shared" si="4"/>
        <v>2020</v>
      </c>
      <c r="K5" s="9">
        <f t="shared" si="5"/>
        <v>44396</v>
      </c>
      <c r="L5" s="10">
        <f t="shared" si="6"/>
        <v>69</v>
      </c>
      <c r="M5" s="10">
        <v>4857.0</v>
      </c>
      <c r="N5" s="9" t="s">
        <v>26</v>
      </c>
      <c r="O5" s="9" t="s">
        <v>27</v>
      </c>
      <c r="P5" s="11">
        <v>0.0</v>
      </c>
      <c r="Q5" s="12"/>
      <c r="R5" s="12"/>
      <c r="AE5" s="10">
        <v>69.0</v>
      </c>
    </row>
    <row r="6">
      <c r="A6" s="7" t="s">
        <v>28</v>
      </c>
      <c r="B6" s="8">
        <v>0.0</v>
      </c>
      <c r="C6" s="8">
        <v>2.0</v>
      </c>
      <c r="D6" s="8">
        <v>1.0</v>
      </c>
      <c r="E6" s="8">
        <v>1.0</v>
      </c>
      <c r="F6" s="8">
        <f t="shared" si="1"/>
        <v>4</v>
      </c>
      <c r="G6" s="9">
        <v>44273.0</v>
      </c>
      <c r="H6" s="10">
        <f t="shared" si="2"/>
        <v>18</v>
      </c>
      <c r="I6" s="10">
        <f t="shared" si="3"/>
        <v>3</v>
      </c>
      <c r="J6" s="10">
        <f t="shared" si="4"/>
        <v>2021</v>
      </c>
      <c r="K6" s="9">
        <f t="shared" si="5"/>
        <v>44415</v>
      </c>
      <c r="L6" s="10">
        <f t="shared" si="6"/>
        <v>50</v>
      </c>
      <c r="M6" s="10">
        <v>9101.0</v>
      </c>
      <c r="N6" s="9" t="s">
        <v>29</v>
      </c>
      <c r="O6" s="9" t="s">
        <v>30</v>
      </c>
      <c r="P6" s="13">
        <v>0.15</v>
      </c>
      <c r="Q6" s="12"/>
      <c r="R6" s="12"/>
      <c r="AE6" s="10">
        <v>50.0</v>
      </c>
    </row>
    <row r="7">
      <c r="A7" s="7" t="s">
        <v>31</v>
      </c>
      <c r="B7" s="8">
        <v>2.0</v>
      </c>
      <c r="C7" s="8">
        <v>2.0</v>
      </c>
      <c r="D7" s="8">
        <v>0.0</v>
      </c>
      <c r="E7" s="8">
        <v>0.0</v>
      </c>
      <c r="F7" s="8">
        <f t="shared" si="1"/>
        <v>4</v>
      </c>
      <c r="G7" s="9">
        <v>44357.0</v>
      </c>
      <c r="H7" s="10">
        <f t="shared" si="2"/>
        <v>10</v>
      </c>
      <c r="I7" s="10">
        <f t="shared" si="3"/>
        <v>6</v>
      </c>
      <c r="J7" s="10">
        <f t="shared" si="4"/>
        <v>2021</v>
      </c>
      <c r="K7" s="9">
        <f t="shared" si="5"/>
        <v>44154</v>
      </c>
      <c r="L7" s="10">
        <f t="shared" si="6"/>
        <v>311</v>
      </c>
      <c r="M7" s="10">
        <v>6499.0</v>
      </c>
      <c r="N7" s="9" t="s">
        <v>32</v>
      </c>
      <c r="O7" s="9" t="s">
        <v>33</v>
      </c>
      <c r="P7" s="13">
        <v>0.15</v>
      </c>
      <c r="Q7" s="12"/>
      <c r="R7" s="12"/>
      <c r="AE7" s="10">
        <v>311.0</v>
      </c>
    </row>
    <row r="8">
      <c r="A8" s="7" t="s">
        <v>34</v>
      </c>
      <c r="B8" s="8">
        <v>0.0</v>
      </c>
      <c r="C8" s="8">
        <v>1.0</v>
      </c>
      <c r="D8" s="8">
        <v>2.0</v>
      </c>
      <c r="E8" s="8">
        <v>0.0</v>
      </c>
      <c r="F8" s="8">
        <f t="shared" si="1"/>
        <v>3</v>
      </c>
      <c r="G8" s="9">
        <v>44441.0</v>
      </c>
      <c r="H8" s="10">
        <f t="shared" si="2"/>
        <v>2</v>
      </c>
      <c r="I8" s="10">
        <f t="shared" si="3"/>
        <v>9</v>
      </c>
      <c r="J8" s="10">
        <f t="shared" si="4"/>
        <v>2021</v>
      </c>
      <c r="K8" s="9">
        <f t="shared" si="5"/>
        <v>44155</v>
      </c>
      <c r="L8" s="10">
        <f t="shared" si="6"/>
        <v>310</v>
      </c>
      <c r="M8" s="10">
        <v>8392.0</v>
      </c>
      <c r="N8" s="9" t="s">
        <v>35</v>
      </c>
      <c r="O8" s="9" t="s">
        <v>36</v>
      </c>
      <c r="P8" s="13">
        <v>0.1</v>
      </c>
      <c r="Q8" s="12"/>
      <c r="R8" s="7"/>
      <c r="AE8" s="10">
        <v>310.0</v>
      </c>
    </row>
    <row r="9">
      <c r="A9" s="7" t="s">
        <v>37</v>
      </c>
      <c r="B9" s="8">
        <v>0.0</v>
      </c>
      <c r="C9" s="8">
        <v>2.0</v>
      </c>
      <c r="D9" s="8">
        <v>0.0</v>
      </c>
      <c r="E9" s="8">
        <v>2.0</v>
      </c>
      <c r="F9" s="8">
        <f t="shared" si="1"/>
        <v>4</v>
      </c>
      <c r="G9" s="9">
        <v>44205.0</v>
      </c>
      <c r="H9" s="10">
        <f t="shared" si="2"/>
        <v>9</v>
      </c>
      <c r="I9" s="10">
        <f t="shared" si="3"/>
        <v>1</v>
      </c>
      <c r="J9" s="10">
        <f t="shared" si="4"/>
        <v>2021</v>
      </c>
      <c r="K9" s="9">
        <f t="shared" si="5"/>
        <v>44155</v>
      </c>
      <c r="L9" s="10">
        <f t="shared" si="6"/>
        <v>310</v>
      </c>
      <c r="M9" s="10">
        <v>13676.0</v>
      </c>
      <c r="N9" s="9" t="s">
        <v>38</v>
      </c>
      <c r="O9" s="9" t="s">
        <v>39</v>
      </c>
      <c r="P9" s="13">
        <v>0.07</v>
      </c>
      <c r="Q9" s="12"/>
      <c r="R9" s="12"/>
      <c r="AE9" s="10">
        <v>310.0</v>
      </c>
    </row>
    <row r="10">
      <c r="A10" s="7" t="s">
        <v>40</v>
      </c>
      <c r="B10" s="8">
        <v>1.0</v>
      </c>
      <c r="C10" s="8">
        <v>2.0</v>
      </c>
      <c r="D10" s="8">
        <v>1.0</v>
      </c>
      <c r="E10" s="8">
        <v>0.0</v>
      </c>
      <c r="F10" s="8">
        <f t="shared" si="1"/>
        <v>4</v>
      </c>
      <c r="G10" s="9">
        <v>44488.0</v>
      </c>
      <c r="H10" s="10">
        <f t="shared" si="2"/>
        <v>19</v>
      </c>
      <c r="I10" s="10">
        <f t="shared" si="3"/>
        <v>10</v>
      </c>
      <c r="J10" s="10">
        <f t="shared" si="4"/>
        <v>2021</v>
      </c>
      <c r="K10" s="9">
        <f t="shared" si="5"/>
        <v>44156</v>
      </c>
      <c r="L10" s="10">
        <f t="shared" si="6"/>
        <v>309</v>
      </c>
      <c r="M10" s="10">
        <v>6615.0</v>
      </c>
      <c r="N10" s="9" t="s">
        <v>41</v>
      </c>
      <c r="O10" s="9" t="s">
        <v>42</v>
      </c>
      <c r="P10" s="13">
        <v>0.1</v>
      </c>
      <c r="Q10" s="12"/>
      <c r="R10" s="12"/>
      <c r="AE10" s="10">
        <v>309.0</v>
      </c>
    </row>
    <row r="11">
      <c r="A11" s="7" t="s">
        <v>43</v>
      </c>
      <c r="B11" s="8">
        <v>1.0</v>
      </c>
      <c r="C11" s="8">
        <v>1.0</v>
      </c>
      <c r="D11" s="8">
        <v>1.0</v>
      </c>
      <c r="E11" s="8">
        <v>0.0</v>
      </c>
      <c r="F11" s="8">
        <f t="shared" si="1"/>
        <v>3</v>
      </c>
      <c r="G11" s="9">
        <v>44180.0</v>
      </c>
      <c r="H11" s="10">
        <f t="shared" si="2"/>
        <v>15</v>
      </c>
      <c r="I11" s="10">
        <f t="shared" si="3"/>
        <v>12</v>
      </c>
      <c r="J11" s="10">
        <f t="shared" si="4"/>
        <v>2020</v>
      </c>
      <c r="K11" s="9">
        <f t="shared" si="5"/>
        <v>44289</v>
      </c>
      <c r="L11" s="10">
        <f t="shared" si="6"/>
        <v>176</v>
      </c>
      <c r="M11" s="10">
        <v>10290.0</v>
      </c>
      <c r="N11" s="9" t="s">
        <v>44</v>
      </c>
      <c r="O11" s="9" t="s">
        <v>45</v>
      </c>
      <c r="P11" s="13">
        <v>0.15</v>
      </c>
      <c r="Q11" s="12"/>
      <c r="R11" s="7"/>
      <c r="AE11" s="10">
        <v>176.0</v>
      </c>
    </row>
    <row r="12">
      <c r="A12" s="7" t="s">
        <v>46</v>
      </c>
      <c r="B12" s="8">
        <v>0.0</v>
      </c>
      <c r="C12" s="8">
        <v>0.0</v>
      </c>
      <c r="D12" s="8">
        <v>0.0</v>
      </c>
      <c r="E12" s="8">
        <v>2.0</v>
      </c>
      <c r="F12" s="8">
        <f t="shared" si="1"/>
        <v>2</v>
      </c>
      <c r="G12" s="9">
        <v>44380.0</v>
      </c>
      <c r="H12" s="10">
        <f t="shared" si="2"/>
        <v>3</v>
      </c>
      <c r="I12" s="10">
        <f t="shared" si="3"/>
        <v>7</v>
      </c>
      <c r="J12" s="10">
        <f t="shared" si="4"/>
        <v>2021</v>
      </c>
      <c r="K12" s="9">
        <f t="shared" si="5"/>
        <v>44159</v>
      </c>
      <c r="L12" s="10">
        <f t="shared" si="6"/>
        <v>306</v>
      </c>
      <c r="M12" s="10">
        <v>9777.0</v>
      </c>
      <c r="N12" s="9" t="s">
        <v>47</v>
      </c>
      <c r="O12" s="9" t="s">
        <v>48</v>
      </c>
      <c r="P12" s="13">
        <v>0.05</v>
      </c>
      <c r="Q12" s="7"/>
      <c r="R12" s="7"/>
      <c r="AE12" s="10">
        <v>306.0</v>
      </c>
    </row>
    <row r="13">
      <c r="A13" s="7" t="s">
        <v>49</v>
      </c>
      <c r="B13" s="8">
        <v>0.0</v>
      </c>
      <c r="C13" s="8">
        <v>0.0</v>
      </c>
      <c r="D13" s="8">
        <v>1.0</v>
      </c>
      <c r="E13" s="8">
        <v>1.0</v>
      </c>
      <c r="F13" s="8">
        <f t="shared" si="1"/>
        <v>2</v>
      </c>
      <c r="G13" s="9">
        <v>44144.0</v>
      </c>
      <c r="H13" s="10">
        <f t="shared" si="2"/>
        <v>9</v>
      </c>
      <c r="I13" s="10">
        <f t="shared" si="3"/>
        <v>11</v>
      </c>
      <c r="J13" s="10">
        <f t="shared" si="4"/>
        <v>2020</v>
      </c>
      <c r="K13" s="9">
        <f t="shared" si="5"/>
        <v>44328</v>
      </c>
      <c r="L13" s="10">
        <f t="shared" si="6"/>
        <v>137</v>
      </c>
      <c r="M13" s="10">
        <v>4794.0</v>
      </c>
      <c r="N13" s="9" t="s">
        <v>50</v>
      </c>
      <c r="O13" s="9" t="s">
        <v>51</v>
      </c>
      <c r="P13" s="13">
        <v>0.07</v>
      </c>
      <c r="Q13" s="7"/>
      <c r="R13" s="7"/>
      <c r="AE13" s="10">
        <v>137.0</v>
      </c>
    </row>
    <row r="14">
      <c r="A14" s="7" t="s">
        <v>52</v>
      </c>
      <c r="B14" s="8">
        <v>0.0</v>
      </c>
      <c r="C14" s="8">
        <v>1.0</v>
      </c>
      <c r="D14" s="8">
        <v>1.0</v>
      </c>
      <c r="E14" s="8">
        <v>1.0</v>
      </c>
      <c r="F14" s="8">
        <f t="shared" si="1"/>
        <v>3</v>
      </c>
      <c r="G14" s="9">
        <v>43864.0</v>
      </c>
      <c r="H14" s="10">
        <f t="shared" si="2"/>
        <v>3</v>
      </c>
      <c r="I14" s="10">
        <f t="shared" si="3"/>
        <v>2</v>
      </c>
      <c r="J14" s="10">
        <f t="shared" si="4"/>
        <v>2020</v>
      </c>
      <c r="K14" s="9">
        <f t="shared" si="5"/>
        <v>44014</v>
      </c>
      <c r="L14" s="10">
        <f t="shared" si="6"/>
        <v>451</v>
      </c>
      <c r="M14" s="10">
        <v>5249.0</v>
      </c>
      <c r="N14" s="9" t="s">
        <v>53</v>
      </c>
      <c r="O14" s="9" t="s">
        <v>54</v>
      </c>
      <c r="P14" s="13">
        <v>0.15</v>
      </c>
      <c r="Q14" s="12"/>
      <c r="R14" s="7"/>
      <c r="AE14" s="10">
        <v>451.0</v>
      </c>
    </row>
    <row r="15">
      <c r="A15" s="7" t="s">
        <v>55</v>
      </c>
      <c r="B15" s="8">
        <v>0.0</v>
      </c>
      <c r="C15" s="8">
        <v>0.0</v>
      </c>
      <c r="D15" s="8">
        <v>2.0</v>
      </c>
      <c r="E15" s="8">
        <v>2.0</v>
      </c>
      <c r="F15" s="8">
        <f t="shared" si="1"/>
        <v>4</v>
      </c>
      <c r="G15" s="9">
        <v>44438.0</v>
      </c>
      <c r="H15" s="10">
        <f t="shared" si="2"/>
        <v>30</v>
      </c>
      <c r="I15" s="10">
        <f t="shared" si="3"/>
        <v>8</v>
      </c>
      <c r="J15" s="10">
        <f t="shared" si="4"/>
        <v>2021</v>
      </c>
      <c r="K15" s="9">
        <f t="shared" si="5"/>
        <v>44159</v>
      </c>
      <c r="L15" s="10">
        <f t="shared" si="6"/>
        <v>306</v>
      </c>
      <c r="M15" s="10">
        <v>10525.0</v>
      </c>
      <c r="N15" s="9" t="s">
        <v>56</v>
      </c>
      <c r="O15" s="9" t="s">
        <v>57</v>
      </c>
      <c r="P15" s="13">
        <v>0.07</v>
      </c>
      <c r="Q15" s="12"/>
      <c r="R15" s="12"/>
      <c r="AE15" s="10">
        <v>306.0</v>
      </c>
    </row>
    <row r="16">
      <c r="A16" s="7" t="s">
        <v>58</v>
      </c>
      <c r="B16" s="8">
        <v>0.0</v>
      </c>
      <c r="C16" s="8">
        <v>2.0</v>
      </c>
      <c r="D16" s="8">
        <v>0.0</v>
      </c>
      <c r="E16" s="8">
        <v>2.0</v>
      </c>
      <c r="F16" s="8">
        <f t="shared" si="1"/>
        <v>4</v>
      </c>
      <c r="G16" s="9">
        <v>43918.0</v>
      </c>
      <c r="H16" s="10">
        <f t="shared" si="2"/>
        <v>28</v>
      </c>
      <c r="I16" s="10">
        <f t="shared" si="3"/>
        <v>3</v>
      </c>
      <c r="J16" s="10">
        <f t="shared" si="4"/>
        <v>2020</v>
      </c>
      <c r="K16" s="9">
        <f t="shared" si="5"/>
        <v>44198</v>
      </c>
      <c r="L16" s="10">
        <f t="shared" si="6"/>
        <v>267</v>
      </c>
      <c r="M16" s="10">
        <v>5943.0</v>
      </c>
      <c r="N16" s="9" t="s">
        <v>59</v>
      </c>
      <c r="O16" s="9" t="s">
        <v>60</v>
      </c>
      <c r="P16" s="13">
        <v>0.15</v>
      </c>
      <c r="Q16" s="12"/>
      <c r="R16" s="12"/>
      <c r="AE16" s="10">
        <v>267.0</v>
      </c>
    </row>
    <row r="17">
      <c r="A17" s="7" t="s">
        <v>61</v>
      </c>
      <c r="B17" s="8">
        <v>0.0</v>
      </c>
      <c r="C17" s="8">
        <v>0.0</v>
      </c>
      <c r="D17" s="8">
        <v>2.0</v>
      </c>
      <c r="E17" s="8">
        <v>2.0</v>
      </c>
      <c r="F17" s="8">
        <f t="shared" si="1"/>
        <v>4</v>
      </c>
      <c r="G17" s="9">
        <v>43969.0</v>
      </c>
      <c r="H17" s="10">
        <f t="shared" si="2"/>
        <v>18</v>
      </c>
      <c r="I17" s="10">
        <f t="shared" si="3"/>
        <v>5</v>
      </c>
      <c r="J17" s="10">
        <f t="shared" si="4"/>
        <v>2020</v>
      </c>
      <c r="K17" s="9">
        <f t="shared" si="5"/>
        <v>44169</v>
      </c>
      <c r="L17" s="10">
        <f t="shared" si="6"/>
        <v>296</v>
      </c>
      <c r="M17" s="10">
        <v>11593.0</v>
      </c>
      <c r="N17" s="9" t="s">
        <v>62</v>
      </c>
      <c r="O17" s="9" t="s">
        <v>63</v>
      </c>
      <c r="P17" s="13">
        <v>0.05</v>
      </c>
      <c r="Q17" s="12"/>
      <c r="R17" s="12"/>
      <c r="AE17" s="10">
        <v>296.0</v>
      </c>
    </row>
    <row r="18">
      <c r="A18" s="7" t="s">
        <v>64</v>
      </c>
      <c r="B18" s="8">
        <v>2.0</v>
      </c>
      <c r="C18" s="8">
        <v>1.0</v>
      </c>
      <c r="D18" s="8">
        <v>1.0</v>
      </c>
      <c r="E18" s="8">
        <v>0.0</v>
      </c>
      <c r="F18" s="8">
        <f t="shared" si="1"/>
        <v>4</v>
      </c>
      <c r="G18" s="9">
        <v>43988.0</v>
      </c>
      <c r="H18" s="10">
        <f t="shared" si="2"/>
        <v>6</v>
      </c>
      <c r="I18" s="10">
        <f t="shared" si="3"/>
        <v>6</v>
      </c>
      <c r="J18" s="10">
        <f t="shared" si="4"/>
        <v>2020</v>
      </c>
      <c r="K18" s="9">
        <f t="shared" si="5"/>
        <v>44156</v>
      </c>
      <c r="L18" s="10">
        <f t="shared" si="6"/>
        <v>309</v>
      </c>
      <c r="M18" s="10">
        <v>8764.0</v>
      </c>
      <c r="N18" s="9" t="s">
        <v>65</v>
      </c>
      <c r="O18" s="9" t="s">
        <v>66</v>
      </c>
      <c r="P18" s="13">
        <v>0.15</v>
      </c>
      <c r="Q18" s="12"/>
      <c r="R18" s="12"/>
      <c r="AE18" s="10">
        <v>309.0</v>
      </c>
    </row>
    <row r="19">
      <c r="A19" s="7" t="s">
        <v>67</v>
      </c>
      <c r="B19" s="8">
        <v>1.0</v>
      </c>
      <c r="C19" s="8">
        <v>1.0</v>
      </c>
      <c r="D19" s="8">
        <v>0.0</v>
      </c>
      <c r="E19" s="8">
        <v>1.0</v>
      </c>
      <c r="F19" s="8">
        <f t="shared" si="1"/>
        <v>3</v>
      </c>
      <c r="G19" s="9">
        <v>44423.0</v>
      </c>
      <c r="H19" s="10">
        <f t="shared" si="2"/>
        <v>15</v>
      </c>
      <c r="I19" s="10">
        <f t="shared" si="3"/>
        <v>8</v>
      </c>
      <c r="J19" s="10">
        <f t="shared" si="4"/>
        <v>2021</v>
      </c>
      <c r="K19" s="9">
        <f t="shared" si="5"/>
        <v>44165</v>
      </c>
      <c r="L19" s="10">
        <f t="shared" si="6"/>
        <v>300</v>
      </c>
      <c r="M19" s="10">
        <v>5704.0</v>
      </c>
      <c r="N19" s="9" t="s">
        <v>68</v>
      </c>
      <c r="O19" s="9" t="s">
        <v>69</v>
      </c>
      <c r="P19" s="13">
        <v>0.05</v>
      </c>
      <c r="Q19" s="12"/>
      <c r="R19" s="7"/>
      <c r="AE19" s="10">
        <v>300.0</v>
      </c>
    </row>
    <row r="20">
      <c r="A20" s="7" t="s">
        <v>70</v>
      </c>
      <c r="B20" s="8">
        <v>0.0</v>
      </c>
      <c r="C20" s="8">
        <v>1.0</v>
      </c>
      <c r="D20" s="8">
        <v>1.0</v>
      </c>
      <c r="E20" s="8">
        <v>2.0</v>
      </c>
      <c r="F20" s="8">
        <f t="shared" si="1"/>
        <v>4</v>
      </c>
      <c r="G20" s="9">
        <v>43925.0</v>
      </c>
      <c r="H20" s="10">
        <f t="shared" si="2"/>
        <v>4</v>
      </c>
      <c r="I20" s="10">
        <f t="shared" si="3"/>
        <v>4</v>
      </c>
      <c r="J20" s="10">
        <f t="shared" si="4"/>
        <v>2020</v>
      </c>
      <c r="K20" s="9">
        <f t="shared" si="5"/>
        <v>44047</v>
      </c>
      <c r="L20" s="10">
        <f t="shared" si="6"/>
        <v>418</v>
      </c>
      <c r="M20" s="10">
        <v>11079.0</v>
      </c>
      <c r="N20" s="9" t="s">
        <v>71</v>
      </c>
      <c r="O20" s="9" t="s">
        <v>72</v>
      </c>
      <c r="P20" s="13">
        <v>0.1</v>
      </c>
      <c r="Q20" s="12"/>
      <c r="R20" s="12"/>
      <c r="AE20" s="10">
        <v>418.0</v>
      </c>
    </row>
    <row r="21">
      <c r="A21" s="7" t="s">
        <v>73</v>
      </c>
      <c r="B21" s="8">
        <v>1.0</v>
      </c>
      <c r="C21" s="8">
        <v>1.0</v>
      </c>
      <c r="D21" s="8">
        <v>0.0</v>
      </c>
      <c r="E21" s="8">
        <v>2.0</v>
      </c>
      <c r="F21" s="8">
        <f t="shared" si="1"/>
        <v>4</v>
      </c>
      <c r="G21" s="9">
        <v>43997.0</v>
      </c>
      <c r="H21" s="10">
        <f t="shared" si="2"/>
        <v>15</v>
      </c>
      <c r="I21" s="10">
        <f t="shared" si="3"/>
        <v>6</v>
      </c>
      <c r="J21" s="10">
        <f t="shared" si="4"/>
        <v>2020</v>
      </c>
      <c r="K21" s="9">
        <f t="shared" si="5"/>
        <v>44150</v>
      </c>
      <c r="L21" s="10">
        <f t="shared" si="6"/>
        <v>315</v>
      </c>
      <c r="M21" s="10">
        <v>13820.0</v>
      </c>
      <c r="N21" s="9" t="s">
        <v>74</v>
      </c>
      <c r="O21" s="9" t="s">
        <v>75</v>
      </c>
      <c r="P21" s="13">
        <v>0.07</v>
      </c>
      <c r="Q21" s="12"/>
      <c r="R21" s="12"/>
      <c r="AE21" s="10">
        <v>315.0</v>
      </c>
    </row>
    <row r="22">
      <c r="A22" s="7" t="s">
        <v>76</v>
      </c>
      <c r="B22" s="8">
        <v>2.0</v>
      </c>
      <c r="C22" s="8">
        <v>0.0</v>
      </c>
      <c r="D22" s="8">
        <v>0.0</v>
      </c>
      <c r="E22" s="8">
        <v>0.0</v>
      </c>
      <c r="F22" s="8">
        <f t="shared" si="1"/>
        <v>2</v>
      </c>
      <c r="G22" s="9">
        <v>44384.0</v>
      </c>
      <c r="H22" s="10">
        <f t="shared" si="2"/>
        <v>7</v>
      </c>
      <c r="I22" s="10">
        <f t="shared" si="3"/>
        <v>7</v>
      </c>
      <c r="J22" s="10">
        <f t="shared" si="4"/>
        <v>2021</v>
      </c>
      <c r="K22" s="9">
        <f t="shared" si="5"/>
        <v>44166</v>
      </c>
      <c r="L22" s="10">
        <f t="shared" si="6"/>
        <v>299</v>
      </c>
      <c r="M22" s="10">
        <v>6465.0</v>
      </c>
      <c r="N22" s="9" t="s">
        <v>77</v>
      </c>
      <c r="O22" s="9" t="s">
        <v>78</v>
      </c>
      <c r="P22" s="13">
        <v>0.05</v>
      </c>
      <c r="Q22" s="12"/>
      <c r="R22" s="7"/>
      <c r="AE22" s="10">
        <v>299.0</v>
      </c>
    </row>
    <row r="23">
      <c r="A23" s="7" t="s">
        <v>79</v>
      </c>
      <c r="B23" s="8">
        <v>1.0</v>
      </c>
      <c r="C23" s="8">
        <v>0.0</v>
      </c>
      <c r="D23" s="8">
        <v>1.0</v>
      </c>
      <c r="E23" s="8">
        <v>2.0</v>
      </c>
      <c r="F23" s="8">
        <f t="shared" si="1"/>
        <v>4</v>
      </c>
      <c r="G23" s="9">
        <v>43886.0</v>
      </c>
      <c r="H23" s="10">
        <f t="shared" si="2"/>
        <v>25</v>
      </c>
      <c r="I23" s="10">
        <f t="shared" si="3"/>
        <v>2</v>
      </c>
      <c r="J23" s="10">
        <f t="shared" si="4"/>
        <v>2020</v>
      </c>
      <c r="K23" s="9">
        <f t="shared" si="5"/>
        <v>44057</v>
      </c>
      <c r="L23" s="10">
        <f t="shared" si="6"/>
        <v>408</v>
      </c>
      <c r="M23" s="10">
        <v>5084.0</v>
      </c>
      <c r="N23" s="9" t="s">
        <v>80</v>
      </c>
      <c r="O23" s="9" t="s">
        <v>81</v>
      </c>
      <c r="P23" s="13">
        <v>0.1</v>
      </c>
      <c r="Q23" s="12"/>
      <c r="R23" s="12"/>
      <c r="AE23" s="10">
        <v>408.0</v>
      </c>
    </row>
    <row r="24">
      <c r="A24" s="7" t="s">
        <v>82</v>
      </c>
      <c r="B24" s="8">
        <v>0.0</v>
      </c>
      <c r="C24" s="8">
        <v>0.0</v>
      </c>
      <c r="D24" s="8">
        <v>1.0</v>
      </c>
      <c r="E24" s="8">
        <v>2.0</v>
      </c>
      <c r="F24" s="8">
        <f t="shared" si="1"/>
        <v>3</v>
      </c>
      <c r="G24" s="9">
        <v>44279.0</v>
      </c>
      <c r="H24" s="10">
        <f t="shared" si="2"/>
        <v>24</v>
      </c>
      <c r="I24" s="10">
        <f t="shared" si="3"/>
        <v>3</v>
      </c>
      <c r="J24" s="10">
        <f t="shared" si="4"/>
        <v>2021</v>
      </c>
      <c r="K24" s="9">
        <f t="shared" si="5"/>
        <v>44167</v>
      </c>
      <c r="L24" s="10">
        <f t="shared" si="6"/>
        <v>298</v>
      </c>
      <c r="M24" s="10">
        <v>9125.0</v>
      </c>
      <c r="N24" s="9" t="s">
        <v>83</v>
      </c>
      <c r="O24" s="9" t="s">
        <v>84</v>
      </c>
      <c r="P24" s="13">
        <v>0.15</v>
      </c>
      <c r="Q24" s="12"/>
      <c r="R24" s="7"/>
      <c r="AE24" s="10">
        <v>298.0</v>
      </c>
    </row>
    <row r="25">
      <c r="A25" s="7" t="s">
        <v>85</v>
      </c>
      <c r="B25" s="8">
        <v>0.0</v>
      </c>
      <c r="C25" s="8">
        <v>4.0</v>
      </c>
      <c r="D25" s="8">
        <v>0.0</v>
      </c>
      <c r="E25" s="8">
        <v>0.0</v>
      </c>
      <c r="F25" s="8">
        <f t="shared" si="1"/>
        <v>4</v>
      </c>
      <c r="G25" s="9">
        <v>44237.0</v>
      </c>
      <c r="H25" s="10">
        <f t="shared" si="2"/>
        <v>10</v>
      </c>
      <c r="I25" s="10">
        <f t="shared" si="3"/>
        <v>2</v>
      </c>
      <c r="J25" s="10">
        <f t="shared" si="4"/>
        <v>2021</v>
      </c>
      <c r="K25" s="9">
        <f t="shared" si="5"/>
        <v>44364</v>
      </c>
      <c r="L25" s="10">
        <f t="shared" si="6"/>
        <v>101</v>
      </c>
      <c r="M25" s="10">
        <v>11511.0</v>
      </c>
      <c r="N25" s="9" t="s">
        <v>86</v>
      </c>
      <c r="O25" s="9" t="s">
        <v>87</v>
      </c>
      <c r="P25" s="11">
        <v>0.0</v>
      </c>
      <c r="Q25" s="12"/>
      <c r="R25" s="12"/>
      <c r="AE25" s="10">
        <v>101.0</v>
      </c>
    </row>
    <row r="26">
      <c r="A26" s="7" t="s">
        <v>88</v>
      </c>
      <c r="B26" s="8">
        <v>1.0</v>
      </c>
      <c r="C26" s="8">
        <v>1.0</v>
      </c>
      <c r="D26" s="8">
        <v>0.0</v>
      </c>
      <c r="E26" s="8">
        <v>2.0</v>
      </c>
      <c r="F26" s="8">
        <f t="shared" si="1"/>
        <v>4</v>
      </c>
      <c r="G26" s="9">
        <v>44415.0</v>
      </c>
      <c r="H26" s="10">
        <f t="shared" si="2"/>
        <v>7</v>
      </c>
      <c r="I26" s="10">
        <f t="shared" si="3"/>
        <v>8</v>
      </c>
      <c r="J26" s="10">
        <f t="shared" si="4"/>
        <v>2021</v>
      </c>
      <c r="K26" s="9">
        <f t="shared" si="5"/>
        <v>44167</v>
      </c>
      <c r="L26" s="10">
        <f t="shared" si="6"/>
        <v>298</v>
      </c>
      <c r="M26" s="10">
        <v>9483.0</v>
      </c>
      <c r="N26" s="9" t="s">
        <v>89</v>
      </c>
      <c r="O26" s="9" t="s">
        <v>90</v>
      </c>
      <c r="P26" s="13">
        <v>0.07</v>
      </c>
      <c r="Q26" s="12"/>
      <c r="R26" s="12"/>
      <c r="AE26" s="10">
        <v>298.0</v>
      </c>
    </row>
    <row r="27">
      <c r="A27" s="7" t="s">
        <v>91</v>
      </c>
      <c r="B27" s="8">
        <v>1.0</v>
      </c>
      <c r="C27" s="8">
        <v>0.0</v>
      </c>
      <c r="D27" s="8">
        <v>1.0</v>
      </c>
      <c r="E27" s="8">
        <v>1.0</v>
      </c>
      <c r="F27" s="8">
        <f t="shared" si="1"/>
        <v>3</v>
      </c>
      <c r="G27" s="9">
        <v>44088.0</v>
      </c>
      <c r="H27" s="10">
        <f t="shared" si="2"/>
        <v>14</v>
      </c>
      <c r="I27" s="10">
        <f t="shared" si="3"/>
        <v>9</v>
      </c>
      <c r="J27" s="10">
        <f t="shared" si="4"/>
        <v>2020</v>
      </c>
      <c r="K27" s="9">
        <f t="shared" si="5"/>
        <v>44356</v>
      </c>
      <c r="L27" s="10">
        <f t="shared" si="6"/>
        <v>109</v>
      </c>
      <c r="M27" s="10">
        <v>11164.0</v>
      </c>
      <c r="N27" s="9" t="s">
        <v>92</v>
      </c>
      <c r="O27" s="9" t="s">
        <v>93</v>
      </c>
      <c r="P27" s="11">
        <v>0.0</v>
      </c>
      <c r="Q27" s="12"/>
      <c r="R27" s="7"/>
      <c r="AE27" s="10">
        <v>109.0</v>
      </c>
    </row>
    <row r="28">
      <c r="A28" s="7" t="s">
        <v>94</v>
      </c>
      <c r="B28" s="8">
        <v>0.0</v>
      </c>
      <c r="C28" s="8">
        <v>0.0</v>
      </c>
      <c r="D28" s="8">
        <v>1.0</v>
      </c>
      <c r="E28" s="8">
        <v>1.0</v>
      </c>
      <c r="F28" s="8">
        <f t="shared" si="1"/>
        <v>2</v>
      </c>
      <c r="G28" s="9">
        <v>43950.0</v>
      </c>
      <c r="H28" s="10">
        <f t="shared" si="2"/>
        <v>29</v>
      </c>
      <c r="I28" s="10">
        <f t="shared" si="3"/>
        <v>4</v>
      </c>
      <c r="J28" s="10">
        <f t="shared" si="4"/>
        <v>2020</v>
      </c>
      <c r="K28" s="9">
        <f t="shared" si="5"/>
        <v>44141</v>
      </c>
      <c r="L28" s="10">
        <f t="shared" si="6"/>
        <v>324</v>
      </c>
      <c r="M28" s="10">
        <v>14560.0</v>
      </c>
      <c r="N28" s="9" t="s">
        <v>95</v>
      </c>
      <c r="O28" s="9" t="s">
        <v>96</v>
      </c>
      <c r="P28" s="13">
        <v>0.07</v>
      </c>
      <c r="Q28" s="12"/>
      <c r="R28" s="7"/>
      <c r="AE28" s="10">
        <v>324.0</v>
      </c>
    </row>
    <row r="29">
      <c r="A29" s="7" t="s">
        <v>97</v>
      </c>
      <c r="B29" s="8">
        <v>0.0</v>
      </c>
      <c r="C29" s="8">
        <v>2.0</v>
      </c>
      <c r="D29" s="8">
        <v>1.0</v>
      </c>
      <c r="E29" s="8">
        <v>0.0</v>
      </c>
      <c r="F29" s="8">
        <f t="shared" si="1"/>
        <v>3</v>
      </c>
      <c r="G29" s="9">
        <v>44085.0</v>
      </c>
      <c r="H29" s="10">
        <f t="shared" si="2"/>
        <v>11</v>
      </c>
      <c r="I29" s="10">
        <f t="shared" si="3"/>
        <v>9</v>
      </c>
      <c r="J29" s="10">
        <f t="shared" si="4"/>
        <v>2020</v>
      </c>
      <c r="K29" s="9">
        <f t="shared" si="5"/>
        <v>44294</v>
      </c>
      <c r="L29" s="10">
        <f t="shared" si="6"/>
        <v>171</v>
      </c>
      <c r="M29" s="10">
        <v>8292.0</v>
      </c>
      <c r="N29" s="9" t="s">
        <v>98</v>
      </c>
      <c r="O29" s="9" t="s">
        <v>99</v>
      </c>
      <c r="P29" s="13">
        <v>0.05</v>
      </c>
      <c r="Q29" s="12"/>
      <c r="R29" s="7"/>
      <c r="AE29" s="10">
        <v>171.0</v>
      </c>
    </row>
    <row r="30">
      <c r="A30" s="7" t="s">
        <v>100</v>
      </c>
      <c r="B30" s="8">
        <v>0.0</v>
      </c>
      <c r="C30" s="8">
        <v>0.0</v>
      </c>
      <c r="D30" s="8">
        <v>2.0</v>
      </c>
      <c r="E30" s="8">
        <v>1.0</v>
      </c>
      <c r="F30" s="8">
        <f t="shared" si="1"/>
        <v>3</v>
      </c>
      <c r="G30" s="9">
        <v>43925.0</v>
      </c>
      <c r="H30" s="10">
        <f t="shared" si="2"/>
        <v>4</v>
      </c>
      <c r="I30" s="10">
        <f t="shared" si="3"/>
        <v>4</v>
      </c>
      <c r="J30" s="10">
        <f t="shared" si="4"/>
        <v>2020</v>
      </c>
      <c r="K30" s="9">
        <f t="shared" si="5"/>
        <v>44051</v>
      </c>
      <c r="L30" s="10">
        <f t="shared" si="6"/>
        <v>414</v>
      </c>
      <c r="M30" s="10">
        <v>12930.0</v>
      </c>
      <c r="N30" s="9" t="s">
        <v>101</v>
      </c>
      <c r="O30" s="9" t="s">
        <v>102</v>
      </c>
      <c r="P30" s="13">
        <v>0.05</v>
      </c>
      <c r="Q30" s="12"/>
      <c r="R30" s="7"/>
      <c r="AE30" s="10">
        <v>414.0</v>
      </c>
    </row>
    <row r="31">
      <c r="A31" s="7" t="s">
        <v>103</v>
      </c>
      <c r="B31" s="8">
        <v>0.0</v>
      </c>
      <c r="C31" s="8">
        <v>0.0</v>
      </c>
      <c r="D31" s="8">
        <v>1.0</v>
      </c>
      <c r="E31" s="8">
        <v>2.0</v>
      </c>
      <c r="F31" s="8">
        <f t="shared" si="1"/>
        <v>3</v>
      </c>
      <c r="G31" s="9">
        <v>44045.0</v>
      </c>
      <c r="H31" s="10">
        <f t="shared" si="2"/>
        <v>2</v>
      </c>
      <c r="I31" s="10">
        <f t="shared" si="3"/>
        <v>8</v>
      </c>
      <c r="J31" s="10">
        <f t="shared" si="4"/>
        <v>2020</v>
      </c>
      <c r="K31" s="9">
        <f t="shared" si="5"/>
        <v>44168</v>
      </c>
      <c r="L31" s="10">
        <f t="shared" si="6"/>
        <v>297</v>
      </c>
      <c r="M31" s="10">
        <v>10781.0</v>
      </c>
      <c r="N31" s="9" t="s">
        <v>104</v>
      </c>
      <c r="O31" s="9" t="s">
        <v>105</v>
      </c>
      <c r="P31" s="11">
        <v>0.0</v>
      </c>
      <c r="Q31" s="12"/>
      <c r="R31" s="7"/>
      <c r="AE31" s="10">
        <v>297.0</v>
      </c>
    </row>
    <row r="32">
      <c r="A32" s="7" t="s">
        <v>106</v>
      </c>
      <c r="B32" s="8">
        <v>0.0</v>
      </c>
      <c r="C32" s="8">
        <v>0.0</v>
      </c>
      <c r="D32" s="8">
        <v>1.0</v>
      </c>
      <c r="E32" s="8">
        <v>0.0</v>
      </c>
      <c r="F32" s="8">
        <f t="shared" si="1"/>
        <v>1</v>
      </c>
      <c r="G32" s="9">
        <v>43882.0</v>
      </c>
      <c r="H32" s="10">
        <f t="shared" si="2"/>
        <v>21</v>
      </c>
      <c r="I32" s="10">
        <f t="shared" si="3"/>
        <v>2</v>
      </c>
      <c r="J32" s="10">
        <f t="shared" si="4"/>
        <v>2020</v>
      </c>
      <c r="K32" s="9">
        <f t="shared" si="5"/>
        <v>44042</v>
      </c>
      <c r="L32" s="10">
        <f t="shared" si="6"/>
        <v>423</v>
      </c>
      <c r="M32" s="10">
        <v>5099.0</v>
      </c>
      <c r="N32" s="9" t="s">
        <v>107</v>
      </c>
      <c r="O32" s="9" t="s">
        <v>108</v>
      </c>
      <c r="P32" s="11">
        <v>0.0</v>
      </c>
      <c r="Q32" s="7"/>
      <c r="R32" s="7"/>
      <c r="AE32" s="10">
        <v>423.0</v>
      </c>
    </row>
    <row r="33">
      <c r="A33" s="7" t="s">
        <v>109</v>
      </c>
      <c r="B33" s="8">
        <v>0.0</v>
      </c>
      <c r="C33" s="8">
        <v>0.0</v>
      </c>
      <c r="D33" s="8">
        <v>2.0</v>
      </c>
      <c r="E33" s="8">
        <v>0.0</v>
      </c>
      <c r="F33" s="8">
        <f t="shared" si="1"/>
        <v>2</v>
      </c>
      <c r="G33" s="9">
        <v>43881.0</v>
      </c>
      <c r="H33" s="10">
        <f t="shared" si="2"/>
        <v>20</v>
      </c>
      <c r="I33" s="10">
        <f t="shared" si="3"/>
        <v>2</v>
      </c>
      <c r="J33" s="10">
        <f t="shared" si="4"/>
        <v>2020</v>
      </c>
      <c r="K33" s="9">
        <f t="shared" si="5"/>
        <v>44041</v>
      </c>
      <c r="L33" s="10">
        <f t="shared" si="6"/>
        <v>424</v>
      </c>
      <c r="M33" s="10">
        <v>13839.0</v>
      </c>
      <c r="N33" s="9" t="s">
        <v>110</v>
      </c>
      <c r="O33" s="9" t="s">
        <v>111</v>
      </c>
      <c r="P33" s="11">
        <v>0.0</v>
      </c>
      <c r="Q33" s="12"/>
      <c r="R33" s="7"/>
      <c r="AE33" s="10">
        <v>424.0</v>
      </c>
    </row>
    <row r="34">
      <c r="A34" s="7" t="s">
        <v>112</v>
      </c>
      <c r="B34" s="8">
        <v>0.0</v>
      </c>
      <c r="C34" s="8">
        <v>3.0</v>
      </c>
      <c r="D34" s="8">
        <v>0.0</v>
      </c>
      <c r="E34" s="8">
        <v>0.0</v>
      </c>
      <c r="F34" s="8">
        <f t="shared" si="1"/>
        <v>3</v>
      </c>
      <c r="G34" s="9">
        <v>44334.0</v>
      </c>
      <c r="H34" s="10">
        <f t="shared" si="2"/>
        <v>18</v>
      </c>
      <c r="I34" s="10">
        <f t="shared" si="3"/>
        <v>5</v>
      </c>
      <c r="J34" s="10">
        <f t="shared" si="4"/>
        <v>2021</v>
      </c>
      <c r="K34" s="9">
        <f t="shared" si="5"/>
        <v>44460</v>
      </c>
      <c r="L34" s="10">
        <f t="shared" si="6"/>
        <v>5</v>
      </c>
      <c r="M34" s="10">
        <v>5975.0</v>
      </c>
      <c r="N34" s="9" t="s">
        <v>113</v>
      </c>
      <c r="O34" s="9" t="s">
        <v>114</v>
      </c>
      <c r="P34" s="13">
        <v>0.07</v>
      </c>
      <c r="Q34" s="12"/>
      <c r="R34" s="7"/>
      <c r="AE34" s="10">
        <v>5.0</v>
      </c>
    </row>
    <row r="35">
      <c r="A35" s="7" t="s">
        <v>115</v>
      </c>
      <c r="B35" s="8">
        <v>1.0</v>
      </c>
      <c r="C35" s="8">
        <v>0.0</v>
      </c>
      <c r="D35" s="8">
        <v>1.0</v>
      </c>
      <c r="E35" s="8">
        <v>1.0</v>
      </c>
      <c r="F35" s="8">
        <f t="shared" si="1"/>
        <v>3</v>
      </c>
      <c r="G35" s="9">
        <v>44469.0</v>
      </c>
      <c r="H35" s="10">
        <f t="shared" si="2"/>
        <v>30</v>
      </c>
      <c r="I35" s="10">
        <f t="shared" si="3"/>
        <v>9</v>
      </c>
      <c r="J35" s="10">
        <f t="shared" si="4"/>
        <v>2021</v>
      </c>
      <c r="K35" s="9">
        <f t="shared" si="5"/>
        <v>44168</v>
      </c>
      <c r="L35" s="10">
        <f t="shared" si="6"/>
        <v>297</v>
      </c>
      <c r="M35" s="10">
        <v>11928.0</v>
      </c>
      <c r="N35" s="9" t="s">
        <v>116</v>
      </c>
      <c r="O35" s="9" t="s">
        <v>117</v>
      </c>
      <c r="P35" s="13">
        <v>0.15</v>
      </c>
      <c r="Q35" s="12"/>
      <c r="R35" s="7"/>
      <c r="AE35" s="10">
        <v>297.0</v>
      </c>
    </row>
    <row r="36">
      <c r="A36" s="7" t="s">
        <v>118</v>
      </c>
      <c r="B36" s="8">
        <v>1.0</v>
      </c>
      <c r="C36" s="8">
        <v>2.0</v>
      </c>
      <c r="D36" s="8">
        <v>0.0</v>
      </c>
      <c r="E36" s="8">
        <v>0.0</v>
      </c>
      <c r="F36" s="8">
        <f t="shared" si="1"/>
        <v>3</v>
      </c>
      <c r="G36" s="9">
        <v>44126.0</v>
      </c>
      <c r="H36" s="10">
        <f t="shared" si="2"/>
        <v>22</v>
      </c>
      <c r="I36" s="10">
        <f t="shared" si="3"/>
        <v>10</v>
      </c>
      <c r="J36" s="10">
        <f t="shared" si="4"/>
        <v>2020</v>
      </c>
      <c r="K36" s="9">
        <f t="shared" si="5"/>
        <v>44319</v>
      </c>
      <c r="L36" s="10">
        <f t="shared" si="6"/>
        <v>146</v>
      </c>
      <c r="M36" s="10">
        <v>5608.0</v>
      </c>
      <c r="N36" s="9" t="s">
        <v>119</v>
      </c>
      <c r="O36" s="9" t="s">
        <v>120</v>
      </c>
      <c r="P36" s="13">
        <v>0.1</v>
      </c>
      <c r="Q36" s="12"/>
      <c r="R36" s="7"/>
      <c r="AE36" s="10">
        <v>146.0</v>
      </c>
    </row>
    <row r="37">
      <c r="A37" s="7" t="s">
        <v>121</v>
      </c>
      <c r="B37" s="8">
        <v>2.0</v>
      </c>
      <c r="C37" s="8">
        <v>0.0</v>
      </c>
      <c r="D37" s="8">
        <v>0.0</v>
      </c>
      <c r="E37" s="8">
        <v>1.0</v>
      </c>
      <c r="F37" s="8">
        <f t="shared" si="1"/>
        <v>3</v>
      </c>
      <c r="G37" s="9">
        <v>44243.0</v>
      </c>
      <c r="H37" s="10">
        <f t="shared" si="2"/>
        <v>16</v>
      </c>
      <c r="I37" s="10">
        <f t="shared" si="3"/>
        <v>2</v>
      </c>
      <c r="J37" s="10">
        <f t="shared" si="4"/>
        <v>2021</v>
      </c>
      <c r="K37" s="9">
        <f t="shared" si="5"/>
        <v>44443</v>
      </c>
      <c r="L37" s="10">
        <f t="shared" si="6"/>
        <v>22</v>
      </c>
      <c r="M37" s="10">
        <v>2611.0</v>
      </c>
      <c r="N37" s="9" t="s">
        <v>122</v>
      </c>
      <c r="O37" s="9" t="s">
        <v>123</v>
      </c>
      <c r="P37" s="13">
        <v>0.05</v>
      </c>
      <c r="Q37" s="12"/>
      <c r="R37" s="7"/>
      <c r="AE37" s="10">
        <v>22.0</v>
      </c>
    </row>
    <row r="38">
      <c r="A38" s="7" t="s">
        <v>124</v>
      </c>
      <c r="B38" s="8">
        <v>0.0</v>
      </c>
      <c r="C38" s="8">
        <v>0.0</v>
      </c>
      <c r="D38" s="8">
        <v>1.0</v>
      </c>
      <c r="E38" s="8">
        <v>3.0</v>
      </c>
      <c r="F38" s="8">
        <f t="shared" si="1"/>
        <v>4</v>
      </c>
      <c r="G38" s="9">
        <v>43884.0</v>
      </c>
      <c r="H38" s="10">
        <f t="shared" si="2"/>
        <v>23</v>
      </c>
      <c r="I38" s="10">
        <f t="shared" si="3"/>
        <v>2</v>
      </c>
      <c r="J38" s="10">
        <f t="shared" si="4"/>
        <v>2020</v>
      </c>
      <c r="K38" s="9">
        <f t="shared" si="5"/>
        <v>44113</v>
      </c>
      <c r="L38" s="10">
        <f t="shared" si="6"/>
        <v>352</v>
      </c>
      <c r="M38" s="10">
        <v>5517.0</v>
      </c>
      <c r="N38" s="9" t="s">
        <v>125</v>
      </c>
      <c r="O38" s="9" t="s">
        <v>126</v>
      </c>
      <c r="P38" s="13">
        <v>0.07</v>
      </c>
      <c r="Q38" s="12"/>
      <c r="R38" s="12"/>
      <c r="AE38" s="10">
        <v>352.0</v>
      </c>
    </row>
    <row r="39">
      <c r="A39" s="7" t="s">
        <v>127</v>
      </c>
      <c r="B39" s="8">
        <v>1.0</v>
      </c>
      <c r="C39" s="8">
        <v>1.0</v>
      </c>
      <c r="D39" s="8">
        <v>0.0</v>
      </c>
      <c r="E39" s="8">
        <v>1.0</v>
      </c>
      <c r="F39" s="8">
        <f t="shared" si="1"/>
        <v>3</v>
      </c>
      <c r="G39" s="9">
        <v>44125.0</v>
      </c>
      <c r="H39" s="10">
        <f t="shared" si="2"/>
        <v>21</v>
      </c>
      <c r="I39" s="10">
        <f t="shared" si="3"/>
        <v>10</v>
      </c>
      <c r="J39" s="10">
        <f t="shared" si="4"/>
        <v>2020</v>
      </c>
      <c r="K39" s="9">
        <f t="shared" si="5"/>
        <v>44395</v>
      </c>
      <c r="L39" s="10">
        <f t="shared" si="6"/>
        <v>70</v>
      </c>
      <c r="M39" s="10">
        <v>12747.0</v>
      </c>
      <c r="N39" s="9" t="s">
        <v>128</v>
      </c>
      <c r="O39" s="9" t="s">
        <v>129</v>
      </c>
      <c r="P39" s="13">
        <v>0.05</v>
      </c>
      <c r="Q39" s="12"/>
      <c r="R39" s="7"/>
      <c r="AE39" s="10">
        <v>70.0</v>
      </c>
    </row>
    <row r="40">
      <c r="A40" s="7" t="s">
        <v>130</v>
      </c>
      <c r="B40" s="8">
        <v>0.0</v>
      </c>
      <c r="C40" s="8">
        <v>0.0</v>
      </c>
      <c r="D40" s="8">
        <v>1.0</v>
      </c>
      <c r="E40" s="8">
        <v>1.0</v>
      </c>
      <c r="F40" s="8">
        <f t="shared" si="1"/>
        <v>2</v>
      </c>
      <c r="G40" s="9">
        <v>44453.0</v>
      </c>
      <c r="H40" s="10">
        <f t="shared" si="2"/>
        <v>14</v>
      </c>
      <c r="I40" s="10">
        <f t="shared" si="3"/>
        <v>9</v>
      </c>
      <c r="J40" s="10">
        <f t="shared" si="4"/>
        <v>2021</v>
      </c>
      <c r="K40" s="9">
        <f t="shared" si="5"/>
        <v>44168</v>
      </c>
      <c r="L40" s="10">
        <f t="shared" si="6"/>
        <v>297</v>
      </c>
      <c r="M40" s="10">
        <v>10965.0</v>
      </c>
      <c r="N40" s="9" t="s">
        <v>131</v>
      </c>
      <c r="O40" s="9" t="s">
        <v>132</v>
      </c>
      <c r="P40" s="13">
        <v>0.07</v>
      </c>
      <c r="Q40" s="7"/>
      <c r="R40" s="7"/>
      <c r="AE40" s="10">
        <v>297.0</v>
      </c>
    </row>
    <row r="41">
      <c r="A41" s="7" t="s">
        <v>133</v>
      </c>
      <c r="B41" s="8">
        <v>0.0</v>
      </c>
      <c r="C41" s="8">
        <v>1.0</v>
      </c>
      <c r="D41" s="8">
        <v>2.0</v>
      </c>
      <c r="E41" s="8">
        <v>1.0</v>
      </c>
      <c r="F41" s="8">
        <f t="shared" si="1"/>
        <v>4</v>
      </c>
      <c r="G41" s="9">
        <v>44269.0</v>
      </c>
      <c r="H41" s="10">
        <f t="shared" si="2"/>
        <v>14</v>
      </c>
      <c r="I41" s="10">
        <f t="shared" si="3"/>
        <v>3</v>
      </c>
      <c r="J41" s="10">
        <f t="shared" si="4"/>
        <v>2021</v>
      </c>
      <c r="K41" s="9">
        <f t="shared" si="5"/>
        <v>44169</v>
      </c>
      <c r="L41" s="10">
        <f t="shared" si="6"/>
        <v>296</v>
      </c>
      <c r="M41" s="10">
        <v>3124.0</v>
      </c>
      <c r="N41" s="9" t="s">
        <v>134</v>
      </c>
      <c r="O41" s="9" t="s">
        <v>135</v>
      </c>
      <c r="P41" s="13">
        <v>0.05</v>
      </c>
      <c r="Q41" s="12"/>
      <c r="R41" s="12"/>
      <c r="AE41" s="10">
        <v>296.0</v>
      </c>
    </row>
    <row r="42">
      <c r="A42" s="7" t="s">
        <v>136</v>
      </c>
      <c r="B42" s="8">
        <v>0.0</v>
      </c>
      <c r="C42" s="8">
        <v>0.0</v>
      </c>
      <c r="D42" s="8">
        <v>0.0</v>
      </c>
      <c r="E42" s="8">
        <v>1.0</v>
      </c>
      <c r="F42" s="8">
        <f t="shared" si="1"/>
        <v>1</v>
      </c>
      <c r="G42" s="9">
        <v>44424.0</v>
      </c>
      <c r="H42" s="10">
        <f t="shared" si="2"/>
        <v>16</v>
      </c>
      <c r="I42" s="10">
        <f t="shared" si="3"/>
        <v>8</v>
      </c>
      <c r="J42" s="10">
        <f t="shared" si="4"/>
        <v>2021</v>
      </c>
      <c r="K42" s="9">
        <f t="shared" si="5"/>
        <v>44170</v>
      </c>
      <c r="L42" s="10">
        <f t="shared" si="6"/>
        <v>295</v>
      </c>
      <c r="M42" s="10">
        <v>5609.0</v>
      </c>
      <c r="N42" s="9" t="s">
        <v>137</v>
      </c>
      <c r="O42" s="9" t="s">
        <v>138</v>
      </c>
      <c r="P42" s="13">
        <v>0.07</v>
      </c>
      <c r="Q42" s="7"/>
      <c r="R42" s="7"/>
      <c r="AE42" s="10">
        <v>295.0</v>
      </c>
    </row>
    <row r="43">
      <c r="A43" s="7" t="s">
        <v>139</v>
      </c>
      <c r="B43" s="8">
        <v>2.0</v>
      </c>
      <c r="C43" s="8">
        <v>2.0</v>
      </c>
      <c r="D43" s="8">
        <v>0.0</v>
      </c>
      <c r="E43" s="8">
        <v>0.0</v>
      </c>
      <c r="F43" s="8">
        <f t="shared" si="1"/>
        <v>4</v>
      </c>
      <c r="G43" s="9">
        <v>44182.0</v>
      </c>
      <c r="H43" s="10">
        <f t="shared" si="2"/>
        <v>17</v>
      </c>
      <c r="I43" s="10">
        <f t="shared" si="3"/>
        <v>12</v>
      </c>
      <c r="J43" s="10">
        <f t="shared" si="4"/>
        <v>2020</v>
      </c>
      <c r="K43" s="9">
        <f t="shared" si="5"/>
        <v>44385</v>
      </c>
      <c r="L43" s="10">
        <f t="shared" si="6"/>
        <v>80</v>
      </c>
      <c r="M43" s="10">
        <v>4668.0</v>
      </c>
      <c r="N43" s="9" t="s">
        <v>140</v>
      </c>
      <c r="O43" s="9" t="s">
        <v>141</v>
      </c>
      <c r="P43" s="13">
        <v>0.05</v>
      </c>
      <c r="Q43" s="12"/>
      <c r="R43" s="12"/>
      <c r="AE43" s="10">
        <v>80.0</v>
      </c>
    </row>
    <row r="44">
      <c r="A44" s="7" t="s">
        <v>142</v>
      </c>
      <c r="B44" s="8">
        <v>2.0</v>
      </c>
      <c r="C44" s="8">
        <v>0.0</v>
      </c>
      <c r="D44" s="8">
        <v>0.0</v>
      </c>
      <c r="E44" s="8">
        <v>1.0</v>
      </c>
      <c r="F44" s="8">
        <f t="shared" si="1"/>
        <v>3</v>
      </c>
      <c r="G44" s="9">
        <v>43873.0</v>
      </c>
      <c r="H44" s="10">
        <f t="shared" si="2"/>
        <v>12</v>
      </c>
      <c r="I44" s="10">
        <f t="shared" si="3"/>
        <v>2</v>
      </c>
      <c r="J44" s="10">
        <f t="shared" si="4"/>
        <v>2020</v>
      </c>
      <c r="K44" s="9">
        <f t="shared" si="5"/>
        <v>44076</v>
      </c>
      <c r="L44" s="10">
        <f t="shared" si="6"/>
        <v>389</v>
      </c>
      <c r="M44" s="10">
        <v>13345.0</v>
      </c>
      <c r="N44" s="9" t="s">
        <v>143</v>
      </c>
      <c r="O44" s="9" t="s">
        <v>144</v>
      </c>
      <c r="P44" s="11">
        <v>0.0</v>
      </c>
      <c r="Q44" s="12"/>
      <c r="R44" s="7"/>
      <c r="AE44" s="10">
        <v>389.0</v>
      </c>
    </row>
    <row r="45">
      <c r="A45" s="7" t="s">
        <v>145</v>
      </c>
      <c r="B45" s="8">
        <v>0.0</v>
      </c>
      <c r="C45" s="8">
        <v>3.0</v>
      </c>
      <c r="D45" s="8">
        <v>0.0</v>
      </c>
      <c r="E45" s="8">
        <v>0.0</v>
      </c>
      <c r="F45" s="8">
        <f t="shared" si="1"/>
        <v>3</v>
      </c>
      <c r="G45" s="9">
        <v>44142.0</v>
      </c>
      <c r="H45" s="10">
        <f t="shared" si="2"/>
        <v>7</v>
      </c>
      <c r="I45" s="10">
        <f t="shared" si="3"/>
        <v>11</v>
      </c>
      <c r="J45" s="10">
        <f t="shared" si="4"/>
        <v>2020</v>
      </c>
      <c r="K45" s="9">
        <f t="shared" si="5"/>
        <v>44396</v>
      </c>
      <c r="L45" s="10">
        <f t="shared" si="6"/>
        <v>69</v>
      </c>
      <c r="M45" s="10">
        <v>13869.0</v>
      </c>
      <c r="N45" s="9" t="s">
        <v>146</v>
      </c>
      <c r="O45" s="9" t="s">
        <v>147</v>
      </c>
      <c r="P45" s="13">
        <v>0.1</v>
      </c>
      <c r="Q45" s="12"/>
      <c r="R45" s="7"/>
      <c r="AE45" s="10">
        <v>69.0</v>
      </c>
    </row>
    <row r="46">
      <c r="A46" s="7" t="s">
        <v>148</v>
      </c>
      <c r="B46" s="8">
        <v>2.0</v>
      </c>
      <c r="C46" s="8">
        <v>0.0</v>
      </c>
      <c r="D46" s="8">
        <v>2.0</v>
      </c>
      <c r="E46" s="8">
        <v>0.0</v>
      </c>
      <c r="F46" s="8">
        <f t="shared" si="1"/>
        <v>4</v>
      </c>
      <c r="G46" s="9">
        <v>43941.0</v>
      </c>
      <c r="H46" s="10">
        <f t="shared" si="2"/>
        <v>20</v>
      </c>
      <c r="I46" s="10">
        <f t="shared" si="3"/>
        <v>4</v>
      </c>
      <c r="J46" s="10">
        <f t="shared" si="4"/>
        <v>2020</v>
      </c>
      <c r="K46" s="9">
        <f t="shared" si="5"/>
        <v>44210</v>
      </c>
      <c r="L46" s="10">
        <f t="shared" si="6"/>
        <v>255</v>
      </c>
      <c r="M46" s="10">
        <v>14255.0</v>
      </c>
      <c r="N46" s="9" t="s">
        <v>149</v>
      </c>
      <c r="O46" s="9" t="s">
        <v>150</v>
      </c>
      <c r="P46" s="13">
        <v>0.07</v>
      </c>
      <c r="Q46" s="12"/>
      <c r="R46" s="12"/>
      <c r="AE46" s="10">
        <v>255.0</v>
      </c>
    </row>
    <row r="47">
      <c r="A47" s="7" t="s">
        <v>151</v>
      </c>
      <c r="B47" s="8">
        <v>1.0</v>
      </c>
      <c r="C47" s="8">
        <v>0.0</v>
      </c>
      <c r="D47" s="8">
        <v>0.0</v>
      </c>
      <c r="E47" s="8">
        <v>1.0</v>
      </c>
      <c r="F47" s="8">
        <f t="shared" si="1"/>
        <v>2</v>
      </c>
      <c r="G47" s="9">
        <v>44385.0</v>
      </c>
      <c r="H47" s="10">
        <f t="shared" si="2"/>
        <v>8</v>
      </c>
      <c r="I47" s="10">
        <f t="shared" si="3"/>
        <v>7</v>
      </c>
      <c r="J47" s="10">
        <f t="shared" si="4"/>
        <v>2021</v>
      </c>
      <c r="K47" s="9">
        <f t="shared" si="5"/>
        <v>44170</v>
      </c>
      <c r="L47" s="10">
        <f t="shared" si="6"/>
        <v>295</v>
      </c>
      <c r="M47" s="10">
        <v>5575.0</v>
      </c>
      <c r="N47" s="9" t="s">
        <v>152</v>
      </c>
      <c r="O47" s="9" t="s">
        <v>153</v>
      </c>
      <c r="P47" s="13">
        <v>0.15</v>
      </c>
      <c r="Q47" s="7"/>
      <c r="R47" s="7"/>
      <c r="AE47" s="10">
        <v>295.0</v>
      </c>
    </row>
    <row r="48">
      <c r="A48" s="7" t="s">
        <v>154</v>
      </c>
      <c r="B48" s="8">
        <v>0.0</v>
      </c>
      <c r="C48" s="8">
        <v>2.0</v>
      </c>
      <c r="D48" s="8">
        <v>1.0</v>
      </c>
      <c r="E48" s="8">
        <v>0.0</v>
      </c>
      <c r="F48" s="8">
        <f t="shared" si="1"/>
        <v>3</v>
      </c>
      <c r="G48" s="9">
        <v>43897.0</v>
      </c>
      <c r="H48" s="10">
        <f t="shared" si="2"/>
        <v>7</v>
      </c>
      <c r="I48" s="10">
        <f t="shared" si="3"/>
        <v>3</v>
      </c>
      <c r="J48" s="10">
        <f t="shared" si="4"/>
        <v>2020</v>
      </c>
      <c r="K48" s="9">
        <f t="shared" si="5"/>
        <v>44045</v>
      </c>
      <c r="L48" s="10">
        <f t="shared" si="6"/>
        <v>420</v>
      </c>
      <c r="M48" s="10">
        <v>8626.0</v>
      </c>
      <c r="N48" s="9" t="s">
        <v>155</v>
      </c>
      <c r="O48" s="9" t="s">
        <v>156</v>
      </c>
      <c r="P48" s="13">
        <v>0.05</v>
      </c>
      <c r="Q48" s="12"/>
      <c r="R48" s="7"/>
      <c r="AE48" s="10">
        <v>420.0</v>
      </c>
    </row>
    <row r="49">
      <c r="A49" s="7" t="s">
        <v>157</v>
      </c>
      <c r="B49" s="8">
        <v>2.0</v>
      </c>
      <c r="C49" s="8">
        <v>1.0</v>
      </c>
      <c r="D49" s="8">
        <v>0.0</v>
      </c>
      <c r="E49" s="8">
        <v>1.0</v>
      </c>
      <c r="F49" s="8">
        <f t="shared" si="1"/>
        <v>4</v>
      </c>
      <c r="G49" s="9">
        <v>44126.0</v>
      </c>
      <c r="H49" s="10">
        <f t="shared" si="2"/>
        <v>22</v>
      </c>
      <c r="I49" s="10">
        <f t="shared" si="3"/>
        <v>10</v>
      </c>
      <c r="J49" s="10">
        <f t="shared" si="4"/>
        <v>2020</v>
      </c>
      <c r="K49" s="9">
        <f t="shared" si="5"/>
        <v>44275</v>
      </c>
      <c r="L49" s="10">
        <f t="shared" si="6"/>
        <v>190</v>
      </c>
      <c r="M49" s="10">
        <v>11183.0</v>
      </c>
      <c r="N49" s="9" t="s">
        <v>158</v>
      </c>
      <c r="O49" s="9" t="s">
        <v>159</v>
      </c>
      <c r="P49" s="13">
        <v>0.05</v>
      </c>
      <c r="Q49" s="12"/>
      <c r="R49" s="12"/>
      <c r="AE49" s="10">
        <v>190.0</v>
      </c>
    </row>
    <row r="50">
      <c r="A50" s="7" t="s">
        <v>160</v>
      </c>
      <c r="B50" s="8">
        <v>0.0</v>
      </c>
      <c r="C50" s="8">
        <v>1.0</v>
      </c>
      <c r="D50" s="8">
        <v>1.0</v>
      </c>
      <c r="E50" s="8">
        <v>0.0</v>
      </c>
      <c r="F50" s="8">
        <f t="shared" si="1"/>
        <v>2</v>
      </c>
      <c r="G50" s="9">
        <v>43973.0</v>
      </c>
      <c r="H50" s="10">
        <f t="shared" si="2"/>
        <v>22</v>
      </c>
      <c r="I50" s="10">
        <f t="shared" si="3"/>
        <v>5</v>
      </c>
      <c r="J50" s="10">
        <f t="shared" si="4"/>
        <v>2020</v>
      </c>
      <c r="K50" s="9">
        <f t="shared" si="5"/>
        <v>44239</v>
      </c>
      <c r="L50" s="10">
        <f t="shared" si="6"/>
        <v>226</v>
      </c>
      <c r="M50" s="10">
        <v>3930.0</v>
      </c>
      <c r="N50" s="9" t="s">
        <v>161</v>
      </c>
      <c r="O50" s="9" t="s">
        <v>162</v>
      </c>
      <c r="P50" s="11">
        <v>0.0</v>
      </c>
      <c r="Q50" s="7"/>
      <c r="R50" s="7"/>
      <c r="AE50" s="10">
        <v>226.0</v>
      </c>
    </row>
    <row r="51">
      <c r="A51" s="7" t="s">
        <v>163</v>
      </c>
      <c r="B51" s="8">
        <v>1.0</v>
      </c>
      <c r="C51" s="8">
        <v>1.0</v>
      </c>
      <c r="D51" s="8">
        <v>1.0</v>
      </c>
      <c r="E51" s="8">
        <v>0.0</v>
      </c>
      <c r="F51" s="8">
        <f t="shared" si="1"/>
        <v>3</v>
      </c>
      <c r="G51" s="9">
        <v>44395.0</v>
      </c>
      <c r="H51" s="10">
        <f t="shared" si="2"/>
        <v>18</v>
      </c>
      <c r="I51" s="10">
        <f t="shared" si="3"/>
        <v>7</v>
      </c>
      <c r="J51" s="10">
        <f t="shared" si="4"/>
        <v>2021</v>
      </c>
      <c r="K51" s="9">
        <f t="shared" si="5"/>
        <v>44171</v>
      </c>
      <c r="L51" s="10">
        <f t="shared" si="6"/>
        <v>294</v>
      </c>
      <c r="M51" s="10">
        <v>3865.0</v>
      </c>
      <c r="N51" s="9" t="s">
        <v>164</v>
      </c>
      <c r="O51" s="9" t="s">
        <v>165</v>
      </c>
      <c r="P51" s="11">
        <v>0.0</v>
      </c>
      <c r="Q51" s="12"/>
      <c r="R51" s="7"/>
      <c r="AE51" s="10">
        <v>294.0</v>
      </c>
    </row>
    <row r="52">
      <c r="A52" s="7" t="s">
        <v>166</v>
      </c>
      <c r="B52" s="8">
        <v>3.0</v>
      </c>
      <c r="C52" s="8">
        <v>0.0</v>
      </c>
      <c r="D52" s="8">
        <v>1.0</v>
      </c>
      <c r="E52" s="8">
        <v>0.0</v>
      </c>
      <c r="F52" s="8">
        <f t="shared" si="1"/>
        <v>4</v>
      </c>
      <c r="G52" s="9">
        <v>44296.0</v>
      </c>
      <c r="H52" s="10">
        <f t="shared" si="2"/>
        <v>10</v>
      </c>
      <c r="I52" s="10">
        <f t="shared" si="3"/>
        <v>4</v>
      </c>
      <c r="J52" s="10">
        <f t="shared" si="4"/>
        <v>2021</v>
      </c>
      <c r="K52" s="9">
        <f t="shared" si="5"/>
        <v>44172</v>
      </c>
      <c r="L52" s="10">
        <f t="shared" si="6"/>
        <v>293</v>
      </c>
      <c r="M52" s="10">
        <v>10071.0</v>
      </c>
      <c r="N52" s="9" t="s">
        <v>167</v>
      </c>
      <c r="O52" s="9" t="s">
        <v>168</v>
      </c>
      <c r="P52" s="13">
        <v>0.15</v>
      </c>
      <c r="Q52" s="12"/>
      <c r="R52" s="12"/>
      <c r="AE52" s="10">
        <v>293.0</v>
      </c>
    </row>
    <row r="53">
      <c r="A53" s="7" t="s">
        <v>169</v>
      </c>
      <c r="B53" s="8">
        <v>0.0</v>
      </c>
      <c r="C53" s="8">
        <v>1.0</v>
      </c>
      <c r="D53" s="8">
        <v>1.0</v>
      </c>
      <c r="E53" s="8">
        <v>1.0</v>
      </c>
      <c r="F53" s="8">
        <f t="shared" si="1"/>
        <v>3</v>
      </c>
      <c r="G53" s="9">
        <v>44487.0</v>
      </c>
      <c r="H53" s="10">
        <f t="shared" si="2"/>
        <v>18</v>
      </c>
      <c r="I53" s="10">
        <f t="shared" si="3"/>
        <v>10</v>
      </c>
      <c r="J53" s="10">
        <f t="shared" si="4"/>
        <v>2021</v>
      </c>
      <c r="K53" s="9">
        <f t="shared" si="5"/>
        <v>44173</v>
      </c>
      <c r="L53" s="10">
        <f t="shared" si="6"/>
        <v>292</v>
      </c>
      <c r="M53" s="10">
        <v>5781.0</v>
      </c>
      <c r="N53" s="9" t="s">
        <v>170</v>
      </c>
      <c r="O53" s="9" t="s">
        <v>171</v>
      </c>
      <c r="P53" s="13">
        <v>0.15</v>
      </c>
      <c r="Q53" s="12"/>
      <c r="R53" s="7"/>
      <c r="AE53" s="10">
        <v>292.0</v>
      </c>
    </row>
    <row r="54">
      <c r="A54" s="7" t="s">
        <v>172</v>
      </c>
      <c r="B54" s="8">
        <v>1.0</v>
      </c>
      <c r="C54" s="8">
        <v>0.0</v>
      </c>
      <c r="D54" s="8">
        <v>1.0</v>
      </c>
      <c r="E54" s="8">
        <v>2.0</v>
      </c>
      <c r="F54" s="8">
        <f t="shared" si="1"/>
        <v>4</v>
      </c>
      <c r="G54" s="9">
        <v>44135.0</v>
      </c>
      <c r="H54" s="10">
        <f t="shared" si="2"/>
        <v>31</v>
      </c>
      <c r="I54" s="10">
        <f t="shared" si="3"/>
        <v>10</v>
      </c>
      <c r="J54" s="10">
        <f t="shared" si="4"/>
        <v>2020</v>
      </c>
      <c r="K54" s="9">
        <f t="shared" si="5"/>
        <v>44398</v>
      </c>
      <c r="L54" s="10">
        <f t="shared" si="6"/>
        <v>67</v>
      </c>
      <c r="M54" s="10">
        <v>7446.0</v>
      </c>
      <c r="N54" s="9" t="s">
        <v>173</v>
      </c>
      <c r="O54" s="9" t="s">
        <v>174</v>
      </c>
      <c r="P54" s="11">
        <v>0.0</v>
      </c>
      <c r="Q54" s="12"/>
      <c r="R54" s="12"/>
      <c r="AE54" s="10">
        <v>67.0</v>
      </c>
    </row>
    <row r="55">
      <c r="A55" s="7" t="s">
        <v>175</v>
      </c>
      <c r="B55" s="8">
        <v>0.0</v>
      </c>
      <c r="C55" s="8">
        <v>2.0</v>
      </c>
      <c r="D55" s="8">
        <v>0.0</v>
      </c>
      <c r="E55" s="8">
        <v>0.0</v>
      </c>
      <c r="F55" s="8">
        <f t="shared" si="1"/>
        <v>2</v>
      </c>
      <c r="G55" s="9">
        <v>44032.0</v>
      </c>
      <c r="H55" s="10">
        <f t="shared" si="2"/>
        <v>20</v>
      </c>
      <c r="I55" s="10">
        <f t="shared" si="3"/>
        <v>7</v>
      </c>
      <c r="J55" s="10">
        <f t="shared" si="4"/>
        <v>2020</v>
      </c>
      <c r="K55" s="9">
        <f t="shared" si="5"/>
        <v>44167</v>
      </c>
      <c r="L55" s="10">
        <f t="shared" si="6"/>
        <v>298</v>
      </c>
      <c r="M55" s="10">
        <v>7776.0</v>
      </c>
      <c r="N55" s="9" t="s">
        <v>176</v>
      </c>
      <c r="O55" s="9" t="s">
        <v>177</v>
      </c>
      <c r="P55" s="13">
        <v>0.05</v>
      </c>
      <c r="Q55" s="7"/>
      <c r="R55" s="7"/>
      <c r="AE55" s="10">
        <v>298.0</v>
      </c>
    </row>
    <row r="56">
      <c r="A56" s="7" t="s">
        <v>178</v>
      </c>
      <c r="B56" s="8">
        <v>1.0</v>
      </c>
      <c r="C56" s="8">
        <v>0.0</v>
      </c>
      <c r="D56" s="8">
        <v>1.0</v>
      </c>
      <c r="E56" s="8">
        <v>2.0</v>
      </c>
      <c r="F56" s="8">
        <f t="shared" si="1"/>
        <v>4</v>
      </c>
      <c r="G56" s="9">
        <v>43974.0</v>
      </c>
      <c r="H56" s="10">
        <f t="shared" si="2"/>
        <v>23</v>
      </c>
      <c r="I56" s="10">
        <f t="shared" si="3"/>
        <v>5</v>
      </c>
      <c r="J56" s="10">
        <f t="shared" si="4"/>
        <v>2020</v>
      </c>
      <c r="K56" s="9">
        <f t="shared" si="5"/>
        <v>44133</v>
      </c>
      <c r="L56" s="10">
        <f t="shared" si="6"/>
        <v>332</v>
      </c>
      <c r="M56" s="10">
        <v>7491.0</v>
      </c>
      <c r="N56" s="9" t="s">
        <v>179</v>
      </c>
      <c r="O56" s="9" t="s">
        <v>180</v>
      </c>
      <c r="P56" s="13">
        <v>0.15</v>
      </c>
      <c r="Q56" s="12"/>
      <c r="R56" s="12"/>
      <c r="AE56" s="10">
        <v>332.0</v>
      </c>
    </row>
    <row r="57">
      <c r="A57" s="7" t="s">
        <v>181</v>
      </c>
      <c r="B57" s="8">
        <v>0.0</v>
      </c>
      <c r="C57" s="8">
        <v>0.0</v>
      </c>
      <c r="D57" s="8">
        <v>3.0</v>
      </c>
      <c r="E57" s="8">
        <v>1.0</v>
      </c>
      <c r="F57" s="8">
        <f t="shared" si="1"/>
        <v>4</v>
      </c>
      <c r="G57" s="9">
        <v>44049.0</v>
      </c>
      <c r="H57" s="10">
        <f t="shared" si="2"/>
        <v>6</v>
      </c>
      <c r="I57" s="10">
        <f t="shared" si="3"/>
        <v>8</v>
      </c>
      <c r="J57" s="10">
        <f t="shared" si="4"/>
        <v>2020</v>
      </c>
      <c r="K57" s="9">
        <f t="shared" si="5"/>
        <v>44287</v>
      </c>
      <c r="L57" s="10">
        <f t="shared" si="6"/>
        <v>178</v>
      </c>
      <c r="M57" s="10">
        <v>5816.0</v>
      </c>
      <c r="N57" s="9" t="s">
        <v>182</v>
      </c>
      <c r="O57" s="9" t="s">
        <v>183</v>
      </c>
      <c r="P57" s="13">
        <v>0.05</v>
      </c>
      <c r="Q57" s="12"/>
      <c r="R57" s="12"/>
      <c r="AE57" s="10">
        <v>178.0</v>
      </c>
    </row>
    <row r="58">
      <c r="A58" s="7" t="s">
        <v>184</v>
      </c>
      <c r="B58" s="8">
        <v>2.0</v>
      </c>
      <c r="C58" s="8">
        <v>0.0</v>
      </c>
      <c r="D58" s="8">
        <v>0.0</v>
      </c>
      <c r="E58" s="8">
        <v>1.0</v>
      </c>
      <c r="F58" s="8">
        <f t="shared" si="1"/>
        <v>3</v>
      </c>
      <c r="G58" s="9">
        <v>43921.0</v>
      </c>
      <c r="H58" s="10">
        <f t="shared" si="2"/>
        <v>31</v>
      </c>
      <c r="I58" s="10">
        <f t="shared" si="3"/>
        <v>3</v>
      </c>
      <c r="J58" s="10">
        <f t="shared" si="4"/>
        <v>2020</v>
      </c>
      <c r="K58" s="9">
        <f t="shared" si="5"/>
        <v>44051</v>
      </c>
      <c r="L58" s="10">
        <f t="shared" si="6"/>
        <v>414</v>
      </c>
      <c r="M58" s="10">
        <v>8749.0</v>
      </c>
      <c r="N58" s="9" t="s">
        <v>185</v>
      </c>
      <c r="O58" s="9" t="s">
        <v>186</v>
      </c>
      <c r="P58" s="13">
        <v>0.07</v>
      </c>
      <c r="Q58" s="12"/>
      <c r="R58" s="7"/>
      <c r="AE58" s="10">
        <v>414.0</v>
      </c>
    </row>
    <row r="59">
      <c r="A59" s="7" t="s">
        <v>187</v>
      </c>
      <c r="B59" s="8">
        <v>1.0</v>
      </c>
      <c r="C59" s="8">
        <v>2.0</v>
      </c>
      <c r="D59" s="8">
        <v>1.0</v>
      </c>
      <c r="E59" s="8">
        <v>0.0</v>
      </c>
      <c r="F59" s="8">
        <f t="shared" si="1"/>
        <v>4</v>
      </c>
      <c r="G59" s="9">
        <v>44265.0</v>
      </c>
      <c r="H59" s="10">
        <f t="shared" si="2"/>
        <v>10</v>
      </c>
      <c r="I59" s="10">
        <f t="shared" si="3"/>
        <v>3</v>
      </c>
      <c r="J59" s="10">
        <f t="shared" si="4"/>
        <v>2021</v>
      </c>
      <c r="K59" s="9">
        <f t="shared" si="5"/>
        <v>44416</v>
      </c>
      <c r="L59" s="10">
        <f t="shared" si="6"/>
        <v>49</v>
      </c>
      <c r="M59" s="10">
        <v>11318.0</v>
      </c>
      <c r="N59" s="9" t="s">
        <v>188</v>
      </c>
      <c r="O59" s="9" t="s">
        <v>189</v>
      </c>
      <c r="P59" s="13">
        <v>0.07</v>
      </c>
      <c r="Q59" s="12"/>
      <c r="R59" s="12"/>
      <c r="AE59" s="10">
        <v>49.0</v>
      </c>
    </row>
    <row r="60">
      <c r="A60" s="7" t="s">
        <v>190</v>
      </c>
      <c r="B60" s="8">
        <v>1.0</v>
      </c>
      <c r="C60" s="8">
        <v>1.0</v>
      </c>
      <c r="D60" s="8">
        <v>0.0</v>
      </c>
      <c r="E60" s="8">
        <v>0.0</v>
      </c>
      <c r="F60" s="8">
        <f t="shared" si="1"/>
        <v>2</v>
      </c>
      <c r="G60" s="9">
        <v>43838.0</v>
      </c>
      <c r="H60" s="10">
        <f t="shared" si="2"/>
        <v>8</v>
      </c>
      <c r="I60" s="10">
        <f t="shared" si="3"/>
        <v>1</v>
      </c>
      <c r="J60" s="10">
        <f t="shared" si="4"/>
        <v>2020</v>
      </c>
      <c r="K60" s="9">
        <f t="shared" si="5"/>
        <v>43998</v>
      </c>
      <c r="L60" s="10">
        <f t="shared" si="6"/>
        <v>467</v>
      </c>
      <c r="M60" s="10">
        <v>14357.0</v>
      </c>
      <c r="N60" s="9" t="s">
        <v>191</v>
      </c>
      <c r="O60" s="9" t="s">
        <v>192</v>
      </c>
      <c r="P60" s="13">
        <v>0.05</v>
      </c>
      <c r="Q60" s="12"/>
      <c r="R60" s="7"/>
      <c r="AE60" s="10">
        <v>467.0</v>
      </c>
    </row>
    <row r="61">
      <c r="A61" s="7" t="s">
        <v>193</v>
      </c>
      <c r="B61" s="8">
        <v>0.0</v>
      </c>
      <c r="C61" s="8">
        <v>2.0</v>
      </c>
      <c r="D61" s="8">
        <v>2.0</v>
      </c>
      <c r="E61" s="8">
        <v>0.0</v>
      </c>
      <c r="F61" s="8">
        <f t="shared" si="1"/>
        <v>4</v>
      </c>
      <c r="G61" s="9">
        <v>44331.0</v>
      </c>
      <c r="H61" s="10">
        <f t="shared" si="2"/>
        <v>15</v>
      </c>
      <c r="I61" s="10">
        <f t="shared" si="3"/>
        <v>5</v>
      </c>
      <c r="J61" s="10">
        <f t="shared" si="4"/>
        <v>2021</v>
      </c>
      <c r="K61" s="9">
        <f t="shared" si="5"/>
        <v>44173</v>
      </c>
      <c r="L61" s="10">
        <f t="shared" si="6"/>
        <v>292</v>
      </c>
      <c r="M61" s="10">
        <v>5325.0</v>
      </c>
      <c r="N61" s="9" t="s">
        <v>194</v>
      </c>
      <c r="O61" s="9" t="s">
        <v>195</v>
      </c>
      <c r="P61" s="13">
        <v>0.05</v>
      </c>
      <c r="Q61" s="12"/>
      <c r="R61" s="12"/>
      <c r="AE61" s="10">
        <v>292.0</v>
      </c>
    </row>
    <row r="62">
      <c r="A62" s="7" t="s">
        <v>196</v>
      </c>
      <c r="B62" s="8">
        <v>0.0</v>
      </c>
      <c r="C62" s="8">
        <v>0.0</v>
      </c>
      <c r="D62" s="8">
        <v>2.0</v>
      </c>
      <c r="E62" s="8">
        <v>0.0</v>
      </c>
      <c r="F62" s="8">
        <f t="shared" si="1"/>
        <v>2</v>
      </c>
      <c r="G62" s="9">
        <v>44269.0</v>
      </c>
      <c r="H62" s="10">
        <f t="shared" si="2"/>
        <v>14</v>
      </c>
      <c r="I62" s="10">
        <f t="shared" si="3"/>
        <v>3</v>
      </c>
      <c r="J62" s="10">
        <f t="shared" si="4"/>
        <v>2021</v>
      </c>
      <c r="K62" s="9">
        <f t="shared" si="5"/>
        <v>44176</v>
      </c>
      <c r="L62" s="10">
        <f t="shared" si="6"/>
        <v>289</v>
      </c>
      <c r="M62" s="10">
        <v>9339.0</v>
      </c>
      <c r="N62" s="9" t="s">
        <v>197</v>
      </c>
      <c r="O62" s="9" t="s">
        <v>198</v>
      </c>
      <c r="P62" s="13">
        <v>0.05</v>
      </c>
      <c r="Q62" s="12"/>
      <c r="R62" s="7"/>
      <c r="AE62" s="10">
        <v>289.0</v>
      </c>
    </row>
    <row r="63">
      <c r="A63" s="7" t="s">
        <v>199</v>
      </c>
      <c r="B63" s="8">
        <v>0.0</v>
      </c>
      <c r="C63" s="8">
        <v>2.0</v>
      </c>
      <c r="D63" s="8">
        <v>0.0</v>
      </c>
      <c r="E63" s="8">
        <v>0.0</v>
      </c>
      <c r="F63" s="8">
        <f t="shared" si="1"/>
        <v>2</v>
      </c>
      <c r="G63" s="9">
        <v>43937.0</v>
      </c>
      <c r="H63" s="10">
        <f t="shared" si="2"/>
        <v>16</v>
      </c>
      <c r="I63" s="10">
        <f t="shared" si="3"/>
        <v>4</v>
      </c>
      <c r="J63" s="10">
        <f t="shared" si="4"/>
        <v>2020</v>
      </c>
      <c r="K63" s="9">
        <f t="shared" si="5"/>
        <v>44085</v>
      </c>
      <c r="L63" s="10">
        <f t="shared" si="6"/>
        <v>380</v>
      </c>
      <c r="M63" s="10">
        <v>8714.0</v>
      </c>
      <c r="N63" s="9" t="s">
        <v>200</v>
      </c>
      <c r="O63" s="9" t="s">
        <v>201</v>
      </c>
      <c r="P63" s="13">
        <v>0.15</v>
      </c>
      <c r="Q63" s="12"/>
      <c r="R63" s="7"/>
      <c r="AE63" s="10">
        <v>380.0</v>
      </c>
    </row>
    <row r="64">
      <c r="A64" s="7" t="s">
        <v>202</v>
      </c>
      <c r="B64" s="8">
        <v>1.0</v>
      </c>
      <c r="C64" s="8">
        <v>0.0</v>
      </c>
      <c r="D64" s="8">
        <v>2.0</v>
      </c>
      <c r="E64" s="8">
        <v>0.0</v>
      </c>
      <c r="F64" s="8">
        <f t="shared" si="1"/>
        <v>3</v>
      </c>
      <c r="G64" s="9">
        <v>44006.0</v>
      </c>
      <c r="H64" s="10">
        <f t="shared" si="2"/>
        <v>24</v>
      </c>
      <c r="I64" s="10">
        <f t="shared" si="3"/>
        <v>6</v>
      </c>
      <c r="J64" s="10">
        <f t="shared" si="4"/>
        <v>2020</v>
      </c>
      <c r="K64" s="9">
        <f t="shared" si="5"/>
        <v>44216</v>
      </c>
      <c r="L64" s="10">
        <f t="shared" si="6"/>
        <v>249</v>
      </c>
      <c r="M64" s="10">
        <v>6105.0</v>
      </c>
      <c r="N64" s="9" t="s">
        <v>203</v>
      </c>
      <c r="O64" s="9" t="s">
        <v>204</v>
      </c>
      <c r="P64" s="13">
        <v>0.15</v>
      </c>
      <c r="Q64" s="12"/>
      <c r="R64" s="7"/>
      <c r="AE64" s="10">
        <v>249.0</v>
      </c>
    </row>
    <row r="65">
      <c r="A65" s="7" t="s">
        <v>205</v>
      </c>
      <c r="B65" s="8">
        <v>0.0</v>
      </c>
      <c r="C65" s="8">
        <v>1.0</v>
      </c>
      <c r="D65" s="8">
        <v>2.0</v>
      </c>
      <c r="E65" s="8">
        <v>1.0</v>
      </c>
      <c r="F65" s="8">
        <f t="shared" si="1"/>
        <v>4</v>
      </c>
      <c r="G65" s="9">
        <v>44036.0</v>
      </c>
      <c r="H65" s="10">
        <f t="shared" si="2"/>
        <v>24</v>
      </c>
      <c r="I65" s="10">
        <f t="shared" si="3"/>
        <v>7</v>
      </c>
      <c r="J65" s="10">
        <f t="shared" si="4"/>
        <v>2020</v>
      </c>
      <c r="K65" s="9">
        <f t="shared" si="5"/>
        <v>44153</v>
      </c>
      <c r="L65" s="10">
        <f t="shared" si="6"/>
        <v>312</v>
      </c>
      <c r="M65" s="10">
        <v>12611.0</v>
      </c>
      <c r="N65" s="9" t="s">
        <v>206</v>
      </c>
      <c r="O65" s="9" t="s">
        <v>207</v>
      </c>
      <c r="P65" s="13">
        <v>0.05</v>
      </c>
      <c r="Q65" s="12"/>
      <c r="R65" s="12"/>
      <c r="AE65" s="10">
        <v>312.0</v>
      </c>
    </row>
    <row r="66">
      <c r="A66" s="7" t="s">
        <v>208</v>
      </c>
      <c r="B66" s="8">
        <v>0.0</v>
      </c>
      <c r="C66" s="8">
        <v>0.0</v>
      </c>
      <c r="D66" s="8">
        <v>1.0</v>
      </c>
      <c r="E66" s="8">
        <v>2.0</v>
      </c>
      <c r="F66" s="8">
        <f t="shared" si="1"/>
        <v>3</v>
      </c>
      <c r="G66" s="9">
        <v>44074.0</v>
      </c>
      <c r="H66" s="10">
        <f t="shared" si="2"/>
        <v>31</v>
      </c>
      <c r="I66" s="10">
        <f t="shared" si="3"/>
        <v>8</v>
      </c>
      <c r="J66" s="10">
        <f t="shared" si="4"/>
        <v>2020</v>
      </c>
      <c r="K66" s="9">
        <f t="shared" si="5"/>
        <v>44376</v>
      </c>
      <c r="L66" s="10">
        <f t="shared" si="6"/>
        <v>89</v>
      </c>
      <c r="M66" s="10">
        <v>7244.0</v>
      </c>
      <c r="N66" s="9" t="s">
        <v>209</v>
      </c>
      <c r="O66" s="9" t="s">
        <v>210</v>
      </c>
      <c r="P66" s="13">
        <v>0.15</v>
      </c>
      <c r="Q66" s="12"/>
      <c r="R66" s="7"/>
      <c r="AE66" s="10">
        <v>89.0</v>
      </c>
    </row>
    <row r="67">
      <c r="A67" s="7" t="s">
        <v>211</v>
      </c>
      <c r="B67" s="8">
        <v>1.0</v>
      </c>
      <c r="C67" s="8">
        <v>1.0</v>
      </c>
      <c r="D67" s="8">
        <v>2.0</v>
      </c>
      <c r="E67" s="8">
        <v>0.0</v>
      </c>
      <c r="F67" s="8">
        <f t="shared" si="1"/>
        <v>4</v>
      </c>
      <c r="G67" s="9">
        <v>44117.0</v>
      </c>
      <c r="H67" s="10">
        <f t="shared" si="2"/>
        <v>13</v>
      </c>
      <c r="I67" s="10">
        <f t="shared" si="3"/>
        <v>10</v>
      </c>
      <c r="J67" s="10">
        <f t="shared" si="4"/>
        <v>2020</v>
      </c>
      <c r="K67" s="9">
        <f t="shared" si="5"/>
        <v>44264</v>
      </c>
      <c r="L67" s="10">
        <f t="shared" si="6"/>
        <v>201</v>
      </c>
      <c r="M67" s="10">
        <v>13262.0</v>
      </c>
      <c r="N67" s="9" t="s">
        <v>212</v>
      </c>
      <c r="O67" s="9" t="s">
        <v>213</v>
      </c>
      <c r="P67" s="13">
        <v>0.05</v>
      </c>
      <c r="Q67" s="12"/>
      <c r="R67" s="12"/>
      <c r="AE67" s="10">
        <v>201.0</v>
      </c>
    </row>
    <row r="68">
      <c r="A68" s="7" t="s">
        <v>214</v>
      </c>
      <c r="B68" s="8">
        <v>0.0</v>
      </c>
      <c r="C68" s="8">
        <v>1.0</v>
      </c>
      <c r="D68" s="8">
        <v>2.0</v>
      </c>
      <c r="E68" s="8">
        <v>0.0</v>
      </c>
      <c r="F68" s="8">
        <f t="shared" si="1"/>
        <v>3</v>
      </c>
      <c r="G68" s="9">
        <v>44481.0</v>
      </c>
      <c r="H68" s="10">
        <f t="shared" si="2"/>
        <v>12</v>
      </c>
      <c r="I68" s="10">
        <f t="shared" si="3"/>
        <v>10</v>
      </c>
      <c r="J68" s="10">
        <f t="shared" si="4"/>
        <v>2021</v>
      </c>
      <c r="K68" s="9">
        <f t="shared" si="5"/>
        <v>44177</v>
      </c>
      <c r="L68" s="10">
        <f t="shared" si="6"/>
        <v>288</v>
      </c>
      <c r="M68" s="10">
        <v>7941.0</v>
      </c>
      <c r="N68" s="9" t="s">
        <v>215</v>
      </c>
      <c r="O68" s="9" t="s">
        <v>216</v>
      </c>
      <c r="P68" s="13">
        <v>0.05</v>
      </c>
      <c r="Q68" s="12"/>
      <c r="R68" s="7"/>
      <c r="AE68" s="10">
        <v>288.0</v>
      </c>
    </row>
    <row r="69">
      <c r="A69" s="7" t="s">
        <v>217</v>
      </c>
      <c r="B69" s="8">
        <v>0.0</v>
      </c>
      <c r="C69" s="8">
        <v>1.0</v>
      </c>
      <c r="D69" s="8">
        <v>1.0</v>
      </c>
      <c r="E69" s="8">
        <v>1.0</v>
      </c>
      <c r="F69" s="8">
        <f t="shared" si="1"/>
        <v>3</v>
      </c>
      <c r="G69" s="9">
        <v>44064.0</v>
      </c>
      <c r="H69" s="10">
        <f t="shared" si="2"/>
        <v>21</v>
      </c>
      <c r="I69" s="10">
        <f t="shared" si="3"/>
        <v>8</v>
      </c>
      <c r="J69" s="10">
        <f t="shared" si="4"/>
        <v>2020</v>
      </c>
      <c r="K69" s="9">
        <f t="shared" si="5"/>
        <v>44289</v>
      </c>
      <c r="L69" s="10">
        <f t="shared" si="6"/>
        <v>176</v>
      </c>
      <c r="M69" s="10">
        <v>13590.0</v>
      </c>
      <c r="N69" s="9" t="s">
        <v>218</v>
      </c>
      <c r="O69" s="9" t="s">
        <v>219</v>
      </c>
      <c r="P69" s="13">
        <v>0.15</v>
      </c>
      <c r="Q69" s="12"/>
      <c r="R69" s="7"/>
      <c r="AE69" s="10">
        <v>176.0</v>
      </c>
    </row>
    <row r="70">
      <c r="A70" s="7" t="s">
        <v>220</v>
      </c>
      <c r="B70" s="8">
        <v>0.0</v>
      </c>
      <c r="C70" s="8">
        <v>1.0</v>
      </c>
      <c r="D70" s="8">
        <v>2.0</v>
      </c>
      <c r="E70" s="8">
        <v>0.0</v>
      </c>
      <c r="F70" s="8">
        <f t="shared" si="1"/>
        <v>3</v>
      </c>
      <c r="G70" s="9">
        <v>44439.0</v>
      </c>
      <c r="H70" s="10">
        <f t="shared" si="2"/>
        <v>31</v>
      </c>
      <c r="I70" s="10">
        <f t="shared" si="3"/>
        <v>8</v>
      </c>
      <c r="J70" s="10">
        <f t="shared" si="4"/>
        <v>2021</v>
      </c>
      <c r="K70" s="9">
        <f t="shared" si="5"/>
        <v>44177</v>
      </c>
      <c r="L70" s="10">
        <f t="shared" si="6"/>
        <v>288</v>
      </c>
      <c r="M70" s="10">
        <v>7306.0</v>
      </c>
      <c r="N70" s="9" t="s">
        <v>221</v>
      </c>
      <c r="O70" s="9" t="s">
        <v>222</v>
      </c>
      <c r="P70" s="13">
        <v>0.05</v>
      </c>
      <c r="Q70" s="12"/>
      <c r="R70" s="7"/>
      <c r="AE70" s="10">
        <v>288.0</v>
      </c>
    </row>
    <row r="71">
      <c r="A71" s="7" t="s">
        <v>223</v>
      </c>
      <c r="B71" s="8">
        <v>1.0</v>
      </c>
      <c r="C71" s="8">
        <v>2.0</v>
      </c>
      <c r="D71" s="8">
        <v>1.0</v>
      </c>
      <c r="E71" s="8">
        <v>0.0</v>
      </c>
      <c r="F71" s="8">
        <f t="shared" si="1"/>
        <v>4</v>
      </c>
      <c r="G71" s="9">
        <v>44328.0</v>
      </c>
      <c r="H71" s="10">
        <f t="shared" si="2"/>
        <v>12</v>
      </c>
      <c r="I71" s="10">
        <f t="shared" si="3"/>
        <v>5</v>
      </c>
      <c r="J71" s="10">
        <f t="shared" si="4"/>
        <v>2021</v>
      </c>
      <c r="K71" s="9">
        <f t="shared" si="5"/>
        <v>44178</v>
      </c>
      <c r="L71" s="10">
        <f t="shared" si="6"/>
        <v>287</v>
      </c>
      <c r="M71" s="10">
        <v>14071.0</v>
      </c>
      <c r="N71" s="9" t="s">
        <v>224</v>
      </c>
      <c r="O71" s="9" t="s">
        <v>225</v>
      </c>
      <c r="P71" s="13">
        <v>0.07</v>
      </c>
      <c r="Q71" s="12"/>
      <c r="R71" s="12"/>
      <c r="AE71" s="10">
        <v>287.0</v>
      </c>
    </row>
    <row r="72">
      <c r="A72" s="7" t="s">
        <v>226</v>
      </c>
      <c r="B72" s="8">
        <v>1.0</v>
      </c>
      <c r="C72" s="8">
        <v>2.0</v>
      </c>
      <c r="D72" s="8">
        <v>0.0</v>
      </c>
      <c r="E72" s="8">
        <v>1.0</v>
      </c>
      <c r="F72" s="8">
        <f t="shared" si="1"/>
        <v>4</v>
      </c>
      <c r="G72" s="9">
        <v>44213.0</v>
      </c>
      <c r="H72" s="10">
        <f t="shared" si="2"/>
        <v>17</v>
      </c>
      <c r="I72" s="10">
        <f t="shared" si="3"/>
        <v>1</v>
      </c>
      <c r="J72" s="10">
        <f t="shared" si="4"/>
        <v>2021</v>
      </c>
      <c r="K72" s="9">
        <f t="shared" si="5"/>
        <v>44362</v>
      </c>
      <c r="L72" s="10">
        <f t="shared" si="6"/>
        <v>103</v>
      </c>
      <c r="M72" s="10">
        <v>14532.0</v>
      </c>
      <c r="N72" s="9" t="s">
        <v>227</v>
      </c>
      <c r="O72" s="9" t="s">
        <v>228</v>
      </c>
      <c r="P72" s="13">
        <v>0.07</v>
      </c>
      <c r="Q72" s="12"/>
      <c r="R72" s="12"/>
      <c r="AE72" s="10">
        <v>103.0</v>
      </c>
    </row>
    <row r="73">
      <c r="A73" s="7" t="s">
        <v>229</v>
      </c>
      <c r="B73" s="8">
        <v>0.0</v>
      </c>
      <c r="C73" s="8">
        <v>3.0</v>
      </c>
      <c r="D73" s="8">
        <v>1.0</v>
      </c>
      <c r="E73" s="8">
        <v>0.0</v>
      </c>
      <c r="F73" s="8">
        <f t="shared" si="1"/>
        <v>4</v>
      </c>
      <c r="G73" s="9">
        <v>44317.0</v>
      </c>
      <c r="H73" s="10">
        <f t="shared" si="2"/>
        <v>1</v>
      </c>
      <c r="I73" s="10">
        <f t="shared" si="3"/>
        <v>5</v>
      </c>
      <c r="J73" s="10">
        <f t="shared" si="4"/>
        <v>2021</v>
      </c>
      <c r="K73" s="9">
        <f t="shared" si="5"/>
        <v>44180</v>
      </c>
      <c r="L73" s="10">
        <f t="shared" si="6"/>
        <v>285</v>
      </c>
      <c r="M73" s="10">
        <v>5394.0</v>
      </c>
      <c r="N73" s="9" t="s">
        <v>230</v>
      </c>
      <c r="O73" s="9" t="s">
        <v>231</v>
      </c>
      <c r="P73" s="13">
        <v>0.07</v>
      </c>
      <c r="Q73" s="12"/>
      <c r="R73" s="12"/>
      <c r="AE73" s="10">
        <v>285.0</v>
      </c>
    </row>
    <row r="74">
      <c r="A74" s="7" t="s">
        <v>232</v>
      </c>
      <c r="B74" s="8">
        <v>0.0</v>
      </c>
      <c r="C74" s="8">
        <v>0.0</v>
      </c>
      <c r="D74" s="8">
        <v>4.0</v>
      </c>
      <c r="E74" s="8">
        <v>0.0</v>
      </c>
      <c r="F74" s="8">
        <f t="shared" si="1"/>
        <v>4</v>
      </c>
      <c r="G74" s="9">
        <v>44410.0</v>
      </c>
      <c r="H74" s="10">
        <f t="shared" si="2"/>
        <v>2</v>
      </c>
      <c r="I74" s="10">
        <f t="shared" si="3"/>
        <v>8</v>
      </c>
      <c r="J74" s="10">
        <f t="shared" si="4"/>
        <v>2021</v>
      </c>
      <c r="K74" s="9">
        <f t="shared" si="5"/>
        <v>44181</v>
      </c>
      <c r="L74" s="10">
        <f t="shared" si="6"/>
        <v>284</v>
      </c>
      <c r="M74" s="10">
        <v>13636.0</v>
      </c>
      <c r="N74" s="9" t="s">
        <v>233</v>
      </c>
      <c r="O74" s="9" t="s">
        <v>234</v>
      </c>
      <c r="P74" s="13">
        <v>0.07</v>
      </c>
      <c r="Q74" s="12"/>
      <c r="R74" s="12"/>
      <c r="AE74" s="10">
        <v>284.0</v>
      </c>
    </row>
    <row r="75">
      <c r="A75" s="7" t="s">
        <v>235</v>
      </c>
      <c r="B75" s="8">
        <v>2.0</v>
      </c>
      <c r="C75" s="8">
        <v>2.0</v>
      </c>
      <c r="D75" s="8">
        <v>0.0</v>
      </c>
      <c r="E75" s="8">
        <v>0.0</v>
      </c>
      <c r="F75" s="8">
        <f t="shared" si="1"/>
        <v>4</v>
      </c>
      <c r="G75" s="9">
        <v>43950.0</v>
      </c>
      <c r="H75" s="10">
        <f t="shared" si="2"/>
        <v>29</v>
      </c>
      <c r="I75" s="10">
        <f t="shared" si="3"/>
        <v>4</v>
      </c>
      <c r="J75" s="10">
        <f t="shared" si="4"/>
        <v>2020</v>
      </c>
      <c r="K75" s="9">
        <f t="shared" si="5"/>
        <v>44100</v>
      </c>
      <c r="L75" s="10">
        <f t="shared" si="6"/>
        <v>365</v>
      </c>
      <c r="M75" s="10">
        <v>10235.0</v>
      </c>
      <c r="N75" s="9" t="s">
        <v>236</v>
      </c>
      <c r="O75" s="9" t="s">
        <v>237</v>
      </c>
      <c r="P75" s="13">
        <v>0.07</v>
      </c>
      <c r="Q75" s="12"/>
      <c r="R75" s="12"/>
      <c r="AE75" s="10">
        <v>365.0</v>
      </c>
    </row>
    <row r="76">
      <c r="A76" s="7" t="s">
        <v>238</v>
      </c>
      <c r="B76" s="8">
        <v>1.0</v>
      </c>
      <c r="C76" s="8">
        <v>0.0</v>
      </c>
      <c r="D76" s="8">
        <v>0.0</v>
      </c>
      <c r="E76" s="8">
        <v>3.0</v>
      </c>
      <c r="F76" s="8">
        <f t="shared" si="1"/>
        <v>4</v>
      </c>
      <c r="G76" s="9">
        <v>43924.0</v>
      </c>
      <c r="H76" s="10">
        <f t="shared" si="2"/>
        <v>3</v>
      </c>
      <c r="I76" s="10">
        <f t="shared" si="3"/>
        <v>4</v>
      </c>
      <c r="J76" s="10">
        <f t="shared" si="4"/>
        <v>2020</v>
      </c>
      <c r="K76" s="9">
        <f t="shared" si="5"/>
        <v>44146</v>
      </c>
      <c r="L76" s="10">
        <f t="shared" si="6"/>
        <v>319</v>
      </c>
      <c r="M76" s="10">
        <v>4788.0</v>
      </c>
      <c r="N76" s="9" t="s">
        <v>239</v>
      </c>
      <c r="O76" s="9" t="s">
        <v>240</v>
      </c>
      <c r="P76" s="13">
        <v>0.07</v>
      </c>
      <c r="Q76" s="12"/>
      <c r="R76" s="12"/>
      <c r="AE76" s="10">
        <v>319.0</v>
      </c>
    </row>
    <row r="77">
      <c r="A77" s="7" t="s">
        <v>241</v>
      </c>
      <c r="B77" s="8">
        <v>0.0</v>
      </c>
      <c r="C77" s="8">
        <v>1.0</v>
      </c>
      <c r="D77" s="8">
        <v>0.0</v>
      </c>
      <c r="E77" s="8">
        <v>0.0</v>
      </c>
      <c r="F77" s="8">
        <f t="shared" si="1"/>
        <v>1</v>
      </c>
      <c r="G77" s="9">
        <v>44361.0</v>
      </c>
      <c r="H77" s="10">
        <f t="shared" si="2"/>
        <v>14</v>
      </c>
      <c r="I77" s="10">
        <f t="shared" si="3"/>
        <v>6</v>
      </c>
      <c r="J77" s="10">
        <f t="shared" si="4"/>
        <v>2021</v>
      </c>
      <c r="K77" s="9">
        <f t="shared" si="5"/>
        <v>44184</v>
      </c>
      <c r="L77" s="10">
        <f t="shared" si="6"/>
        <v>281</v>
      </c>
      <c r="M77" s="10">
        <v>10518.0</v>
      </c>
      <c r="N77" s="9" t="s">
        <v>242</v>
      </c>
      <c r="O77" s="9" t="s">
        <v>243</v>
      </c>
      <c r="P77" s="13">
        <v>0.1</v>
      </c>
      <c r="Q77" s="7"/>
      <c r="R77" s="7"/>
      <c r="AE77" s="10">
        <v>281.0</v>
      </c>
    </row>
    <row r="78">
      <c r="A78" s="7" t="s">
        <v>244</v>
      </c>
      <c r="B78" s="8">
        <v>2.0</v>
      </c>
      <c r="C78" s="8">
        <v>0.0</v>
      </c>
      <c r="D78" s="8">
        <v>2.0</v>
      </c>
      <c r="E78" s="8">
        <v>0.0</v>
      </c>
      <c r="F78" s="8">
        <f t="shared" si="1"/>
        <v>4</v>
      </c>
      <c r="G78" s="9">
        <v>43929.0</v>
      </c>
      <c r="H78" s="10">
        <f t="shared" si="2"/>
        <v>8</v>
      </c>
      <c r="I78" s="10">
        <f t="shared" si="3"/>
        <v>4</v>
      </c>
      <c r="J78" s="10">
        <f t="shared" si="4"/>
        <v>2020</v>
      </c>
      <c r="K78" s="9">
        <f t="shared" si="5"/>
        <v>44244</v>
      </c>
      <c r="L78" s="10">
        <f t="shared" si="6"/>
        <v>221</v>
      </c>
      <c r="M78" s="10">
        <v>12663.0</v>
      </c>
      <c r="N78" s="9" t="s">
        <v>245</v>
      </c>
      <c r="O78" s="9" t="s">
        <v>246</v>
      </c>
      <c r="P78" s="13">
        <v>0.15</v>
      </c>
      <c r="Q78" s="12"/>
      <c r="R78" s="12"/>
      <c r="AE78" s="10">
        <v>221.0</v>
      </c>
    </row>
    <row r="79">
      <c r="A79" s="7" t="s">
        <v>247</v>
      </c>
      <c r="B79" s="8">
        <v>0.0</v>
      </c>
      <c r="C79" s="8">
        <v>2.0</v>
      </c>
      <c r="D79" s="8">
        <v>0.0</v>
      </c>
      <c r="E79" s="8">
        <v>1.0</v>
      </c>
      <c r="F79" s="8">
        <f t="shared" si="1"/>
        <v>3</v>
      </c>
      <c r="G79" s="9">
        <v>43875.0</v>
      </c>
      <c r="H79" s="10">
        <f t="shared" si="2"/>
        <v>14</v>
      </c>
      <c r="I79" s="10">
        <f t="shared" si="3"/>
        <v>2</v>
      </c>
      <c r="J79" s="10">
        <f t="shared" si="4"/>
        <v>2020</v>
      </c>
      <c r="K79" s="9">
        <f t="shared" si="5"/>
        <v>44076</v>
      </c>
      <c r="L79" s="10">
        <f t="shared" si="6"/>
        <v>389</v>
      </c>
      <c r="M79" s="10">
        <v>9040.0</v>
      </c>
      <c r="N79" s="9" t="s">
        <v>248</v>
      </c>
      <c r="O79" s="9" t="s">
        <v>249</v>
      </c>
      <c r="P79" s="13">
        <v>0.1</v>
      </c>
      <c r="Q79" s="12"/>
      <c r="R79" s="7"/>
      <c r="AE79" s="10">
        <v>389.0</v>
      </c>
    </row>
    <row r="80">
      <c r="A80" s="7" t="s">
        <v>250</v>
      </c>
      <c r="B80" s="8">
        <v>0.0</v>
      </c>
      <c r="C80" s="8">
        <v>0.0</v>
      </c>
      <c r="D80" s="8">
        <v>1.0</v>
      </c>
      <c r="E80" s="8">
        <v>3.0</v>
      </c>
      <c r="F80" s="8">
        <f t="shared" si="1"/>
        <v>4</v>
      </c>
      <c r="G80" s="9">
        <v>44257.0</v>
      </c>
      <c r="H80" s="10">
        <f t="shared" si="2"/>
        <v>2</v>
      </c>
      <c r="I80" s="10">
        <f t="shared" si="3"/>
        <v>3</v>
      </c>
      <c r="J80" s="10">
        <f t="shared" si="4"/>
        <v>2021</v>
      </c>
      <c r="K80" s="9">
        <f t="shared" si="5"/>
        <v>44374</v>
      </c>
      <c r="L80" s="10">
        <f t="shared" si="6"/>
        <v>91</v>
      </c>
      <c r="M80" s="10">
        <v>14829.0</v>
      </c>
      <c r="N80" s="9" t="s">
        <v>251</v>
      </c>
      <c r="O80" s="9" t="s">
        <v>252</v>
      </c>
      <c r="P80" s="13">
        <v>0.15</v>
      </c>
      <c r="Q80" s="12"/>
      <c r="R80" s="12"/>
      <c r="AE80" s="10">
        <v>91.0</v>
      </c>
    </row>
    <row r="81">
      <c r="A81" s="7" t="s">
        <v>253</v>
      </c>
      <c r="B81" s="8">
        <v>1.0</v>
      </c>
      <c r="C81" s="8">
        <v>1.0</v>
      </c>
      <c r="D81" s="8">
        <v>0.0</v>
      </c>
      <c r="E81" s="8">
        <v>1.0</v>
      </c>
      <c r="F81" s="8">
        <f t="shared" si="1"/>
        <v>3</v>
      </c>
      <c r="G81" s="9">
        <v>43880.0</v>
      </c>
      <c r="H81" s="10">
        <f t="shared" si="2"/>
        <v>19</v>
      </c>
      <c r="I81" s="10">
        <f t="shared" si="3"/>
        <v>2</v>
      </c>
      <c r="J81" s="10">
        <f t="shared" si="4"/>
        <v>2020</v>
      </c>
      <c r="K81" s="9">
        <f t="shared" si="5"/>
        <v>44088</v>
      </c>
      <c r="L81" s="10">
        <f t="shared" si="6"/>
        <v>377</v>
      </c>
      <c r="M81" s="10">
        <v>4080.0</v>
      </c>
      <c r="N81" s="9" t="s">
        <v>254</v>
      </c>
      <c r="O81" s="9" t="s">
        <v>255</v>
      </c>
      <c r="P81" s="13">
        <v>0.1</v>
      </c>
      <c r="Q81" s="12"/>
      <c r="R81" s="7"/>
      <c r="AE81" s="10">
        <v>377.0</v>
      </c>
    </row>
    <row r="82">
      <c r="A82" s="7" t="s">
        <v>256</v>
      </c>
      <c r="B82" s="8">
        <v>1.0</v>
      </c>
      <c r="C82" s="8">
        <v>0.0</v>
      </c>
      <c r="D82" s="8">
        <v>0.0</v>
      </c>
      <c r="E82" s="8">
        <v>1.0</v>
      </c>
      <c r="F82" s="8">
        <f t="shared" si="1"/>
        <v>2</v>
      </c>
      <c r="G82" s="9">
        <v>44456.0</v>
      </c>
      <c r="H82" s="10">
        <f t="shared" si="2"/>
        <v>17</v>
      </c>
      <c r="I82" s="10">
        <f t="shared" si="3"/>
        <v>9</v>
      </c>
      <c r="J82" s="10">
        <f t="shared" si="4"/>
        <v>2021</v>
      </c>
      <c r="K82" s="9">
        <f t="shared" si="5"/>
        <v>44184</v>
      </c>
      <c r="L82" s="10">
        <f t="shared" si="6"/>
        <v>281</v>
      </c>
      <c r="M82" s="10">
        <v>13080.0</v>
      </c>
      <c r="N82" s="9" t="s">
        <v>257</v>
      </c>
      <c r="O82" s="9" t="s">
        <v>258</v>
      </c>
      <c r="P82" s="13">
        <v>0.15</v>
      </c>
      <c r="Q82" s="12"/>
      <c r="R82" s="7"/>
      <c r="AE82" s="10">
        <v>281.0</v>
      </c>
    </row>
    <row r="83">
      <c r="A83" s="7" t="s">
        <v>259</v>
      </c>
      <c r="B83" s="8">
        <v>2.0</v>
      </c>
      <c r="C83" s="8">
        <v>0.0</v>
      </c>
      <c r="D83" s="8">
        <v>2.0</v>
      </c>
      <c r="E83" s="8">
        <v>0.0</v>
      </c>
      <c r="F83" s="8">
        <f t="shared" si="1"/>
        <v>4</v>
      </c>
      <c r="G83" s="9">
        <v>44405.0</v>
      </c>
      <c r="H83" s="10">
        <f t="shared" si="2"/>
        <v>28</v>
      </c>
      <c r="I83" s="10">
        <f t="shared" si="3"/>
        <v>7</v>
      </c>
      <c r="J83" s="10">
        <f t="shared" si="4"/>
        <v>2021</v>
      </c>
      <c r="K83" s="9">
        <f t="shared" si="5"/>
        <v>44186</v>
      </c>
      <c r="L83" s="10">
        <f t="shared" si="6"/>
        <v>279</v>
      </c>
      <c r="M83" s="10">
        <v>12931.0</v>
      </c>
      <c r="N83" s="9" t="s">
        <v>260</v>
      </c>
      <c r="O83" s="9" t="s">
        <v>261</v>
      </c>
      <c r="P83" s="13">
        <v>0.05</v>
      </c>
      <c r="Q83" s="12"/>
      <c r="R83" s="12"/>
      <c r="AE83" s="10">
        <v>279.0</v>
      </c>
    </row>
    <row r="84">
      <c r="A84" s="7" t="s">
        <v>262</v>
      </c>
      <c r="B84" s="8">
        <v>0.0</v>
      </c>
      <c r="C84" s="8">
        <v>2.0</v>
      </c>
      <c r="D84" s="8">
        <v>2.0</v>
      </c>
      <c r="E84" s="8">
        <v>0.0</v>
      </c>
      <c r="F84" s="8">
        <f t="shared" si="1"/>
        <v>4</v>
      </c>
      <c r="G84" s="9">
        <v>44299.0</v>
      </c>
      <c r="H84" s="10">
        <f t="shared" si="2"/>
        <v>13</v>
      </c>
      <c r="I84" s="10">
        <f t="shared" si="3"/>
        <v>4</v>
      </c>
      <c r="J84" s="10">
        <f t="shared" si="4"/>
        <v>2021</v>
      </c>
      <c r="K84" s="9">
        <f t="shared" si="5"/>
        <v>44186</v>
      </c>
      <c r="L84" s="10">
        <f t="shared" si="6"/>
        <v>279</v>
      </c>
      <c r="M84" s="10">
        <v>13764.0</v>
      </c>
      <c r="N84" s="9" t="s">
        <v>263</v>
      </c>
      <c r="O84" s="9" t="s">
        <v>264</v>
      </c>
      <c r="P84" s="11">
        <v>0.0</v>
      </c>
      <c r="Q84" s="12"/>
      <c r="R84" s="12"/>
      <c r="AE84" s="10">
        <v>279.0</v>
      </c>
    </row>
    <row r="85">
      <c r="A85" s="7" t="s">
        <v>265</v>
      </c>
      <c r="B85" s="8">
        <v>0.0</v>
      </c>
      <c r="C85" s="8">
        <v>1.0</v>
      </c>
      <c r="D85" s="8">
        <v>1.0</v>
      </c>
      <c r="E85" s="8">
        <v>2.0</v>
      </c>
      <c r="F85" s="8">
        <f t="shared" si="1"/>
        <v>4</v>
      </c>
      <c r="G85" s="9">
        <v>44270.0</v>
      </c>
      <c r="H85" s="10">
        <f t="shared" si="2"/>
        <v>15</v>
      </c>
      <c r="I85" s="10">
        <f t="shared" si="3"/>
        <v>3</v>
      </c>
      <c r="J85" s="10">
        <f t="shared" si="4"/>
        <v>2021</v>
      </c>
      <c r="K85" s="9">
        <f t="shared" si="5"/>
        <v>44187</v>
      </c>
      <c r="L85" s="10">
        <f t="shared" si="6"/>
        <v>278</v>
      </c>
      <c r="M85" s="10">
        <v>6318.0</v>
      </c>
      <c r="N85" s="9" t="s">
        <v>266</v>
      </c>
      <c r="O85" s="9" t="s">
        <v>267</v>
      </c>
      <c r="P85" s="13">
        <v>0.07</v>
      </c>
      <c r="Q85" s="12"/>
      <c r="R85" s="12"/>
      <c r="AE85" s="10">
        <v>278.0</v>
      </c>
    </row>
    <row r="86">
      <c r="A86" s="7" t="s">
        <v>268</v>
      </c>
      <c r="B86" s="8">
        <v>1.0</v>
      </c>
      <c r="C86" s="8">
        <v>1.0</v>
      </c>
      <c r="D86" s="8">
        <v>1.0</v>
      </c>
      <c r="E86" s="8">
        <v>0.0</v>
      </c>
      <c r="F86" s="8">
        <f t="shared" si="1"/>
        <v>3</v>
      </c>
      <c r="G86" s="9">
        <v>43964.0</v>
      </c>
      <c r="H86" s="10">
        <f t="shared" si="2"/>
        <v>13</v>
      </c>
      <c r="I86" s="10">
        <f t="shared" si="3"/>
        <v>5</v>
      </c>
      <c r="J86" s="10">
        <f t="shared" si="4"/>
        <v>2020</v>
      </c>
      <c r="K86" s="9">
        <f t="shared" si="5"/>
        <v>44110</v>
      </c>
      <c r="L86" s="10">
        <f t="shared" si="6"/>
        <v>355</v>
      </c>
      <c r="M86" s="10">
        <v>4851.0</v>
      </c>
      <c r="N86" s="9" t="s">
        <v>269</v>
      </c>
      <c r="O86" s="9" t="s">
        <v>270</v>
      </c>
      <c r="P86" s="13">
        <v>0.15</v>
      </c>
      <c r="Q86" s="12"/>
      <c r="R86" s="7"/>
      <c r="AE86" s="10">
        <v>355.0</v>
      </c>
    </row>
    <row r="87">
      <c r="A87" s="7" t="s">
        <v>271</v>
      </c>
      <c r="B87" s="8">
        <v>0.0</v>
      </c>
      <c r="C87" s="8">
        <v>1.0</v>
      </c>
      <c r="D87" s="8">
        <v>2.0</v>
      </c>
      <c r="E87" s="8">
        <v>0.0</v>
      </c>
      <c r="F87" s="8">
        <f t="shared" si="1"/>
        <v>3</v>
      </c>
      <c r="G87" s="9">
        <v>44052.0</v>
      </c>
      <c r="H87" s="10">
        <f t="shared" si="2"/>
        <v>9</v>
      </c>
      <c r="I87" s="10">
        <f t="shared" si="3"/>
        <v>8</v>
      </c>
      <c r="J87" s="10">
        <f t="shared" si="4"/>
        <v>2020</v>
      </c>
      <c r="K87" s="9">
        <f t="shared" si="5"/>
        <v>44236</v>
      </c>
      <c r="L87" s="10">
        <f t="shared" si="6"/>
        <v>229</v>
      </c>
      <c r="M87" s="10">
        <v>11566.0</v>
      </c>
      <c r="N87" s="9" t="s">
        <v>272</v>
      </c>
      <c r="O87" s="9" t="s">
        <v>273</v>
      </c>
      <c r="P87" s="13">
        <v>0.05</v>
      </c>
      <c r="Q87" s="12"/>
      <c r="R87" s="7"/>
      <c r="AE87" s="10">
        <v>229.0</v>
      </c>
    </row>
    <row r="88">
      <c r="A88" s="7" t="s">
        <v>274</v>
      </c>
      <c r="B88" s="8">
        <v>1.0</v>
      </c>
      <c r="C88" s="8">
        <v>2.0</v>
      </c>
      <c r="D88" s="8">
        <v>0.0</v>
      </c>
      <c r="E88" s="8">
        <v>0.0</v>
      </c>
      <c r="F88" s="8">
        <f t="shared" si="1"/>
        <v>3</v>
      </c>
      <c r="G88" s="9">
        <v>44178.0</v>
      </c>
      <c r="H88" s="10">
        <f t="shared" si="2"/>
        <v>13</v>
      </c>
      <c r="I88" s="10">
        <f t="shared" si="3"/>
        <v>12</v>
      </c>
      <c r="J88" s="10">
        <f t="shared" si="4"/>
        <v>2020</v>
      </c>
      <c r="K88" s="9">
        <f t="shared" si="5"/>
        <v>44462</v>
      </c>
      <c r="L88" s="10">
        <f t="shared" si="6"/>
        <v>3</v>
      </c>
      <c r="M88" s="10">
        <v>2679.0</v>
      </c>
      <c r="N88" s="9" t="s">
        <v>275</v>
      </c>
      <c r="O88" s="9" t="s">
        <v>276</v>
      </c>
      <c r="P88" s="13">
        <v>0.1</v>
      </c>
      <c r="Q88" s="12"/>
      <c r="R88" s="7"/>
      <c r="AE88" s="10">
        <v>3.0</v>
      </c>
    </row>
    <row r="89">
      <c r="A89" s="7" t="s">
        <v>277</v>
      </c>
      <c r="B89" s="8">
        <v>1.0</v>
      </c>
      <c r="C89" s="8">
        <v>2.0</v>
      </c>
      <c r="D89" s="8">
        <v>0.0</v>
      </c>
      <c r="E89" s="8">
        <v>1.0</v>
      </c>
      <c r="F89" s="8">
        <f t="shared" si="1"/>
        <v>4</v>
      </c>
      <c r="G89" s="9">
        <v>43988.0</v>
      </c>
      <c r="H89" s="10">
        <f t="shared" si="2"/>
        <v>6</v>
      </c>
      <c r="I89" s="10">
        <f t="shared" si="3"/>
        <v>6</v>
      </c>
      <c r="J89" s="10">
        <f t="shared" si="4"/>
        <v>2020</v>
      </c>
      <c r="K89" s="9">
        <f t="shared" si="5"/>
        <v>44180</v>
      </c>
      <c r="L89" s="10">
        <f t="shared" si="6"/>
        <v>285</v>
      </c>
      <c r="M89" s="10">
        <v>9244.0</v>
      </c>
      <c r="N89" s="9" t="s">
        <v>278</v>
      </c>
      <c r="O89" s="9" t="s">
        <v>279</v>
      </c>
      <c r="P89" s="13">
        <v>0.15</v>
      </c>
      <c r="Q89" s="12"/>
      <c r="R89" s="12"/>
      <c r="AE89" s="10">
        <v>285.0</v>
      </c>
    </row>
    <row r="90">
      <c r="A90" s="7" t="s">
        <v>280</v>
      </c>
      <c r="B90" s="8">
        <v>1.0</v>
      </c>
      <c r="C90" s="8">
        <v>0.0</v>
      </c>
      <c r="D90" s="8">
        <v>1.0</v>
      </c>
      <c r="E90" s="8">
        <v>2.0</v>
      </c>
      <c r="F90" s="8">
        <f t="shared" si="1"/>
        <v>4</v>
      </c>
      <c r="G90" s="9">
        <v>44282.0</v>
      </c>
      <c r="H90" s="10">
        <f t="shared" si="2"/>
        <v>27</v>
      </c>
      <c r="I90" s="10">
        <f t="shared" si="3"/>
        <v>3</v>
      </c>
      <c r="J90" s="10">
        <f t="shared" si="4"/>
        <v>2021</v>
      </c>
      <c r="K90" s="9">
        <f t="shared" si="5"/>
        <v>44187</v>
      </c>
      <c r="L90" s="10">
        <f t="shared" si="6"/>
        <v>278</v>
      </c>
      <c r="M90" s="10">
        <v>8105.0</v>
      </c>
      <c r="N90" s="9" t="s">
        <v>281</v>
      </c>
      <c r="O90" s="9" t="s">
        <v>282</v>
      </c>
      <c r="P90" s="13">
        <v>0.07</v>
      </c>
      <c r="Q90" s="12"/>
      <c r="R90" s="12"/>
      <c r="AE90" s="10">
        <v>278.0</v>
      </c>
    </row>
    <row r="91">
      <c r="A91" s="7" t="s">
        <v>283</v>
      </c>
      <c r="B91" s="8">
        <v>1.0</v>
      </c>
      <c r="C91" s="8">
        <v>1.0</v>
      </c>
      <c r="D91" s="8">
        <v>0.0</v>
      </c>
      <c r="E91" s="8">
        <v>1.0</v>
      </c>
      <c r="F91" s="8">
        <f t="shared" si="1"/>
        <v>3</v>
      </c>
      <c r="G91" s="9">
        <v>44151.0</v>
      </c>
      <c r="H91" s="10">
        <f t="shared" si="2"/>
        <v>16</v>
      </c>
      <c r="I91" s="10">
        <f t="shared" si="3"/>
        <v>11</v>
      </c>
      <c r="J91" s="10">
        <f t="shared" si="4"/>
        <v>2020</v>
      </c>
      <c r="K91" s="9">
        <f t="shared" si="5"/>
        <v>44442</v>
      </c>
      <c r="L91" s="10">
        <f t="shared" si="6"/>
        <v>23</v>
      </c>
      <c r="M91" s="10">
        <v>2920.0</v>
      </c>
      <c r="N91" s="9" t="s">
        <v>284</v>
      </c>
      <c r="O91" s="9" t="s">
        <v>285</v>
      </c>
      <c r="P91" s="13">
        <v>0.15</v>
      </c>
      <c r="Q91" s="12"/>
      <c r="R91" s="7"/>
      <c r="AE91" s="10">
        <v>23.0</v>
      </c>
    </row>
    <row r="92">
      <c r="A92" s="7" t="s">
        <v>286</v>
      </c>
      <c r="B92" s="8">
        <v>0.0</v>
      </c>
      <c r="C92" s="8">
        <v>0.0</v>
      </c>
      <c r="D92" s="8">
        <v>4.0</v>
      </c>
      <c r="E92" s="8">
        <v>0.0</v>
      </c>
      <c r="F92" s="8">
        <f t="shared" si="1"/>
        <v>4</v>
      </c>
      <c r="G92" s="9">
        <v>44484.0</v>
      </c>
      <c r="H92" s="10">
        <f t="shared" si="2"/>
        <v>15</v>
      </c>
      <c r="I92" s="10">
        <f t="shared" si="3"/>
        <v>10</v>
      </c>
      <c r="J92" s="10">
        <f t="shared" si="4"/>
        <v>2021</v>
      </c>
      <c r="K92" s="9">
        <f t="shared" si="5"/>
        <v>44189</v>
      </c>
      <c r="L92" s="10">
        <f t="shared" si="6"/>
        <v>276</v>
      </c>
      <c r="M92" s="10">
        <v>14486.0</v>
      </c>
      <c r="N92" s="9" t="s">
        <v>287</v>
      </c>
      <c r="O92" s="9" t="s">
        <v>288</v>
      </c>
      <c r="P92" s="13">
        <v>0.15</v>
      </c>
      <c r="Q92" s="12"/>
      <c r="R92" s="12"/>
      <c r="AE92" s="10">
        <v>276.0</v>
      </c>
    </row>
    <row r="93">
      <c r="A93" s="7" t="s">
        <v>289</v>
      </c>
      <c r="B93" s="8">
        <v>1.0</v>
      </c>
      <c r="C93" s="8">
        <v>0.0</v>
      </c>
      <c r="D93" s="8">
        <v>0.0</v>
      </c>
      <c r="E93" s="8">
        <v>2.0</v>
      </c>
      <c r="F93" s="8">
        <f t="shared" si="1"/>
        <v>3</v>
      </c>
      <c r="G93" s="9">
        <v>44482.0</v>
      </c>
      <c r="H93" s="10">
        <f t="shared" si="2"/>
        <v>13</v>
      </c>
      <c r="I93" s="10">
        <f t="shared" si="3"/>
        <v>10</v>
      </c>
      <c r="J93" s="10">
        <f t="shared" si="4"/>
        <v>2021</v>
      </c>
      <c r="K93" s="9">
        <f t="shared" si="5"/>
        <v>44189</v>
      </c>
      <c r="L93" s="10">
        <f t="shared" si="6"/>
        <v>276</v>
      </c>
      <c r="M93" s="10">
        <v>7948.0</v>
      </c>
      <c r="N93" s="9" t="s">
        <v>290</v>
      </c>
      <c r="O93" s="9" t="s">
        <v>291</v>
      </c>
      <c r="P93" s="13">
        <v>0.15</v>
      </c>
      <c r="Q93" s="12"/>
      <c r="R93" s="7"/>
      <c r="AE93" s="10">
        <v>276.0</v>
      </c>
    </row>
    <row r="94">
      <c r="A94" s="7" t="s">
        <v>292</v>
      </c>
      <c r="B94" s="8">
        <v>3.0</v>
      </c>
      <c r="C94" s="8">
        <v>1.0</v>
      </c>
      <c r="D94" s="8">
        <v>0.0</v>
      </c>
      <c r="E94" s="8">
        <v>0.0</v>
      </c>
      <c r="F94" s="8">
        <f t="shared" si="1"/>
        <v>4</v>
      </c>
      <c r="G94" s="9">
        <v>43858.0</v>
      </c>
      <c r="H94" s="10">
        <f t="shared" si="2"/>
        <v>28</v>
      </c>
      <c r="I94" s="10">
        <f t="shared" si="3"/>
        <v>1</v>
      </c>
      <c r="J94" s="10">
        <f t="shared" si="4"/>
        <v>2020</v>
      </c>
      <c r="K94" s="9">
        <f t="shared" si="5"/>
        <v>44069</v>
      </c>
      <c r="L94" s="10">
        <f t="shared" si="6"/>
        <v>396</v>
      </c>
      <c r="M94" s="10">
        <v>4358.0</v>
      </c>
      <c r="N94" s="9" t="s">
        <v>293</v>
      </c>
      <c r="O94" s="9" t="s">
        <v>294</v>
      </c>
      <c r="P94" s="13">
        <v>0.05</v>
      </c>
      <c r="Q94" s="12"/>
      <c r="R94" s="12"/>
      <c r="AE94" s="10">
        <v>396.0</v>
      </c>
    </row>
    <row r="95">
      <c r="A95" s="7" t="s">
        <v>295</v>
      </c>
      <c r="B95" s="8">
        <v>0.0</v>
      </c>
      <c r="C95" s="8">
        <v>0.0</v>
      </c>
      <c r="D95" s="8">
        <v>2.0</v>
      </c>
      <c r="E95" s="8">
        <v>1.0</v>
      </c>
      <c r="F95" s="8">
        <f t="shared" si="1"/>
        <v>3</v>
      </c>
      <c r="G95" s="9">
        <v>44099.0</v>
      </c>
      <c r="H95" s="10">
        <f t="shared" si="2"/>
        <v>25</v>
      </c>
      <c r="I95" s="10">
        <f t="shared" si="3"/>
        <v>9</v>
      </c>
      <c r="J95" s="10">
        <f t="shared" si="4"/>
        <v>2020</v>
      </c>
      <c r="K95" s="9">
        <f t="shared" si="5"/>
        <v>44207</v>
      </c>
      <c r="L95" s="10">
        <f t="shared" si="6"/>
        <v>258</v>
      </c>
      <c r="M95" s="10">
        <v>3546.0</v>
      </c>
      <c r="N95" s="9" t="s">
        <v>296</v>
      </c>
      <c r="O95" s="9" t="s">
        <v>297</v>
      </c>
      <c r="P95" s="13">
        <v>0.15</v>
      </c>
      <c r="Q95" s="12"/>
      <c r="R95" s="7"/>
      <c r="AE95" s="10">
        <v>258.0</v>
      </c>
    </row>
    <row r="96">
      <c r="A96" s="7" t="s">
        <v>298</v>
      </c>
      <c r="B96" s="8">
        <v>2.0</v>
      </c>
      <c r="C96" s="8">
        <v>1.0</v>
      </c>
      <c r="D96" s="8">
        <v>0.0</v>
      </c>
      <c r="E96" s="8">
        <v>1.0</v>
      </c>
      <c r="F96" s="8">
        <f t="shared" si="1"/>
        <v>4</v>
      </c>
      <c r="G96" s="9">
        <v>44352.0</v>
      </c>
      <c r="H96" s="10">
        <f t="shared" si="2"/>
        <v>5</v>
      </c>
      <c r="I96" s="10">
        <f t="shared" si="3"/>
        <v>6</v>
      </c>
      <c r="J96" s="10">
        <f t="shared" si="4"/>
        <v>2021</v>
      </c>
      <c r="K96" s="9">
        <f t="shared" si="5"/>
        <v>44190</v>
      </c>
      <c r="L96" s="10">
        <f t="shared" si="6"/>
        <v>275</v>
      </c>
      <c r="M96" s="10">
        <v>6287.0</v>
      </c>
      <c r="N96" s="9" t="s">
        <v>299</v>
      </c>
      <c r="O96" s="9" t="s">
        <v>300</v>
      </c>
      <c r="P96" s="13">
        <v>0.15</v>
      </c>
      <c r="Q96" s="12"/>
      <c r="R96" s="12"/>
      <c r="AE96" s="10">
        <v>275.0</v>
      </c>
    </row>
    <row r="97">
      <c r="A97" s="7" t="s">
        <v>301</v>
      </c>
      <c r="B97" s="8">
        <v>0.0</v>
      </c>
      <c r="C97" s="8">
        <v>1.0</v>
      </c>
      <c r="D97" s="8">
        <v>1.0</v>
      </c>
      <c r="E97" s="8">
        <v>1.0</v>
      </c>
      <c r="F97" s="8">
        <f t="shared" si="1"/>
        <v>3</v>
      </c>
      <c r="G97" s="9">
        <v>44038.0</v>
      </c>
      <c r="H97" s="10">
        <f t="shared" si="2"/>
        <v>26</v>
      </c>
      <c r="I97" s="10">
        <f t="shared" si="3"/>
        <v>7</v>
      </c>
      <c r="J97" s="10">
        <f t="shared" si="4"/>
        <v>2020</v>
      </c>
      <c r="K97" s="9">
        <f t="shared" si="5"/>
        <v>44283</v>
      </c>
      <c r="L97" s="10">
        <f t="shared" si="6"/>
        <v>182</v>
      </c>
      <c r="M97" s="10">
        <v>5904.0</v>
      </c>
      <c r="N97" s="9" t="s">
        <v>302</v>
      </c>
      <c r="O97" s="9" t="s">
        <v>303</v>
      </c>
      <c r="P97" s="13">
        <v>0.05</v>
      </c>
      <c r="Q97" s="12"/>
      <c r="R97" s="7"/>
      <c r="AE97" s="10">
        <v>182.0</v>
      </c>
    </row>
    <row r="98">
      <c r="A98" s="7" t="s">
        <v>304</v>
      </c>
      <c r="B98" s="8">
        <v>0.0</v>
      </c>
      <c r="C98" s="8">
        <v>1.0</v>
      </c>
      <c r="D98" s="8">
        <v>0.0</v>
      </c>
      <c r="E98" s="8">
        <v>1.0</v>
      </c>
      <c r="F98" s="8">
        <f t="shared" si="1"/>
        <v>2</v>
      </c>
      <c r="G98" s="9">
        <v>44122.0</v>
      </c>
      <c r="H98" s="10">
        <f t="shared" si="2"/>
        <v>18</v>
      </c>
      <c r="I98" s="10">
        <f t="shared" si="3"/>
        <v>10</v>
      </c>
      <c r="J98" s="10">
        <f t="shared" si="4"/>
        <v>2020</v>
      </c>
      <c r="K98" s="9">
        <f t="shared" si="5"/>
        <v>44295</v>
      </c>
      <c r="L98" s="10">
        <f t="shared" si="6"/>
        <v>170</v>
      </c>
      <c r="M98" s="10">
        <v>14504.0</v>
      </c>
      <c r="N98" s="9" t="s">
        <v>305</v>
      </c>
      <c r="O98" s="9" t="s">
        <v>306</v>
      </c>
      <c r="P98" s="13">
        <v>0.1</v>
      </c>
      <c r="Q98" s="7"/>
      <c r="R98" s="7"/>
      <c r="AE98" s="10">
        <v>170.0</v>
      </c>
    </row>
    <row r="99">
      <c r="A99" s="7" t="s">
        <v>307</v>
      </c>
      <c r="B99" s="8">
        <v>2.0</v>
      </c>
      <c r="C99" s="8">
        <v>1.0</v>
      </c>
      <c r="D99" s="8">
        <v>0.0</v>
      </c>
      <c r="E99" s="8">
        <v>1.0</v>
      </c>
      <c r="F99" s="8">
        <f t="shared" si="1"/>
        <v>4</v>
      </c>
      <c r="G99" s="9">
        <v>43854.0</v>
      </c>
      <c r="H99" s="10">
        <f t="shared" si="2"/>
        <v>24</v>
      </c>
      <c r="I99" s="10">
        <f t="shared" si="3"/>
        <v>1</v>
      </c>
      <c r="J99" s="10">
        <f t="shared" si="4"/>
        <v>2020</v>
      </c>
      <c r="K99" s="9">
        <f t="shared" si="5"/>
        <v>44027</v>
      </c>
      <c r="L99" s="10">
        <f t="shared" si="6"/>
        <v>438</v>
      </c>
      <c r="M99" s="10">
        <v>10245.0</v>
      </c>
      <c r="N99" s="9" t="s">
        <v>308</v>
      </c>
      <c r="O99" s="9" t="s">
        <v>309</v>
      </c>
      <c r="P99" s="13">
        <v>0.1</v>
      </c>
      <c r="Q99" s="12"/>
      <c r="R99" s="12"/>
      <c r="AE99" s="10">
        <v>438.0</v>
      </c>
    </row>
    <row r="100">
      <c r="A100" s="7" t="s">
        <v>310</v>
      </c>
      <c r="B100" s="8">
        <v>1.0</v>
      </c>
      <c r="C100" s="8">
        <v>1.0</v>
      </c>
      <c r="D100" s="8">
        <v>1.0</v>
      </c>
      <c r="E100" s="8">
        <v>1.0</v>
      </c>
      <c r="F100" s="8">
        <f t="shared" si="1"/>
        <v>4</v>
      </c>
      <c r="G100" s="9">
        <v>44224.0</v>
      </c>
      <c r="H100" s="10">
        <f t="shared" si="2"/>
        <v>28</v>
      </c>
      <c r="I100" s="10">
        <f t="shared" si="3"/>
        <v>1</v>
      </c>
      <c r="J100" s="10">
        <f t="shared" si="4"/>
        <v>2021</v>
      </c>
      <c r="K100" s="9">
        <f t="shared" si="5"/>
        <v>44190</v>
      </c>
      <c r="L100" s="10">
        <f t="shared" si="6"/>
        <v>275</v>
      </c>
      <c r="M100" s="10">
        <v>6587.0</v>
      </c>
      <c r="N100" s="9" t="s">
        <v>311</v>
      </c>
      <c r="O100" s="9" t="s">
        <v>312</v>
      </c>
      <c r="P100" s="11">
        <v>0.0</v>
      </c>
      <c r="Q100" s="12"/>
      <c r="R100" s="12"/>
      <c r="AE100" s="10">
        <v>275.0</v>
      </c>
    </row>
    <row r="101">
      <c r="A101" s="7" t="s">
        <v>313</v>
      </c>
      <c r="B101" s="8">
        <v>2.0</v>
      </c>
      <c r="C101" s="8">
        <v>0.0</v>
      </c>
      <c r="D101" s="8">
        <v>1.0</v>
      </c>
      <c r="E101" s="8">
        <v>1.0</v>
      </c>
      <c r="F101" s="8">
        <f t="shared" si="1"/>
        <v>4</v>
      </c>
      <c r="G101" s="9">
        <v>43882.0</v>
      </c>
      <c r="H101" s="10">
        <f t="shared" si="2"/>
        <v>21</v>
      </c>
      <c r="I101" s="10">
        <f t="shared" si="3"/>
        <v>2</v>
      </c>
      <c r="J101" s="10">
        <f t="shared" si="4"/>
        <v>2020</v>
      </c>
      <c r="K101" s="9">
        <f t="shared" si="5"/>
        <v>44091</v>
      </c>
      <c r="L101" s="10">
        <f t="shared" si="6"/>
        <v>374</v>
      </c>
      <c r="M101" s="10">
        <v>9712.0</v>
      </c>
      <c r="N101" s="9" t="s">
        <v>314</v>
      </c>
      <c r="O101" s="9" t="s">
        <v>315</v>
      </c>
      <c r="P101" s="13">
        <v>0.05</v>
      </c>
      <c r="Q101" s="12"/>
      <c r="R101" s="12"/>
      <c r="AE101" s="10">
        <v>374.0</v>
      </c>
    </row>
    <row r="102">
      <c r="A102" s="7" t="s">
        <v>316</v>
      </c>
      <c r="B102" s="8">
        <v>1.0</v>
      </c>
      <c r="C102" s="8">
        <v>2.0</v>
      </c>
      <c r="D102" s="8">
        <v>1.0</v>
      </c>
      <c r="E102" s="8">
        <v>0.0</v>
      </c>
      <c r="F102" s="8">
        <f t="shared" si="1"/>
        <v>4</v>
      </c>
      <c r="G102" s="9">
        <v>44407.0</v>
      </c>
      <c r="H102" s="10">
        <f t="shared" si="2"/>
        <v>30</v>
      </c>
      <c r="I102" s="10">
        <f t="shared" si="3"/>
        <v>7</v>
      </c>
      <c r="J102" s="10">
        <f t="shared" si="4"/>
        <v>2021</v>
      </c>
      <c r="K102" s="9">
        <f t="shared" si="5"/>
        <v>44191</v>
      </c>
      <c r="L102" s="10">
        <f t="shared" si="6"/>
        <v>274</v>
      </c>
      <c r="M102" s="10">
        <v>10342.0</v>
      </c>
      <c r="N102" s="9" t="s">
        <v>317</v>
      </c>
      <c r="O102" s="9" t="s">
        <v>318</v>
      </c>
      <c r="P102" s="11">
        <v>0.0</v>
      </c>
      <c r="Q102" s="12"/>
      <c r="R102" s="12"/>
      <c r="AE102" s="10">
        <v>274.0</v>
      </c>
    </row>
    <row r="103">
      <c r="A103" s="7" t="s">
        <v>319</v>
      </c>
      <c r="B103" s="8">
        <v>2.0</v>
      </c>
      <c r="C103" s="8">
        <v>1.0</v>
      </c>
      <c r="D103" s="8">
        <v>0.0</v>
      </c>
      <c r="E103" s="8">
        <v>1.0</v>
      </c>
      <c r="F103" s="8">
        <f t="shared" si="1"/>
        <v>4</v>
      </c>
      <c r="G103" s="9">
        <v>44190.0</v>
      </c>
      <c r="H103" s="10">
        <f t="shared" si="2"/>
        <v>25</v>
      </c>
      <c r="I103" s="10">
        <f t="shared" si="3"/>
        <v>12</v>
      </c>
      <c r="J103" s="10">
        <f t="shared" si="4"/>
        <v>2020</v>
      </c>
      <c r="K103" s="9">
        <f t="shared" si="5"/>
        <v>44388</v>
      </c>
      <c r="L103" s="10">
        <f t="shared" si="6"/>
        <v>77</v>
      </c>
      <c r="M103" s="10">
        <v>6099.0</v>
      </c>
      <c r="N103" s="9" t="s">
        <v>320</v>
      </c>
      <c r="O103" s="9" t="s">
        <v>321</v>
      </c>
      <c r="P103" s="13">
        <v>0.07</v>
      </c>
      <c r="Q103" s="12"/>
      <c r="R103" s="12"/>
      <c r="AE103" s="10">
        <v>77.0</v>
      </c>
    </row>
    <row r="104">
      <c r="A104" s="7" t="s">
        <v>322</v>
      </c>
      <c r="B104" s="8">
        <v>0.0</v>
      </c>
      <c r="C104" s="8">
        <v>1.0</v>
      </c>
      <c r="D104" s="8">
        <v>0.0</v>
      </c>
      <c r="E104" s="8">
        <v>1.0</v>
      </c>
      <c r="F104" s="8">
        <f t="shared" si="1"/>
        <v>2</v>
      </c>
      <c r="G104" s="9">
        <v>43953.0</v>
      </c>
      <c r="H104" s="10">
        <f t="shared" si="2"/>
        <v>2</v>
      </c>
      <c r="I104" s="10">
        <f t="shared" si="3"/>
        <v>5</v>
      </c>
      <c r="J104" s="10">
        <f t="shared" si="4"/>
        <v>2020</v>
      </c>
      <c r="K104" s="9">
        <f t="shared" si="5"/>
        <v>44095</v>
      </c>
      <c r="L104" s="10">
        <f t="shared" si="6"/>
        <v>370</v>
      </c>
      <c r="M104" s="10">
        <v>6819.0</v>
      </c>
      <c r="N104" s="9" t="s">
        <v>323</v>
      </c>
      <c r="O104" s="9" t="s">
        <v>324</v>
      </c>
      <c r="P104" s="13">
        <v>0.05</v>
      </c>
      <c r="Q104" s="7"/>
      <c r="R104" s="7"/>
      <c r="AE104" s="10">
        <v>370.0</v>
      </c>
    </row>
    <row r="105">
      <c r="A105" s="7" t="s">
        <v>325</v>
      </c>
      <c r="B105" s="8">
        <v>0.0</v>
      </c>
      <c r="C105" s="8">
        <v>0.0</v>
      </c>
      <c r="D105" s="8">
        <v>1.0</v>
      </c>
      <c r="E105" s="8">
        <v>2.0</v>
      </c>
      <c r="F105" s="8">
        <f t="shared" si="1"/>
        <v>3</v>
      </c>
      <c r="G105" s="9">
        <v>44086.0</v>
      </c>
      <c r="H105" s="10">
        <f t="shared" si="2"/>
        <v>12</v>
      </c>
      <c r="I105" s="10">
        <f t="shared" si="3"/>
        <v>9</v>
      </c>
      <c r="J105" s="10">
        <f t="shared" si="4"/>
        <v>2020</v>
      </c>
      <c r="K105" s="9">
        <f t="shared" si="5"/>
        <v>44306</v>
      </c>
      <c r="L105" s="10">
        <f t="shared" si="6"/>
        <v>159</v>
      </c>
      <c r="M105" s="10">
        <v>9598.0</v>
      </c>
      <c r="N105" s="9" t="s">
        <v>326</v>
      </c>
      <c r="O105" s="9" t="s">
        <v>327</v>
      </c>
      <c r="P105" s="13">
        <v>0.15</v>
      </c>
      <c r="Q105" s="12"/>
      <c r="R105" s="7"/>
      <c r="AE105" s="10">
        <v>159.0</v>
      </c>
    </row>
    <row r="106">
      <c r="A106" s="7" t="s">
        <v>328</v>
      </c>
      <c r="B106" s="8">
        <v>0.0</v>
      </c>
      <c r="C106" s="8">
        <v>1.0</v>
      </c>
      <c r="D106" s="8">
        <v>2.0</v>
      </c>
      <c r="E106" s="8">
        <v>0.0</v>
      </c>
      <c r="F106" s="8">
        <f t="shared" si="1"/>
        <v>3</v>
      </c>
      <c r="G106" s="9">
        <v>44490.0</v>
      </c>
      <c r="H106" s="10">
        <f t="shared" si="2"/>
        <v>21</v>
      </c>
      <c r="I106" s="10">
        <f t="shared" si="3"/>
        <v>10</v>
      </c>
      <c r="J106" s="10">
        <f t="shared" si="4"/>
        <v>2021</v>
      </c>
      <c r="K106" s="9">
        <f t="shared" si="5"/>
        <v>44193</v>
      </c>
      <c r="L106" s="10">
        <f t="shared" si="6"/>
        <v>272</v>
      </c>
      <c r="M106" s="10">
        <v>6734.0</v>
      </c>
      <c r="N106" s="9" t="s">
        <v>329</v>
      </c>
      <c r="O106" s="9" t="s">
        <v>330</v>
      </c>
      <c r="P106" s="11">
        <v>0.0</v>
      </c>
      <c r="Q106" s="12"/>
      <c r="R106" s="7"/>
      <c r="AE106" s="10">
        <v>272.0</v>
      </c>
    </row>
    <row r="107">
      <c r="A107" s="7" t="s">
        <v>331</v>
      </c>
      <c r="B107" s="8">
        <v>0.0</v>
      </c>
      <c r="C107" s="8">
        <v>0.0</v>
      </c>
      <c r="D107" s="8">
        <v>2.0</v>
      </c>
      <c r="E107" s="8">
        <v>2.0</v>
      </c>
      <c r="F107" s="8">
        <f t="shared" si="1"/>
        <v>4</v>
      </c>
      <c r="G107" s="9">
        <v>44304.0</v>
      </c>
      <c r="H107" s="10">
        <f t="shared" si="2"/>
        <v>18</v>
      </c>
      <c r="I107" s="10">
        <f t="shared" si="3"/>
        <v>4</v>
      </c>
      <c r="J107" s="10">
        <f t="shared" si="4"/>
        <v>2021</v>
      </c>
      <c r="K107" s="9">
        <f t="shared" si="5"/>
        <v>44195</v>
      </c>
      <c r="L107" s="10">
        <f t="shared" si="6"/>
        <v>270</v>
      </c>
      <c r="M107" s="10">
        <v>13007.0</v>
      </c>
      <c r="N107" s="9" t="s">
        <v>332</v>
      </c>
      <c r="O107" s="9" t="s">
        <v>333</v>
      </c>
      <c r="P107" s="13">
        <v>0.05</v>
      </c>
      <c r="Q107" s="12"/>
      <c r="R107" s="12"/>
      <c r="AE107" s="10">
        <v>270.0</v>
      </c>
    </row>
    <row r="108">
      <c r="A108" s="7" t="s">
        <v>334</v>
      </c>
      <c r="B108" s="8">
        <v>1.0</v>
      </c>
      <c r="C108" s="8">
        <v>1.0</v>
      </c>
      <c r="D108" s="8">
        <v>0.0</v>
      </c>
      <c r="E108" s="8">
        <v>1.0</v>
      </c>
      <c r="F108" s="8">
        <f t="shared" si="1"/>
        <v>3</v>
      </c>
      <c r="G108" s="9">
        <v>44219.0</v>
      </c>
      <c r="H108" s="10">
        <f t="shared" si="2"/>
        <v>23</v>
      </c>
      <c r="I108" s="10">
        <f t="shared" si="3"/>
        <v>1</v>
      </c>
      <c r="J108" s="10">
        <f t="shared" si="4"/>
        <v>2021</v>
      </c>
      <c r="K108" s="9">
        <f t="shared" si="5"/>
        <v>44382</v>
      </c>
      <c r="L108" s="10">
        <f t="shared" si="6"/>
        <v>83</v>
      </c>
      <c r="M108" s="10">
        <v>8193.0</v>
      </c>
      <c r="N108" s="9" t="s">
        <v>335</v>
      </c>
      <c r="O108" s="9" t="s">
        <v>336</v>
      </c>
      <c r="P108" s="13">
        <v>0.1</v>
      </c>
      <c r="Q108" s="12"/>
      <c r="R108" s="7"/>
      <c r="AE108" s="10">
        <v>83.0</v>
      </c>
    </row>
    <row r="109">
      <c r="A109" s="7" t="s">
        <v>337</v>
      </c>
      <c r="B109" s="8">
        <v>2.0</v>
      </c>
      <c r="C109" s="8">
        <v>1.0</v>
      </c>
      <c r="D109" s="8">
        <v>0.0</v>
      </c>
      <c r="E109" s="8">
        <v>1.0</v>
      </c>
      <c r="F109" s="8">
        <f t="shared" si="1"/>
        <v>4</v>
      </c>
      <c r="G109" s="9">
        <v>44469.0</v>
      </c>
      <c r="H109" s="10">
        <f t="shared" si="2"/>
        <v>30</v>
      </c>
      <c r="I109" s="10">
        <f t="shared" si="3"/>
        <v>9</v>
      </c>
      <c r="J109" s="10">
        <f t="shared" si="4"/>
        <v>2021</v>
      </c>
      <c r="K109" s="9">
        <f t="shared" si="5"/>
        <v>44196</v>
      </c>
      <c r="L109" s="10">
        <f t="shared" si="6"/>
        <v>269</v>
      </c>
      <c r="M109" s="10">
        <v>7624.0</v>
      </c>
      <c r="N109" s="9" t="s">
        <v>338</v>
      </c>
      <c r="O109" s="9" t="s">
        <v>339</v>
      </c>
      <c r="P109" s="13">
        <v>0.07</v>
      </c>
      <c r="Q109" s="12"/>
      <c r="R109" s="12"/>
      <c r="AE109" s="10">
        <v>269.0</v>
      </c>
    </row>
    <row r="110">
      <c r="A110" s="7" t="s">
        <v>340</v>
      </c>
      <c r="B110" s="8">
        <v>0.0</v>
      </c>
      <c r="C110" s="8">
        <v>2.0</v>
      </c>
      <c r="D110" s="8">
        <v>0.0</v>
      </c>
      <c r="E110" s="8">
        <v>0.0</v>
      </c>
      <c r="F110" s="8">
        <f t="shared" si="1"/>
        <v>2</v>
      </c>
      <c r="G110" s="9">
        <v>44395.0</v>
      </c>
      <c r="H110" s="10">
        <f t="shared" si="2"/>
        <v>18</v>
      </c>
      <c r="I110" s="10">
        <f t="shared" si="3"/>
        <v>7</v>
      </c>
      <c r="J110" s="10">
        <f t="shared" si="4"/>
        <v>2021</v>
      </c>
      <c r="K110" s="9">
        <f t="shared" si="5"/>
        <v>44197</v>
      </c>
      <c r="L110" s="10">
        <f t="shared" si="6"/>
        <v>268</v>
      </c>
      <c r="M110" s="10">
        <v>4595.0</v>
      </c>
      <c r="N110" s="9" t="s">
        <v>341</v>
      </c>
      <c r="O110" s="9" t="s">
        <v>342</v>
      </c>
      <c r="P110" s="13">
        <v>0.1</v>
      </c>
      <c r="Q110" s="7"/>
      <c r="R110" s="7"/>
      <c r="AE110" s="10">
        <v>268.0</v>
      </c>
    </row>
    <row r="111">
      <c r="A111" s="7" t="s">
        <v>343</v>
      </c>
      <c r="B111" s="8">
        <v>0.0</v>
      </c>
      <c r="C111" s="8">
        <v>1.0</v>
      </c>
      <c r="D111" s="8">
        <v>2.0</v>
      </c>
      <c r="E111" s="8">
        <v>0.0</v>
      </c>
      <c r="F111" s="8">
        <f t="shared" si="1"/>
        <v>3</v>
      </c>
      <c r="G111" s="9">
        <v>44485.0</v>
      </c>
      <c r="H111" s="10">
        <f t="shared" si="2"/>
        <v>16</v>
      </c>
      <c r="I111" s="10">
        <f t="shared" si="3"/>
        <v>10</v>
      </c>
      <c r="J111" s="10">
        <f t="shared" si="4"/>
        <v>2021</v>
      </c>
      <c r="K111" s="9">
        <f t="shared" si="5"/>
        <v>44198</v>
      </c>
      <c r="L111" s="10">
        <f t="shared" si="6"/>
        <v>267</v>
      </c>
      <c r="M111" s="10">
        <v>5542.0</v>
      </c>
      <c r="N111" s="9" t="s">
        <v>344</v>
      </c>
      <c r="O111" s="9" t="s">
        <v>345</v>
      </c>
      <c r="P111" s="11">
        <v>0.0</v>
      </c>
      <c r="Q111" s="12"/>
      <c r="R111" s="7"/>
      <c r="AE111" s="10">
        <v>267.0</v>
      </c>
    </row>
    <row r="112">
      <c r="A112" s="7" t="s">
        <v>346</v>
      </c>
      <c r="B112" s="8">
        <v>1.0</v>
      </c>
      <c r="C112" s="8">
        <v>0.0</v>
      </c>
      <c r="D112" s="8">
        <v>2.0</v>
      </c>
      <c r="E112" s="8">
        <v>1.0</v>
      </c>
      <c r="F112" s="8">
        <f t="shared" si="1"/>
        <v>4</v>
      </c>
      <c r="G112" s="9">
        <v>44261.0</v>
      </c>
      <c r="H112" s="10">
        <f t="shared" si="2"/>
        <v>6</v>
      </c>
      <c r="I112" s="10">
        <f t="shared" si="3"/>
        <v>3</v>
      </c>
      <c r="J112" s="10">
        <f t="shared" si="4"/>
        <v>2021</v>
      </c>
      <c r="K112" s="9">
        <f t="shared" si="5"/>
        <v>44386</v>
      </c>
      <c r="L112" s="10">
        <f t="shared" si="6"/>
        <v>79</v>
      </c>
      <c r="M112" s="10">
        <v>12789.0</v>
      </c>
      <c r="N112" s="9" t="s">
        <v>347</v>
      </c>
      <c r="O112" s="9" t="s">
        <v>348</v>
      </c>
      <c r="P112" s="13">
        <v>0.07</v>
      </c>
      <c r="Q112" s="12"/>
      <c r="R112" s="12"/>
      <c r="AE112" s="10">
        <v>79.0</v>
      </c>
    </row>
    <row r="113">
      <c r="A113" s="7" t="s">
        <v>349</v>
      </c>
      <c r="B113" s="8">
        <v>2.0</v>
      </c>
      <c r="C113" s="8">
        <v>1.0</v>
      </c>
      <c r="D113" s="8">
        <v>1.0</v>
      </c>
      <c r="E113" s="8">
        <v>0.0</v>
      </c>
      <c r="F113" s="8">
        <f t="shared" si="1"/>
        <v>4</v>
      </c>
      <c r="G113" s="9">
        <v>44412.0</v>
      </c>
      <c r="H113" s="10">
        <f t="shared" si="2"/>
        <v>4</v>
      </c>
      <c r="I113" s="10">
        <f t="shared" si="3"/>
        <v>8</v>
      </c>
      <c r="J113" s="10">
        <f t="shared" si="4"/>
        <v>2021</v>
      </c>
      <c r="K113" s="9">
        <f t="shared" si="5"/>
        <v>44198</v>
      </c>
      <c r="L113" s="10">
        <f t="shared" si="6"/>
        <v>267</v>
      </c>
      <c r="M113" s="10">
        <v>5975.0</v>
      </c>
      <c r="N113" s="9" t="s">
        <v>350</v>
      </c>
      <c r="O113" s="9" t="s">
        <v>351</v>
      </c>
      <c r="P113" s="13">
        <v>0.15</v>
      </c>
      <c r="Q113" s="12"/>
      <c r="R113" s="12"/>
      <c r="AE113" s="10">
        <v>267.0</v>
      </c>
    </row>
    <row r="114">
      <c r="A114" s="7" t="s">
        <v>352</v>
      </c>
      <c r="B114" s="8">
        <v>0.0</v>
      </c>
      <c r="C114" s="8">
        <v>1.0</v>
      </c>
      <c r="D114" s="8">
        <v>2.0</v>
      </c>
      <c r="E114" s="8">
        <v>1.0</v>
      </c>
      <c r="F114" s="8">
        <f t="shared" si="1"/>
        <v>4</v>
      </c>
      <c r="G114" s="9">
        <v>44126.0</v>
      </c>
      <c r="H114" s="10">
        <f t="shared" si="2"/>
        <v>22</v>
      </c>
      <c r="I114" s="10">
        <f t="shared" si="3"/>
        <v>10</v>
      </c>
      <c r="J114" s="10">
        <f t="shared" si="4"/>
        <v>2020</v>
      </c>
      <c r="K114" s="9">
        <f t="shared" si="5"/>
        <v>44269</v>
      </c>
      <c r="L114" s="10">
        <f t="shared" si="6"/>
        <v>196</v>
      </c>
      <c r="M114" s="10">
        <v>3493.0</v>
      </c>
      <c r="N114" s="9" t="s">
        <v>353</v>
      </c>
      <c r="O114" s="9" t="s">
        <v>354</v>
      </c>
      <c r="P114" s="11">
        <v>0.0</v>
      </c>
      <c r="Q114" s="12"/>
      <c r="R114" s="12"/>
      <c r="AE114" s="10">
        <v>196.0</v>
      </c>
    </row>
    <row r="115">
      <c r="A115" s="7" t="s">
        <v>355</v>
      </c>
      <c r="B115" s="8">
        <v>1.0</v>
      </c>
      <c r="C115" s="8">
        <v>2.0</v>
      </c>
      <c r="D115" s="8">
        <v>0.0</v>
      </c>
      <c r="E115" s="8">
        <v>0.0</v>
      </c>
      <c r="F115" s="8">
        <f t="shared" si="1"/>
        <v>3</v>
      </c>
      <c r="G115" s="9">
        <v>43834.0</v>
      </c>
      <c r="H115" s="10">
        <f t="shared" si="2"/>
        <v>4</v>
      </c>
      <c r="I115" s="10">
        <f t="shared" si="3"/>
        <v>1</v>
      </c>
      <c r="J115" s="10">
        <f t="shared" si="4"/>
        <v>2020</v>
      </c>
      <c r="K115" s="9">
        <f t="shared" si="5"/>
        <v>44108</v>
      </c>
      <c r="L115" s="10">
        <f t="shared" si="6"/>
        <v>357</v>
      </c>
      <c r="M115" s="10">
        <v>4714.0</v>
      </c>
      <c r="N115" s="9" t="s">
        <v>356</v>
      </c>
      <c r="O115" s="9" t="s">
        <v>357</v>
      </c>
      <c r="P115" s="13">
        <v>0.1</v>
      </c>
      <c r="Q115" s="12"/>
      <c r="R115" s="7"/>
      <c r="AE115" s="10">
        <v>357.0</v>
      </c>
    </row>
    <row r="116">
      <c r="A116" s="7" t="s">
        <v>358</v>
      </c>
      <c r="B116" s="8">
        <v>0.0</v>
      </c>
      <c r="C116" s="8">
        <v>0.0</v>
      </c>
      <c r="D116" s="8">
        <v>0.0</v>
      </c>
      <c r="E116" s="8">
        <v>2.0</v>
      </c>
      <c r="F116" s="8">
        <f t="shared" si="1"/>
        <v>2</v>
      </c>
      <c r="G116" s="9">
        <v>43898.0</v>
      </c>
      <c r="H116" s="10">
        <f t="shared" si="2"/>
        <v>8</v>
      </c>
      <c r="I116" s="10">
        <f t="shared" si="3"/>
        <v>3</v>
      </c>
      <c r="J116" s="10">
        <f t="shared" si="4"/>
        <v>2020</v>
      </c>
      <c r="K116" s="9">
        <f t="shared" si="5"/>
        <v>44210</v>
      </c>
      <c r="L116" s="10">
        <f t="shared" si="6"/>
        <v>255</v>
      </c>
      <c r="M116" s="10">
        <v>7586.0</v>
      </c>
      <c r="N116" s="9" t="s">
        <v>359</v>
      </c>
      <c r="O116" s="9" t="s">
        <v>360</v>
      </c>
      <c r="P116" s="13">
        <v>0.1</v>
      </c>
      <c r="Q116" s="7"/>
      <c r="R116" s="7"/>
      <c r="AE116" s="10">
        <v>255.0</v>
      </c>
    </row>
    <row r="117">
      <c r="A117" s="7" t="s">
        <v>361</v>
      </c>
      <c r="B117" s="8">
        <v>1.0</v>
      </c>
      <c r="C117" s="8">
        <v>2.0</v>
      </c>
      <c r="D117" s="8">
        <v>0.0</v>
      </c>
      <c r="E117" s="8">
        <v>0.0</v>
      </c>
      <c r="F117" s="8">
        <f t="shared" si="1"/>
        <v>3</v>
      </c>
      <c r="G117" s="9">
        <v>44372.0</v>
      </c>
      <c r="H117" s="10">
        <f t="shared" si="2"/>
        <v>25</v>
      </c>
      <c r="I117" s="10">
        <f t="shared" si="3"/>
        <v>6</v>
      </c>
      <c r="J117" s="10">
        <f t="shared" si="4"/>
        <v>2021</v>
      </c>
      <c r="K117" s="9">
        <f t="shared" si="5"/>
        <v>44199</v>
      </c>
      <c r="L117" s="10">
        <f t="shared" si="6"/>
        <v>266</v>
      </c>
      <c r="M117" s="10">
        <v>2823.0</v>
      </c>
      <c r="N117" s="9" t="s">
        <v>362</v>
      </c>
      <c r="O117" s="9" t="s">
        <v>363</v>
      </c>
      <c r="P117" s="13">
        <v>0.05</v>
      </c>
      <c r="Q117" s="12"/>
      <c r="R117" s="7"/>
      <c r="AE117" s="10">
        <v>266.0</v>
      </c>
    </row>
    <row r="118">
      <c r="A118" s="7" t="s">
        <v>364</v>
      </c>
      <c r="B118" s="8">
        <v>0.0</v>
      </c>
      <c r="C118" s="8">
        <v>1.0</v>
      </c>
      <c r="D118" s="8">
        <v>1.0</v>
      </c>
      <c r="E118" s="8">
        <v>1.0</v>
      </c>
      <c r="F118" s="8">
        <f t="shared" si="1"/>
        <v>3</v>
      </c>
      <c r="G118" s="9">
        <v>44388.0</v>
      </c>
      <c r="H118" s="10">
        <f t="shared" si="2"/>
        <v>11</v>
      </c>
      <c r="I118" s="10">
        <f t="shared" si="3"/>
        <v>7</v>
      </c>
      <c r="J118" s="10">
        <f t="shared" si="4"/>
        <v>2021</v>
      </c>
      <c r="K118" s="9">
        <f t="shared" si="5"/>
        <v>44199</v>
      </c>
      <c r="L118" s="10">
        <f t="shared" si="6"/>
        <v>266</v>
      </c>
      <c r="M118" s="10">
        <v>14067.0</v>
      </c>
      <c r="N118" s="9" t="s">
        <v>365</v>
      </c>
      <c r="O118" s="9" t="s">
        <v>366</v>
      </c>
      <c r="P118" s="11">
        <v>0.0</v>
      </c>
      <c r="Q118" s="12"/>
      <c r="R118" s="7"/>
      <c r="AE118" s="10">
        <v>266.0</v>
      </c>
    </row>
    <row r="119">
      <c r="A119" s="7" t="s">
        <v>367</v>
      </c>
      <c r="B119" s="8">
        <v>0.0</v>
      </c>
      <c r="C119" s="8">
        <v>0.0</v>
      </c>
      <c r="D119" s="8">
        <v>1.0</v>
      </c>
      <c r="E119" s="8">
        <v>2.0</v>
      </c>
      <c r="F119" s="8">
        <f t="shared" si="1"/>
        <v>3</v>
      </c>
      <c r="G119" s="9">
        <v>43942.0</v>
      </c>
      <c r="H119" s="10">
        <f t="shared" si="2"/>
        <v>21</v>
      </c>
      <c r="I119" s="10">
        <f t="shared" si="3"/>
        <v>4</v>
      </c>
      <c r="J119" s="10">
        <f t="shared" si="4"/>
        <v>2020</v>
      </c>
      <c r="K119" s="9">
        <f t="shared" si="5"/>
        <v>44105</v>
      </c>
      <c r="L119" s="10">
        <f t="shared" si="6"/>
        <v>360</v>
      </c>
      <c r="M119" s="10">
        <v>14938.0</v>
      </c>
      <c r="N119" s="9" t="s">
        <v>368</v>
      </c>
      <c r="O119" s="9" t="s">
        <v>369</v>
      </c>
      <c r="P119" s="13">
        <v>0.05</v>
      </c>
      <c r="Q119" s="12"/>
      <c r="R119" s="7"/>
      <c r="AE119" s="10">
        <v>360.0</v>
      </c>
    </row>
    <row r="120">
      <c r="A120" s="7" t="s">
        <v>370</v>
      </c>
      <c r="B120" s="8">
        <v>0.0</v>
      </c>
      <c r="C120" s="8">
        <v>1.0</v>
      </c>
      <c r="D120" s="8">
        <v>2.0</v>
      </c>
      <c r="E120" s="8">
        <v>1.0</v>
      </c>
      <c r="F120" s="8">
        <f t="shared" si="1"/>
        <v>4</v>
      </c>
      <c r="G120" s="9">
        <v>43911.0</v>
      </c>
      <c r="H120" s="10">
        <f t="shared" si="2"/>
        <v>21</v>
      </c>
      <c r="I120" s="10">
        <f t="shared" si="3"/>
        <v>3</v>
      </c>
      <c r="J120" s="10">
        <f t="shared" si="4"/>
        <v>2020</v>
      </c>
      <c r="K120" s="9">
        <f t="shared" si="5"/>
        <v>44116</v>
      </c>
      <c r="L120" s="10">
        <f t="shared" si="6"/>
        <v>349</v>
      </c>
      <c r="M120" s="10">
        <v>6394.0</v>
      </c>
      <c r="N120" s="9" t="s">
        <v>371</v>
      </c>
      <c r="O120" s="9" t="s">
        <v>372</v>
      </c>
      <c r="P120" s="13">
        <v>0.05</v>
      </c>
      <c r="Q120" s="12"/>
      <c r="R120" s="12"/>
      <c r="AE120" s="10">
        <v>349.0</v>
      </c>
    </row>
    <row r="121">
      <c r="A121" s="7" t="s">
        <v>373</v>
      </c>
      <c r="B121" s="8">
        <v>0.0</v>
      </c>
      <c r="C121" s="8">
        <v>1.0</v>
      </c>
      <c r="D121" s="8">
        <v>0.0</v>
      </c>
      <c r="E121" s="8">
        <v>3.0</v>
      </c>
      <c r="F121" s="8">
        <f t="shared" si="1"/>
        <v>4</v>
      </c>
      <c r="G121" s="9">
        <v>44050.0</v>
      </c>
      <c r="H121" s="10">
        <f t="shared" si="2"/>
        <v>7</v>
      </c>
      <c r="I121" s="10">
        <f t="shared" si="3"/>
        <v>8</v>
      </c>
      <c r="J121" s="10">
        <f t="shared" si="4"/>
        <v>2020</v>
      </c>
      <c r="K121" s="9">
        <f t="shared" si="5"/>
        <v>44205</v>
      </c>
      <c r="L121" s="10">
        <f t="shared" si="6"/>
        <v>260</v>
      </c>
      <c r="M121" s="10">
        <v>13264.0</v>
      </c>
      <c r="N121" s="9" t="s">
        <v>374</v>
      </c>
      <c r="O121" s="9" t="s">
        <v>375</v>
      </c>
      <c r="P121" s="13">
        <v>0.15</v>
      </c>
      <c r="Q121" s="12"/>
      <c r="R121" s="12"/>
      <c r="AE121" s="10">
        <v>260.0</v>
      </c>
    </row>
    <row r="122">
      <c r="A122" s="7" t="s">
        <v>376</v>
      </c>
      <c r="B122" s="8">
        <v>2.0</v>
      </c>
      <c r="C122" s="8">
        <v>2.0</v>
      </c>
      <c r="D122" s="8">
        <v>0.0</v>
      </c>
      <c r="E122" s="8">
        <v>0.0</v>
      </c>
      <c r="F122" s="8">
        <f t="shared" si="1"/>
        <v>4</v>
      </c>
      <c r="G122" s="9">
        <v>44015.0</v>
      </c>
      <c r="H122" s="10">
        <f t="shared" si="2"/>
        <v>3</v>
      </c>
      <c r="I122" s="10">
        <f t="shared" si="3"/>
        <v>7</v>
      </c>
      <c r="J122" s="10">
        <f t="shared" si="4"/>
        <v>2020</v>
      </c>
      <c r="K122" s="9">
        <f t="shared" si="5"/>
        <v>44128</v>
      </c>
      <c r="L122" s="10">
        <f t="shared" si="6"/>
        <v>337</v>
      </c>
      <c r="M122" s="10">
        <v>12281.0</v>
      </c>
      <c r="N122" s="9" t="s">
        <v>377</v>
      </c>
      <c r="O122" s="9" t="s">
        <v>378</v>
      </c>
      <c r="P122" s="13">
        <v>0.05</v>
      </c>
      <c r="Q122" s="12"/>
      <c r="R122" s="12"/>
      <c r="AE122" s="10">
        <v>337.0</v>
      </c>
    </row>
    <row r="123">
      <c r="A123" s="7" t="s">
        <v>379</v>
      </c>
      <c r="B123" s="8">
        <v>0.0</v>
      </c>
      <c r="C123" s="8">
        <v>0.0</v>
      </c>
      <c r="D123" s="8">
        <v>2.0</v>
      </c>
      <c r="E123" s="8">
        <v>0.0</v>
      </c>
      <c r="F123" s="8">
        <f t="shared" si="1"/>
        <v>2</v>
      </c>
      <c r="G123" s="9">
        <v>44401.0</v>
      </c>
      <c r="H123" s="10">
        <f t="shared" si="2"/>
        <v>24</v>
      </c>
      <c r="I123" s="10">
        <f t="shared" si="3"/>
        <v>7</v>
      </c>
      <c r="J123" s="10">
        <f t="shared" si="4"/>
        <v>2021</v>
      </c>
      <c r="K123" s="9">
        <f t="shared" si="5"/>
        <v>44200</v>
      </c>
      <c r="L123" s="10">
        <f t="shared" si="6"/>
        <v>265</v>
      </c>
      <c r="M123" s="10">
        <v>3246.0</v>
      </c>
      <c r="N123" s="9" t="s">
        <v>380</v>
      </c>
      <c r="O123" s="9" t="s">
        <v>381</v>
      </c>
      <c r="P123" s="13">
        <v>0.1</v>
      </c>
      <c r="Q123" s="7"/>
      <c r="R123" s="7"/>
      <c r="AE123" s="10">
        <v>265.0</v>
      </c>
    </row>
    <row r="124">
      <c r="A124" s="7" t="s">
        <v>382</v>
      </c>
      <c r="B124" s="8">
        <v>1.0</v>
      </c>
      <c r="C124" s="8">
        <v>0.0</v>
      </c>
      <c r="D124" s="8">
        <v>1.0</v>
      </c>
      <c r="E124" s="8">
        <v>1.0</v>
      </c>
      <c r="F124" s="8">
        <f t="shared" si="1"/>
        <v>3</v>
      </c>
      <c r="G124" s="9">
        <v>44175.0</v>
      </c>
      <c r="H124" s="10">
        <f t="shared" si="2"/>
        <v>10</v>
      </c>
      <c r="I124" s="10">
        <f t="shared" si="3"/>
        <v>12</v>
      </c>
      <c r="J124" s="10">
        <f t="shared" si="4"/>
        <v>2020</v>
      </c>
      <c r="K124" s="9">
        <f t="shared" si="5"/>
        <v>44345</v>
      </c>
      <c r="L124" s="10">
        <f t="shared" si="6"/>
        <v>120</v>
      </c>
      <c r="M124" s="10">
        <v>12625.0</v>
      </c>
      <c r="N124" s="9" t="s">
        <v>383</v>
      </c>
      <c r="O124" s="9" t="s">
        <v>384</v>
      </c>
      <c r="P124" s="11">
        <v>0.0</v>
      </c>
      <c r="Q124" s="12"/>
      <c r="R124" s="7"/>
      <c r="AE124" s="10">
        <v>120.0</v>
      </c>
    </row>
    <row r="125">
      <c r="A125" s="7" t="s">
        <v>385</v>
      </c>
      <c r="B125" s="8">
        <v>0.0</v>
      </c>
      <c r="C125" s="8">
        <v>1.0</v>
      </c>
      <c r="D125" s="8">
        <v>0.0</v>
      </c>
      <c r="E125" s="8">
        <v>1.0</v>
      </c>
      <c r="F125" s="8">
        <f t="shared" si="1"/>
        <v>2</v>
      </c>
      <c r="G125" s="9">
        <v>44431.0</v>
      </c>
      <c r="H125" s="10">
        <f t="shared" si="2"/>
        <v>23</v>
      </c>
      <c r="I125" s="10">
        <f t="shared" si="3"/>
        <v>8</v>
      </c>
      <c r="J125" s="10">
        <f t="shared" si="4"/>
        <v>2021</v>
      </c>
      <c r="K125" s="9">
        <f t="shared" si="5"/>
        <v>44200</v>
      </c>
      <c r="L125" s="10">
        <f t="shared" si="6"/>
        <v>265</v>
      </c>
      <c r="M125" s="10">
        <v>12447.0</v>
      </c>
      <c r="N125" s="9" t="s">
        <v>386</v>
      </c>
      <c r="O125" s="9" t="s">
        <v>387</v>
      </c>
      <c r="P125" s="13">
        <v>0.15</v>
      </c>
      <c r="Q125" s="7"/>
      <c r="R125" s="7"/>
      <c r="AE125" s="10">
        <v>265.0</v>
      </c>
    </row>
    <row r="126">
      <c r="A126" s="7" t="s">
        <v>388</v>
      </c>
      <c r="B126" s="8">
        <v>0.0</v>
      </c>
      <c r="C126" s="8">
        <v>0.0</v>
      </c>
      <c r="D126" s="8">
        <v>2.0</v>
      </c>
      <c r="E126" s="8">
        <v>1.0</v>
      </c>
      <c r="F126" s="8">
        <f t="shared" si="1"/>
        <v>3</v>
      </c>
      <c r="G126" s="9">
        <v>44023.0</v>
      </c>
      <c r="H126" s="10">
        <f t="shared" si="2"/>
        <v>11</v>
      </c>
      <c r="I126" s="10">
        <f t="shared" si="3"/>
        <v>7</v>
      </c>
      <c r="J126" s="10">
        <f t="shared" si="4"/>
        <v>2020</v>
      </c>
      <c r="K126" s="9">
        <f t="shared" si="5"/>
        <v>44137</v>
      </c>
      <c r="L126" s="10">
        <f t="shared" si="6"/>
        <v>328</v>
      </c>
      <c r="M126" s="10">
        <v>14809.0</v>
      </c>
      <c r="N126" s="9" t="s">
        <v>389</v>
      </c>
      <c r="O126" s="9" t="s">
        <v>390</v>
      </c>
      <c r="P126" s="13">
        <v>0.07</v>
      </c>
      <c r="Q126" s="12"/>
      <c r="R126" s="7"/>
      <c r="AE126" s="10">
        <v>328.0</v>
      </c>
    </row>
    <row r="127">
      <c r="A127" s="7" t="s">
        <v>391</v>
      </c>
      <c r="B127" s="8">
        <v>0.0</v>
      </c>
      <c r="C127" s="8">
        <v>1.0</v>
      </c>
      <c r="D127" s="8">
        <v>0.0</v>
      </c>
      <c r="E127" s="8">
        <v>2.0</v>
      </c>
      <c r="F127" s="8">
        <f t="shared" si="1"/>
        <v>3</v>
      </c>
      <c r="G127" s="9">
        <v>44307.0</v>
      </c>
      <c r="H127" s="10">
        <f t="shared" si="2"/>
        <v>21</v>
      </c>
      <c r="I127" s="10">
        <f t="shared" si="3"/>
        <v>4</v>
      </c>
      <c r="J127" s="10">
        <f t="shared" si="4"/>
        <v>2021</v>
      </c>
      <c r="K127" s="9">
        <f t="shared" si="5"/>
        <v>44203</v>
      </c>
      <c r="L127" s="10">
        <f t="shared" si="6"/>
        <v>262</v>
      </c>
      <c r="M127" s="10">
        <v>9112.0</v>
      </c>
      <c r="N127" s="9" t="s">
        <v>392</v>
      </c>
      <c r="O127" s="9" t="s">
        <v>393</v>
      </c>
      <c r="P127" s="13">
        <v>0.07</v>
      </c>
      <c r="Q127" s="12"/>
      <c r="R127" s="7"/>
      <c r="AE127" s="10">
        <v>262.0</v>
      </c>
    </row>
    <row r="128">
      <c r="A128" s="7" t="s">
        <v>394</v>
      </c>
      <c r="B128" s="8">
        <v>1.0</v>
      </c>
      <c r="C128" s="8">
        <v>1.0</v>
      </c>
      <c r="D128" s="8">
        <v>1.0</v>
      </c>
      <c r="E128" s="8">
        <v>1.0</v>
      </c>
      <c r="F128" s="8">
        <f t="shared" si="1"/>
        <v>4</v>
      </c>
      <c r="G128" s="9">
        <v>44131.0</v>
      </c>
      <c r="H128" s="10">
        <f t="shared" si="2"/>
        <v>27</v>
      </c>
      <c r="I128" s="10">
        <f t="shared" si="3"/>
        <v>10</v>
      </c>
      <c r="J128" s="10">
        <f t="shared" si="4"/>
        <v>2020</v>
      </c>
      <c r="K128" s="9">
        <f t="shared" si="5"/>
        <v>44349</v>
      </c>
      <c r="L128" s="10">
        <f t="shared" si="6"/>
        <v>116</v>
      </c>
      <c r="M128" s="10">
        <v>7949.0</v>
      </c>
      <c r="N128" s="9" t="s">
        <v>395</v>
      </c>
      <c r="O128" s="9" t="s">
        <v>396</v>
      </c>
      <c r="P128" s="13">
        <v>0.15</v>
      </c>
      <c r="Q128" s="12"/>
      <c r="R128" s="12"/>
      <c r="AE128" s="10">
        <v>116.0</v>
      </c>
    </row>
    <row r="129">
      <c r="A129" s="7" t="s">
        <v>397</v>
      </c>
      <c r="B129" s="8">
        <v>1.0</v>
      </c>
      <c r="C129" s="8">
        <v>0.0</v>
      </c>
      <c r="D129" s="8">
        <v>2.0</v>
      </c>
      <c r="E129" s="8">
        <v>0.0</v>
      </c>
      <c r="F129" s="8">
        <f t="shared" si="1"/>
        <v>3</v>
      </c>
      <c r="G129" s="9">
        <v>44405.0</v>
      </c>
      <c r="H129" s="10">
        <f t="shared" si="2"/>
        <v>28</v>
      </c>
      <c r="I129" s="10">
        <f t="shared" si="3"/>
        <v>7</v>
      </c>
      <c r="J129" s="10">
        <f t="shared" si="4"/>
        <v>2021</v>
      </c>
      <c r="K129" s="9">
        <f t="shared" si="5"/>
        <v>44205</v>
      </c>
      <c r="L129" s="10">
        <f t="shared" si="6"/>
        <v>260</v>
      </c>
      <c r="M129" s="10">
        <v>12560.0</v>
      </c>
      <c r="N129" s="9" t="s">
        <v>398</v>
      </c>
      <c r="O129" s="9" t="s">
        <v>399</v>
      </c>
      <c r="P129" s="13">
        <v>0.05</v>
      </c>
      <c r="Q129" s="12"/>
      <c r="R129" s="7"/>
      <c r="AE129" s="10">
        <v>260.0</v>
      </c>
    </row>
    <row r="130">
      <c r="A130" s="7" t="s">
        <v>400</v>
      </c>
      <c r="B130" s="8">
        <v>0.0</v>
      </c>
      <c r="C130" s="8">
        <v>1.0</v>
      </c>
      <c r="D130" s="8">
        <v>1.0</v>
      </c>
      <c r="E130" s="8">
        <v>1.0</v>
      </c>
      <c r="F130" s="8">
        <f t="shared" si="1"/>
        <v>3</v>
      </c>
      <c r="G130" s="9">
        <v>44426.0</v>
      </c>
      <c r="H130" s="10">
        <f t="shared" si="2"/>
        <v>18</v>
      </c>
      <c r="I130" s="10">
        <f t="shared" si="3"/>
        <v>8</v>
      </c>
      <c r="J130" s="10">
        <f t="shared" si="4"/>
        <v>2021</v>
      </c>
      <c r="K130" s="9">
        <f t="shared" si="5"/>
        <v>44205</v>
      </c>
      <c r="L130" s="10">
        <f t="shared" si="6"/>
        <v>260</v>
      </c>
      <c r="M130" s="10">
        <v>4855.0</v>
      </c>
      <c r="N130" s="9" t="s">
        <v>401</v>
      </c>
      <c r="O130" s="9" t="s">
        <v>402</v>
      </c>
      <c r="P130" s="13">
        <v>0.05</v>
      </c>
      <c r="Q130" s="12"/>
      <c r="R130" s="7"/>
      <c r="AE130" s="10">
        <v>260.0</v>
      </c>
    </row>
    <row r="131">
      <c r="A131" s="7" t="s">
        <v>403</v>
      </c>
      <c r="B131" s="8">
        <v>1.0</v>
      </c>
      <c r="C131" s="8">
        <v>2.0</v>
      </c>
      <c r="D131" s="8">
        <v>0.0</v>
      </c>
      <c r="E131" s="8">
        <v>0.0</v>
      </c>
      <c r="F131" s="8">
        <f t="shared" si="1"/>
        <v>3</v>
      </c>
      <c r="G131" s="9">
        <v>44325.0</v>
      </c>
      <c r="H131" s="10">
        <f t="shared" si="2"/>
        <v>9</v>
      </c>
      <c r="I131" s="10">
        <f t="shared" si="3"/>
        <v>5</v>
      </c>
      <c r="J131" s="10">
        <f t="shared" si="4"/>
        <v>2021</v>
      </c>
      <c r="K131" s="9">
        <f t="shared" si="5"/>
        <v>44205</v>
      </c>
      <c r="L131" s="10">
        <f t="shared" si="6"/>
        <v>260</v>
      </c>
      <c r="M131" s="10">
        <v>3448.0</v>
      </c>
      <c r="N131" s="9" t="s">
        <v>404</v>
      </c>
      <c r="O131" s="9" t="s">
        <v>405</v>
      </c>
      <c r="P131" s="13">
        <v>0.15</v>
      </c>
      <c r="Q131" s="12"/>
      <c r="R131" s="7"/>
      <c r="AE131" s="10">
        <v>260.0</v>
      </c>
    </row>
    <row r="132">
      <c r="A132" s="7" t="s">
        <v>406</v>
      </c>
      <c r="B132" s="8">
        <v>0.0</v>
      </c>
      <c r="C132" s="8">
        <v>0.0</v>
      </c>
      <c r="D132" s="8">
        <v>2.0</v>
      </c>
      <c r="E132" s="8">
        <v>1.0</v>
      </c>
      <c r="F132" s="8">
        <f t="shared" si="1"/>
        <v>3</v>
      </c>
      <c r="G132" s="9">
        <v>43838.0</v>
      </c>
      <c r="H132" s="10">
        <f t="shared" si="2"/>
        <v>8</v>
      </c>
      <c r="I132" s="10">
        <f t="shared" si="3"/>
        <v>1</v>
      </c>
      <c r="J132" s="10">
        <f t="shared" si="4"/>
        <v>2020</v>
      </c>
      <c r="K132" s="9">
        <f t="shared" si="5"/>
        <v>44010</v>
      </c>
      <c r="L132" s="10">
        <f t="shared" si="6"/>
        <v>455</v>
      </c>
      <c r="M132" s="10">
        <v>8131.0</v>
      </c>
      <c r="N132" s="9" t="s">
        <v>407</v>
      </c>
      <c r="O132" s="9" t="s">
        <v>408</v>
      </c>
      <c r="P132" s="13">
        <v>0.1</v>
      </c>
      <c r="Q132" s="12"/>
      <c r="R132" s="7"/>
      <c r="AE132" s="10">
        <v>455.0</v>
      </c>
    </row>
    <row r="133">
      <c r="A133" s="7" t="s">
        <v>409</v>
      </c>
      <c r="B133" s="8">
        <v>1.0</v>
      </c>
      <c r="C133" s="8">
        <v>1.0</v>
      </c>
      <c r="D133" s="8">
        <v>2.0</v>
      </c>
      <c r="E133" s="8">
        <v>0.0</v>
      </c>
      <c r="F133" s="8">
        <f t="shared" si="1"/>
        <v>4</v>
      </c>
      <c r="G133" s="9">
        <v>44385.0</v>
      </c>
      <c r="H133" s="10">
        <f t="shared" si="2"/>
        <v>8</v>
      </c>
      <c r="I133" s="10">
        <f t="shared" si="3"/>
        <v>7</v>
      </c>
      <c r="J133" s="10">
        <f t="shared" si="4"/>
        <v>2021</v>
      </c>
      <c r="K133" s="9">
        <f t="shared" si="5"/>
        <v>44205</v>
      </c>
      <c r="L133" s="10">
        <f t="shared" si="6"/>
        <v>260</v>
      </c>
      <c r="M133" s="10">
        <v>9494.0</v>
      </c>
      <c r="N133" s="9" t="s">
        <v>410</v>
      </c>
      <c r="O133" s="9" t="s">
        <v>411</v>
      </c>
      <c r="P133" s="13">
        <v>0.1</v>
      </c>
      <c r="Q133" s="12"/>
      <c r="R133" s="12"/>
      <c r="AE133" s="10">
        <v>260.0</v>
      </c>
    </row>
    <row r="134">
      <c r="A134" s="7" t="s">
        <v>412</v>
      </c>
      <c r="B134" s="8">
        <v>0.0</v>
      </c>
      <c r="C134" s="8">
        <v>1.0</v>
      </c>
      <c r="D134" s="8">
        <v>1.0</v>
      </c>
      <c r="E134" s="8">
        <v>1.0</v>
      </c>
      <c r="F134" s="8">
        <f t="shared" si="1"/>
        <v>3</v>
      </c>
      <c r="G134" s="9">
        <v>43962.0</v>
      </c>
      <c r="H134" s="10">
        <f t="shared" si="2"/>
        <v>11</v>
      </c>
      <c r="I134" s="10">
        <f t="shared" si="3"/>
        <v>5</v>
      </c>
      <c r="J134" s="10">
        <f t="shared" si="4"/>
        <v>2020</v>
      </c>
      <c r="K134" s="9">
        <f t="shared" si="5"/>
        <v>44268</v>
      </c>
      <c r="L134" s="10">
        <f t="shared" si="6"/>
        <v>197</v>
      </c>
      <c r="M134" s="10">
        <v>13340.0</v>
      </c>
      <c r="N134" s="9" t="s">
        <v>413</v>
      </c>
      <c r="O134" s="9" t="s">
        <v>414</v>
      </c>
      <c r="P134" s="11">
        <v>0.0</v>
      </c>
      <c r="Q134" s="12"/>
      <c r="R134" s="7"/>
      <c r="AE134" s="10">
        <v>197.0</v>
      </c>
    </row>
    <row r="135">
      <c r="A135" s="7" t="s">
        <v>415</v>
      </c>
      <c r="B135" s="8">
        <v>0.0</v>
      </c>
      <c r="C135" s="8">
        <v>1.0</v>
      </c>
      <c r="D135" s="8">
        <v>3.0</v>
      </c>
      <c r="E135" s="8">
        <v>0.0</v>
      </c>
      <c r="F135" s="8">
        <f t="shared" si="1"/>
        <v>4</v>
      </c>
      <c r="G135" s="9">
        <v>44066.0</v>
      </c>
      <c r="H135" s="10">
        <f t="shared" si="2"/>
        <v>23</v>
      </c>
      <c r="I135" s="10">
        <f t="shared" si="3"/>
        <v>8</v>
      </c>
      <c r="J135" s="10">
        <f t="shared" si="4"/>
        <v>2020</v>
      </c>
      <c r="K135" s="9">
        <f t="shared" si="5"/>
        <v>44264</v>
      </c>
      <c r="L135" s="10">
        <f t="shared" si="6"/>
        <v>201</v>
      </c>
      <c r="M135" s="10">
        <v>11735.0</v>
      </c>
      <c r="N135" s="9" t="s">
        <v>416</v>
      </c>
      <c r="O135" s="9" t="s">
        <v>417</v>
      </c>
      <c r="P135" s="13">
        <v>0.05</v>
      </c>
      <c r="Q135" s="12"/>
      <c r="R135" s="12"/>
      <c r="AE135" s="10">
        <v>201.0</v>
      </c>
    </row>
    <row r="136">
      <c r="A136" s="7" t="s">
        <v>418</v>
      </c>
      <c r="B136" s="8">
        <v>0.0</v>
      </c>
      <c r="C136" s="8">
        <v>1.0</v>
      </c>
      <c r="D136" s="8">
        <v>2.0</v>
      </c>
      <c r="E136" s="8">
        <v>0.0</v>
      </c>
      <c r="F136" s="8">
        <f t="shared" si="1"/>
        <v>3</v>
      </c>
      <c r="G136" s="9">
        <v>44057.0</v>
      </c>
      <c r="H136" s="10">
        <f t="shared" si="2"/>
        <v>14</v>
      </c>
      <c r="I136" s="10">
        <f t="shared" si="3"/>
        <v>8</v>
      </c>
      <c r="J136" s="10">
        <f t="shared" si="4"/>
        <v>2020</v>
      </c>
      <c r="K136" s="9">
        <f t="shared" si="5"/>
        <v>44301</v>
      </c>
      <c r="L136" s="10">
        <f t="shared" si="6"/>
        <v>164</v>
      </c>
      <c r="M136" s="10">
        <v>7687.0</v>
      </c>
      <c r="N136" s="9" t="s">
        <v>419</v>
      </c>
      <c r="O136" s="9" t="s">
        <v>420</v>
      </c>
      <c r="P136" s="13">
        <v>0.1</v>
      </c>
      <c r="Q136" s="12"/>
      <c r="R136" s="7"/>
      <c r="AE136" s="10">
        <v>164.0</v>
      </c>
    </row>
    <row r="137">
      <c r="A137" s="7" t="s">
        <v>421</v>
      </c>
      <c r="B137" s="8">
        <v>0.0</v>
      </c>
      <c r="C137" s="8">
        <v>1.0</v>
      </c>
      <c r="D137" s="8">
        <v>0.0</v>
      </c>
      <c r="E137" s="8">
        <v>2.0</v>
      </c>
      <c r="F137" s="8">
        <f t="shared" si="1"/>
        <v>3</v>
      </c>
      <c r="G137" s="9">
        <v>44131.0</v>
      </c>
      <c r="H137" s="10">
        <f t="shared" si="2"/>
        <v>27</v>
      </c>
      <c r="I137" s="10">
        <f t="shared" si="3"/>
        <v>10</v>
      </c>
      <c r="J137" s="10">
        <f t="shared" si="4"/>
        <v>2020</v>
      </c>
      <c r="K137" s="9">
        <f t="shared" si="5"/>
        <v>44329</v>
      </c>
      <c r="L137" s="10">
        <f t="shared" si="6"/>
        <v>136</v>
      </c>
      <c r="M137" s="10">
        <v>6558.0</v>
      </c>
      <c r="N137" s="9" t="s">
        <v>422</v>
      </c>
      <c r="O137" s="9" t="s">
        <v>423</v>
      </c>
      <c r="P137" s="13">
        <v>0.1</v>
      </c>
      <c r="Q137" s="12"/>
      <c r="R137" s="7"/>
      <c r="AE137" s="10">
        <v>136.0</v>
      </c>
    </row>
    <row r="138">
      <c r="A138" s="7" t="s">
        <v>424</v>
      </c>
      <c r="B138" s="8">
        <v>0.0</v>
      </c>
      <c r="C138" s="8">
        <v>1.0</v>
      </c>
      <c r="D138" s="8">
        <v>0.0</v>
      </c>
      <c r="E138" s="8">
        <v>1.0</v>
      </c>
      <c r="F138" s="8">
        <f t="shared" si="1"/>
        <v>2</v>
      </c>
      <c r="G138" s="9">
        <v>44212.0</v>
      </c>
      <c r="H138" s="10">
        <f t="shared" si="2"/>
        <v>16</v>
      </c>
      <c r="I138" s="10">
        <f t="shared" si="3"/>
        <v>1</v>
      </c>
      <c r="J138" s="10">
        <f t="shared" si="4"/>
        <v>2021</v>
      </c>
      <c r="K138" s="9">
        <f t="shared" si="5"/>
        <v>44462</v>
      </c>
      <c r="L138" s="10">
        <f t="shared" si="6"/>
        <v>3</v>
      </c>
      <c r="M138" s="10">
        <v>11148.0</v>
      </c>
      <c r="N138" s="9" t="s">
        <v>425</v>
      </c>
      <c r="O138" s="9" t="s">
        <v>426</v>
      </c>
      <c r="P138" s="13">
        <v>0.1</v>
      </c>
      <c r="Q138" s="7"/>
      <c r="R138" s="7"/>
      <c r="AE138" s="10">
        <v>3.0</v>
      </c>
    </row>
    <row r="139">
      <c r="A139" s="7" t="s">
        <v>427</v>
      </c>
      <c r="B139" s="8">
        <v>0.0</v>
      </c>
      <c r="C139" s="8">
        <v>1.0</v>
      </c>
      <c r="D139" s="8">
        <v>2.0</v>
      </c>
      <c r="E139" s="8">
        <v>0.0</v>
      </c>
      <c r="F139" s="8">
        <f t="shared" si="1"/>
        <v>3</v>
      </c>
      <c r="G139" s="9">
        <v>44111.0</v>
      </c>
      <c r="H139" s="10">
        <f t="shared" si="2"/>
        <v>7</v>
      </c>
      <c r="I139" s="10">
        <f t="shared" si="3"/>
        <v>10</v>
      </c>
      <c r="J139" s="10">
        <f t="shared" si="4"/>
        <v>2020</v>
      </c>
      <c r="K139" s="9">
        <f t="shared" si="5"/>
        <v>44349</v>
      </c>
      <c r="L139" s="10">
        <f t="shared" si="6"/>
        <v>116</v>
      </c>
      <c r="M139" s="10">
        <v>3487.0</v>
      </c>
      <c r="N139" s="9" t="s">
        <v>428</v>
      </c>
      <c r="O139" s="9" t="s">
        <v>429</v>
      </c>
      <c r="P139" s="13">
        <v>0.15</v>
      </c>
      <c r="Q139" s="12"/>
      <c r="R139" s="7"/>
      <c r="AE139" s="10">
        <v>116.0</v>
      </c>
    </row>
    <row r="140">
      <c r="A140" s="7" t="s">
        <v>430</v>
      </c>
      <c r="B140" s="8">
        <v>1.0</v>
      </c>
      <c r="C140" s="8">
        <v>0.0</v>
      </c>
      <c r="D140" s="8">
        <v>2.0</v>
      </c>
      <c r="E140" s="8">
        <v>1.0</v>
      </c>
      <c r="F140" s="8">
        <f t="shared" si="1"/>
        <v>4</v>
      </c>
      <c r="G140" s="9">
        <v>43895.0</v>
      </c>
      <c r="H140" s="10">
        <f t="shared" si="2"/>
        <v>5</v>
      </c>
      <c r="I140" s="10">
        <f t="shared" si="3"/>
        <v>3</v>
      </c>
      <c r="J140" s="10">
        <f t="shared" si="4"/>
        <v>2020</v>
      </c>
      <c r="K140" s="9">
        <f t="shared" si="5"/>
        <v>44111</v>
      </c>
      <c r="L140" s="10">
        <f t="shared" si="6"/>
        <v>354</v>
      </c>
      <c r="M140" s="10">
        <v>9582.0</v>
      </c>
      <c r="N140" s="9" t="s">
        <v>431</v>
      </c>
      <c r="O140" s="9" t="s">
        <v>432</v>
      </c>
      <c r="P140" s="13">
        <v>0.07</v>
      </c>
      <c r="Q140" s="12"/>
      <c r="R140" s="12"/>
      <c r="AE140" s="10">
        <v>354.0</v>
      </c>
    </row>
    <row r="141">
      <c r="A141" s="7" t="s">
        <v>433</v>
      </c>
      <c r="B141" s="8">
        <v>1.0</v>
      </c>
      <c r="C141" s="8">
        <v>1.0</v>
      </c>
      <c r="D141" s="8">
        <v>1.0</v>
      </c>
      <c r="E141" s="8">
        <v>1.0</v>
      </c>
      <c r="F141" s="8">
        <f t="shared" si="1"/>
        <v>4</v>
      </c>
      <c r="G141" s="9">
        <v>44427.0</v>
      </c>
      <c r="H141" s="10">
        <f t="shared" si="2"/>
        <v>19</v>
      </c>
      <c r="I141" s="10">
        <f t="shared" si="3"/>
        <v>8</v>
      </c>
      <c r="J141" s="10">
        <f t="shared" si="4"/>
        <v>2021</v>
      </c>
      <c r="K141" s="9">
        <f t="shared" si="5"/>
        <v>44206</v>
      </c>
      <c r="L141" s="10">
        <f t="shared" si="6"/>
        <v>259</v>
      </c>
      <c r="M141" s="10">
        <v>3849.0</v>
      </c>
      <c r="N141" s="9" t="s">
        <v>434</v>
      </c>
      <c r="O141" s="9" t="s">
        <v>435</v>
      </c>
      <c r="P141" s="13">
        <v>0.05</v>
      </c>
      <c r="Q141" s="12"/>
      <c r="R141" s="12"/>
      <c r="AE141" s="10">
        <v>259.0</v>
      </c>
    </row>
    <row r="142">
      <c r="A142" s="7" t="s">
        <v>436</v>
      </c>
      <c r="B142" s="8">
        <v>1.0</v>
      </c>
      <c r="C142" s="8">
        <v>0.0</v>
      </c>
      <c r="D142" s="8">
        <v>0.0</v>
      </c>
      <c r="E142" s="8">
        <v>2.0</v>
      </c>
      <c r="F142" s="8">
        <f t="shared" si="1"/>
        <v>3</v>
      </c>
      <c r="G142" s="9">
        <v>44391.0</v>
      </c>
      <c r="H142" s="10">
        <f t="shared" si="2"/>
        <v>14</v>
      </c>
      <c r="I142" s="10">
        <f t="shared" si="3"/>
        <v>7</v>
      </c>
      <c r="J142" s="10">
        <f t="shared" si="4"/>
        <v>2021</v>
      </c>
      <c r="K142" s="9">
        <f t="shared" si="5"/>
        <v>44207</v>
      </c>
      <c r="L142" s="10">
        <f t="shared" si="6"/>
        <v>258</v>
      </c>
      <c r="M142" s="10">
        <v>7025.0</v>
      </c>
      <c r="N142" s="9" t="s">
        <v>437</v>
      </c>
      <c r="O142" s="9" t="s">
        <v>438</v>
      </c>
      <c r="P142" s="13">
        <v>0.15</v>
      </c>
      <c r="Q142" s="12"/>
      <c r="R142" s="7"/>
      <c r="AE142" s="10">
        <v>258.0</v>
      </c>
    </row>
    <row r="143">
      <c r="A143" s="7" t="s">
        <v>439</v>
      </c>
      <c r="B143" s="8">
        <v>0.0</v>
      </c>
      <c r="C143" s="8">
        <v>2.0</v>
      </c>
      <c r="D143" s="8">
        <v>2.0</v>
      </c>
      <c r="E143" s="8">
        <v>0.0</v>
      </c>
      <c r="F143" s="8">
        <f t="shared" si="1"/>
        <v>4</v>
      </c>
      <c r="G143" s="9">
        <v>44205.0</v>
      </c>
      <c r="H143" s="10">
        <f t="shared" si="2"/>
        <v>9</v>
      </c>
      <c r="I143" s="10">
        <f t="shared" si="3"/>
        <v>1</v>
      </c>
      <c r="J143" s="10">
        <f t="shared" si="4"/>
        <v>2021</v>
      </c>
      <c r="K143" s="9">
        <f t="shared" si="5"/>
        <v>44417</v>
      </c>
      <c r="L143" s="10">
        <f t="shared" si="6"/>
        <v>48</v>
      </c>
      <c r="M143" s="10">
        <v>3632.0</v>
      </c>
      <c r="N143" s="9" t="s">
        <v>440</v>
      </c>
      <c r="O143" s="9" t="s">
        <v>441</v>
      </c>
      <c r="P143" s="13">
        <v>0.1</v>
      </c>
      <c r="Q143" s="12"/>
      <c r="R143" s="12"/>
      <c r="AE143" s="10">
        <v>48.0</v>
      </c>
    </row>
    <row r="144">
      <c r="A144" s="7" t="s">
        <v>442</v>
      </c>
      <c r="B144" s="8">
        <v>0.0</v>
      </c>
      <c r="C144" s="8">
        <v>3.0</v>
      </c>
      <c r="D144" s="8">
        <v>0.0</v>
      </c>
      <c r="E144" s="8">
        <v>1.0</v>
      </c>
      <c r="F144" s="8">
        <f t="shared" si="1"/>
        <v>4</v>
      </c>
      <c r="G144" s="9">
        <v>44484.0</v>
      </c>
      <c r="H144" s="10">
        <f t="shared" si="2"/>
        <v>15</v>
      </c>
      <c r="I144" s="10">
        <f t="shared" si="3"/>
        <v>10</v>
      </c>
      <c r="J144" s="10">
        <f t="shared" si="4"/>
        <v>2021</v>
      </c>
      <c r="K144" s="9">
        <f t="shared" si="5"/>
        <v>44208</v>
      </c>
      <c r="L144" s="10">
        <f t="shared" si="6"/>
        <v>257</v>
      </c>
      <c r="M144" s="10">
        <v>4814.0</v>
      </c>
      <c r="N144" s="9" t="s">
        <v>443</v>
      </c>
      <c r="O144" s="9" t="s">
        <v>444</v>
      </c>
      <c r="P144" s="13">
        <v>0.1</v>
      </c>
      <c r="Q144" s="12"/>
      <c r="R144" s="12"/>
      <c r="AE144" s="10">
        <v>257.0</v>
      </c>
    </row>
    <row r="145">
      <c r="A145" s="7" t="s">
        <v>445</v>
      </c>
      <c r="B145" s="8">
        <v>2.0</v>
      </c>
      <c r="C145" s="8">
        <v>1.0</v>
      </c>
      <c r="D145" s="8">
        <v>0.0</v>
      </c>
      <c r="E145" s="8">
        <v>1.0</v>
      </c>
      <c r="F145" s="8">
        <f t="shared" si="1"/>
        <v>4</v>
      </c>
      <c r="G145" s="9">
        <v>44467.0</v>
      </c>
      <c r="H145" s="10">
        <f t="shared" si="2"/>
        <v>28</v>
      </c>
      <c r="I145" s="10">
        <f t="shared" si="3"/>
        <v>9</v>
      </c>
      <c r="J145" s="10">
        <f t="shared" si="4"/>
        <v>2021</v>
      </c>
      <c r="K145" s="9">
        <f t="shared" si="5"/>
        <v>44210</v>
      </c>
      <c r="L145" s="10">
        <f t="shared" si="6"/>
        <v>255</v>
      </c>
      <c r="M145" s="10">
        <v>7929.0</v>
      </c>
      <c r="N145" s="9" t="s">
        <v>446</v>
      </c>
      <c r="O145" s="9" t="s">
        <v>447</v>
      </c>
      <c r="P145" s="13">
        <v>0.1</v>
      </c>
      <c r="Q145" s="12"/>
      <c r="R145" s="12"/>
      <c r="AE145" s="10">
        <v>255.0</v>
      </c>
    </row>
    <row r="146">
      <c r="A146" s="7" t="s">
        <v>448</v>
      </c>
      <c r="B146" s="8">
        <v>1.0</v>
      </c>
      <c r="C146" s="8">
        <v>0.0</v>
      </c>
      <c r="D146" s="8">
        <v>2.0</v>
      </c>
      <c r="E146" s="8">
        <v>0.0</v>
      </c>
      <c r="F146" s="8">
        <f t="shared" si="1"/>
        <v>3</v>
      </c>
      <c r="G146" s="9">
        <v>44413.0</v>
      </c>
      <c r="H146" s="10">
        <f t="shared" si="2"/>
        <v>5</v>
      </c>
      <c r="I146" s="10">
        <f t="shared" si="3"/>
        <v>8</v>
      </c>
      <c r="J146" s="10">
        <f t="shared" si="4"/>
        <v>2021</v>
      </c>
      <c r="K146" s="9">
        <f t="shared" si="5"/>
        <v>44210</v>
      </c>
      <c r="L146" s="10">
        <f t="shared" si="6"/>
        <v>255</v>
      </c>
      <c r="M146" s="10">
        <v>9800.0</v>
      </c>
      <c r="N146" s="9" t="s">
        <v>449</v>
      </c>
      <c r="O146" s="9" t="s">
        <v>450</v>
      </c>
      <c r="P146" s="13">
        <v>0.05</v>
      </c>
      <c r="Q146" s="12"/>
      <c r="R146" s="7"/>
      <c r="AE146" s="10">
        <v>255.0</v>
      </c>
    </row>
    <row r="147">
      <c r="A147" s="7" t="s">
        <v>451</v>
      </c>
      <c r="B147" s="8">
        <v>0.0</v>
      </c>
      <c r="C147" s="8">
        <v>0.0</v>
      </c>
      <c r="D147" s="8">
        <v>2.0</v>
      </c>
      <c r="E147" s="8">
        <v>1.0</v>
      </c>
      <c r="F147" s="8">
        <f t="shared" si="1"/>
        <v>3</v>
      </c>
      <c r="G147" s="9">
        <v>44399.0</v>
      </c>
      <c r="H147" s="10">
        <f t="shared" si="2"/>
        <v>22</v>
      </c>
      <c r="I147" s="10">
        <f t="shared" si="3"/>
        <v>7</v>
      </c>
      <c r="J147" s="10">
        <f t="shared" si="4"/>
        <v>2021</v>
      </c>
      <c r="K147" s="9">
        <f t="shared" si="5"/>
        <v>44211</v>
      </c>
      <c r="L147" s="10">
        <f t="shared" si="6"/>
        <v>254</v>
      </c>
      <c r="M147" s="10">
        <v>13210.0</v>
      </c>
      <c r="N147" s="9" t="s">
        <v>452</v>
      </c>
      <c r="O147" s="9" t="s">
        <v>453</v>
      </c>
      <c r="P147" s="13">
        <v>0.1</v>
      </c>
      <c r="Q147" s="12"/>
      <c r="R147" s="7"/>
      <c r="AE147" s="10">
        <v>254.0</v>
      </c>
    </row>
    <row r="148">
      <c r="A148" s="7" t="s">
        <v>454</v>
      </c>
      <c r="B148" s="8">
        <v>0.0</v>
      </c>
      <c r="C148" s="8">
        <v>2.0</v>
      </c>
      <c r="D148" s="8">
        <v>1.0</v>
      </c>
      <c r="E148" s="8">
        <v>1.0</v>
      </c>
      <c r="F148" s="8">
        <f t="shared" si="1"/>
        <v>4</v>
      </c>
      <c r="G148" s="9">
        <v>44174.0</v>
      </c>
      <c r="H148" s="10">
        <f t="shared" si="2"/>
        <v>9</v>
      </c>
      <c r="I148" s="10">
        <f t="shared" si="3"/>
        <v>12</v>
      </c>
      <c r="J148" s="10">
        <f t="shared" si="4"/>
        <v>2020</v>
      </c>
      <c r="K148" s="9">
        <f t="shared" si="5"/>
        <v>44211</v>
      </c>
      <c r="L148" s="10">
        <f t="shared" si="6"/>
        <v>254</v>
      </c>
      <c r="M148" s="10">
        <v>4537.0</v>
      </c>
      <c r="N148" s="9" t="s">
        <v>455</v>
      </c>
      <c r="O148" s="9" t="s">
        <v>456</v>
      </c>
      <c r="P148" s="13">
        <v>0.05</v>
      </c>
      <c r="Q148" s="12"/>
      <c r="R148" s="12"/>
      <c r="AE148" s="10">
        <v>254.0</v>
      </c>
    </row>
    <row r="149">
      <c r="A149" s="7" t="s">
        <v>457</v>
      </c>
      <c r="B149" s="8">
        <v>2.0</v>
      </c>
      <c r="C149" s="8">
        <v>0.0</v>
      </c>
      <c r="D149" s="8">
        <v>0.0</v>
      </c>
      <c r="E149" s="8">
        <v>1.0</v>
      </c>
      <c r="F149" s="8">
        <f t="shared" si="1"/>
        <v>3</v>
      </c>
      <c r="G149" s="9">
        <v>43909.0</v>
      </c>
      <c r="H149" s="10">
        <f t="shared" si="2"/>
        <v>19</v>
      </c>
      <c r="I149" s="10">
        <f t="shared" si="3"/>
        <v>3</v>
      </c>
      <c r="J149" s="10">
        <f t="shared" si="4"/>
        <v>2020</v>
      </c>
      <c r="K149" s="9">
        <f t="shared" si="5"/>
        <v>44197</v>
      </c>
      <c r="L149" s="10">
        <f t="shared" si="6"/>
        <v>268</v>
      </c>
      <c r="M149" s="10">
        <v>4729.0</v>
      </c>
      <c r="N149" s="9" t="s">
        <v>458</v>
      </c>
      <c r="O149" s="9" t="s">
        <v>459</v>
      </c>
      <c r="P149" s="11">
        <v>0.0</v>
      </c>
      <c r="Q149" s="12"/>
      <c r="R149" s="7"/>
      <c r="AE149" s="10">
        <v>268.0</v>
      </c>
    </row>
    <row r="150">
      <c r="A150" s="7" t="s">
        <v>460</v>
      </c>
      <c r="B150" s="8">
        <v>0.0</v>
      </c>
      <c r="C150" s="8">
        <v>3.0</v>
      </c>
      <c r="D150" s="8">
        <v>1.0</v>
      </c>
      <c r="E150" s="8">
        <v>0.0</v>
      </c>
      <c r="F150" s="8">
        <f t="shared" si="1"/>
        <v>4</v>
      </c>
      <c r="G150" s="9">
        <v>44212.0</v>
      </c>
      <c r="H150" s="10">
        <f t="shared" si="2"/>
        <v>16</v>
      </c>
      <c r="I150" s="10">
        <f t="shared" si="3"/>
        <v>1</v>
      </c>
      <c r="J150" s="10">
        <f t="shared" si="4"/>
        <v>2021</v>
      </c>
      <c r="K150" s="9">
        <f t="shared" si="5"/>
        <v>44456</v>
      </c>
      <c r="L150" s="10">
        <f t="shared" si="6"/>
        <v>9</v>
      </c>
      <c r="M150" s="10">
        <v>3220.0</v>
      </c>
      <c r="N150" s="9" t="s">
        <v>461</v>
      </c>
      <c r="O150" s="9" t="s">
        <v>462</v>
      </c>
      <c r="P150" s="13">
        <v>0.05</v>
      </c>
      <c r="Q150" s="12"/>
      <c r="R150" s="12"/>
      <c r="AE150" s="10">
        <v>9.0</v>
      </c>
    </row>
    <row r="151">
      <c r="A151" s="7" t="s">
        <v>463</v>
      </c>
      <c r="B151" s="8">
        <v>1.0</v>
      </c>
      <c r="C151" s="8">
        <v>1.0</v>
      </c>
      <c r="D151" s="8">
        <v>1.0</v>
      </c>
      <c r="E151" s="8">
        <v>1.0</v>
      </c>
      <c r="F151" s="8">
        <f t="shared" si="1"/>
        <v>4</v>
      </c>
      <c r="G151" s="9">
        <v>44193.0</v>
      </c>
      <c r="H151" s="10">
        <f t="shared" si="2"/>
        <v>28</v>
      </c>
      <c r="I151" s="10">
        <f t="shared" si="3"/>
        <v>12</v>
      </c>
      <c r="J151" s="10">
        <f t="shared" si="4"/>
        <v>2020</v>
      </c>
      <c r="K151" s="9">
        <f t="shared" si="5"/>
        <v>44364</v>
      </c>
      <c r="L151" s="10">
        <f t="shared" si="6"/>
        <v>101</v>
      </c>
      <c r="M151" s="10">
        <v>12162.0</v>
      </c>
      <c r="N151" s="9" t="s">
        <v>464</v>
      </c>
      <c r="O151" s="9" t="s">
        <v>465</v>
      </c>
      <c r="P151" s="13">
        <v>0.1</v>
      </c>
      <c r="Q151" s="12"/>
      <c r="R151" s="12"/>
      <c r="AE151" s="10">
        <v>101.0</v>
      </c>
    </row>
    <row r="152">
      <c r="A152" s="7" t="s">
        <v>466</v>
      </c>
      <c r="B152" s="8">
        <v>1.0</v>
      </c>
      <c r="C152" s="8">
        <v>0.0</v>
      </c>
      <c r="D152" s="8">
        <v>1.0</v>
      </c>
      <c r="E152" s="8">
        <v>2.0</v>
      </c>
      <c r="F152" s="8">
        <f t="shared" si="1"/>
        <v>4</v>
      </c>
      <c r="G152" s="9">
        <v>43833.0</v>
      </c>
      <c r="H152" s="10">
        <f t="shared" si="2"/>
        <v>3</v>
      </c>
      <c r="I152" s="10">
        <f t="shared" si="3"/>
        <v>1</v>
      </c>
      <c r="J152" s="10">
        <f t="shared" si="4"/>
        <v>2020</v>
      </c>
      <c r="K152" s="9">
        <f t="shared" si="5"/>
        <v>43984</v>
      </c>
      <c r="L152" s="10">
        <f t="shared" si="6"/>
        <v>481</v>
      </c>
      <c r="M152" s="10">
        <v>9346.0</v>
      </c>
      <c r="N152" s="9" t="s">
        <v>467</v>
      </c>
      <c r="O152" s="9" t="s">
        <v>468</v>
      </c>
      <c r="P152" s="11">
        <v>0.0</v>
      </c>
      <c r="Q152" s="12"/>
      <c r="R152" s="12"/>
      <c r="AE152" s="10">
        <v>481.0</v>
      </c>
    </row>
    <row r="153">
      <c r="A153" s="7" t="s">
        <v>469</v>
      </c>
      <c r="B153" s="8">
        <v>0.0</v>
      </c>
      <c r="C153" s="8">
        <v>0.0</v>
      </c>
      <c r="D153" s="8">
        <v>1.0</v>
      </c>
      <c r="E153" s="8">
        <v>1.0</v>
      </c>
      <c r="F153" s="8">
        <f t="shared" si="1"/>
        <v>2</v>
      </c>
      <c r="G153" s="9">
        <v>44165.0</v>
      </c>
      <c r="H153" s="10">
        <f t="shared" si="2"/>
        <v>30</v>
      </c>
      <c r="I153" s="10">
        <f t="shared" si="3"/>
        <v>11</v>
      </c>
      <c r="J153" s="10">
        <f t="shared" si="4"/>
        <v>2020</v>
      </c>
      <c r="K153" s="9">
        <f t="shared" si="5"/>
        <v>44351</v>
      </c>
      <c r="L153" s="10">
        <f t="shared" si="6"/>
        <v>114</v>
      </c>
      <c r="M153" s="10">
        <v>11695.0</v>
      </c>
      <c r="N153" s="9" t="s">
        <v>470</v>
      </c>
      <c r="O153" s="9" t="s">
        <v>471</v>
      </c>
      <c r="P153" s="13">
        <v>0.07</v>
      </c>
      <c r="Q153" s="7"/>
      <c r="R153" s="7"/>
      <c r="AE153" s="10">
        <v>114.0</v>
      </c>
    </row>
    <row r="154">
      <c r="A154" s="7" t="s">
        <v>472</v>
      </c>
      <c r="B154" s="8">
        <v>1.0</v>
      </c>
      <c r="C154" s="8">
        <v>0.0</v>
      </c>
      <c r="D154" s="8">
        <v>0.0</v>
      </c>
      <c r="E154" s="8">
        <v>1.0</v>
      </c>
      <c r="F154" s="8">
        <f t="shared" si="1"/>
        <v>2</v>
      </c>
      <c r="G154" s="9">
        <v>44273.0</v>
      </c>
      <c r="H154" s="10">
        <f t="shared" si="2"/>
        <v>18</v>
      </c>
      <c r="I154" s="10">
        <f t="shared" si="3"/>
        <v>3</v>
      </c>
      <c r="J154" s="10">
        <f t="shared" si="4"/>
        <v>2021</v>
      </c>
      <c r="K154" s="9">
        <f t="shared" si="5"/>
        <v>44213</v>
      </c>
      <c r="L154" s="10">
        <f t="shared" si="6"/>
        <v>252</v>
      </c>
      <c r="M154" s="10">
        <v>9127.0</v>
      </c>
      <c r="N154" s="9" t="s">
        <v>473</v>
      </c>
      <c r="O154" s="9" t="s">
        <v>474</v>
      </c>
      <c r="P154" s="13">
        <v>0.1</v>
      </c>
      <c r="Q154" s="7"/>
      <c r="R154" s="7"/>
      <c r="AE154" s="10">
        <v>252.0</v>
      </c>
    </row>
    <row r="155">
      <c r="A155" s="7" t="s">
        <v>475</v>
      </c>
      <c r="B155" s="8">
        <v>1.0</v>
      </c>
      <c r="C155" s="8">
        <v>0.0</v>
      </c>
      <c r="D155" s="8">
        <v>2.0</v>
      </c>
      <c r="E155" s="8">
        <v>1.0</v>
      </c>
      <c r="F155" s="8">
        <f t="shared" si="1"/>
        <v>4</v>
      </c>
      <c r="G155" s="9">
        <v>44014.0</v>
      </c>
      <c r="H155" s="10">
        <f t="shared" si="2"/>
        <v>2</v>
      </c>
      <c r="I155" s="10">
        <f t="shared" si="3"/>
        <v>7</v>
      </c>
      <c r="J155" s="10">
        <f t="shared" si="4"/>
        <v>2020</v>
      </c>
      <c r="K155" s="9">
        <f t="shared" si="5"/>
        <v>44218</v>
      </c>
      <c r="L155" s="10">
        <f t="shared" si="6"/>
        <v>247</v>
      </c>
      <c r="M155" s="10">
        <v>5886.0</v>
      </c>
      <c r="N155" s="9" t="s">
        <v>476</v>
      </c>
      <c r="O155" s="9" t="s">
        <v>477</v>
      </c>
      <c r="P155" s="11">
        <v>0.0</v>
      </c>
      <c r="Q155" s="12"/>
      <c r="R155" s="12"/>
      <c r="AE155" s="10">
        <v>247.0</v>
      </c>
    </row>
    <row r="156">
      <c r="A156" s="7" t="s">
        <v>478</v>
      </c>
      <c r="B156" s="8">
        <v>1.0</v>
      </c>
      <c r="C156" s="8">
        <v>1.0</v>
      </c>
      <c r="D156" s="8">
        <v>0.0</v>
      </c>
      <c r="E156" s="8">
        <v>2.0</v>
      </c>
      <c r="F156" s="8">
        <f t="shared" si="1"/>
        <v>4</v>
      </c>
      <c r="G156" s="9">
        <v>44161.0</v>
      </c>
      <c r="H156" s="10">
        <f t="shared" si="2"/>
        <v>26</v>
      </c>
      <c r="I156" s="10">
        <f t="shared" si="3"/>
        <v>11</v>
      </c>
      <c r="J156" s="10">
        <f t="shared" si="4"/>
        <v>2020</v>
      </c>
      <c r="K156" s="9">
        <f t="shared" si="5"/>
        <v>44303</v>
      </c>
      <c r="L156" s="10">
        <f t="shared" si="6"/>
        <v>162</v>
      </c>
      <c r="M156" s="10">
        <v>13907.0</v>
      </c>
      <c r="N156" s="9" t="s">
        <v>479</v>
      </c>
      <c r="O156" s="9" t="s">
        <v>480</v>
      </c>
      <c r="P156" s="13">
        <v>0.1</v>
      </c>
      <c r="Q156" s="12"/>
      <c r="R156" s="12"/>
      <c r="AE156" s="10">
        <v>162.0</v>
      </c>
    </row>
    <row r="157">
      <c r="A157" s="7" t="s">
        <v>481</v>
      </c>
      <c r="B157" s="8">
        <v>0.0</v>
      </c>
      <c r="C157" s="8">
        <v>1.0</v>
      </c>
      <c r="D157" s="8">
        <v>1.0</v>
      </c>
      <c r="E157" s="8">
        <v>2.0</v>
      </c>
      <c r="F157" s="8">
        <f t="shared" si="1"/>
        <v>4</v>
      </c>
      <c r="G157" s="9">
        <v>43903.0</v>
      </c>
      <c r="H157" s="10">
        <f t="shared" si="2"/>
        <v>13</v>
      </c>
      <c r="I157" s="10">
        <f t="shared" si="3"/>
        <v>3</v>
      </c>
      <c r="J157" s="10">
        <f t="shared" si="4"/>
        <v>2020</v>
      </c>
      <c r="K157" s="9">
        <f t="shared" si="5"/>
        <v>44051</v>
      </c>
      <c r="L157" s="10">
        <f t="shared" si="6"/>
        <v>414</v>
      </c>
      <c r="M157" s="10">
        <v>7974.0</v>
      </c>
      <c r="N157" s="9" t="s">
        <v>482</v>
      </c>
      <c r="O157" s="9" t="s">
        <v>483</v>
      </c>
      <c r="P157" s="13">
        <v>0.07</v>
      </c>
      <c r="Q157" s="12"/>
      <c r="R157" s="12"/>
      <c r="AE157" s="10">
        <v>414.0</v>
      </c>
    </row>
    <row r="158">
      <c r="A158" s="7" t="s">
        <v>484</v>
      </c>
      <c r="B158" s="8">
        <v>0.0</v>
      </c>
      <c r="C158" s="8">
        <v>1.0</v>
      </c>
      <c r="D158" s="8">
        <v>2.0</v>
      </c>
      <c r="E158" s="8">
        <v>0.0</v>
      </c>
      <c r="F158" s="8">
        <f t="shared" si="1"/>
        <v>3</v>
      </c>
      <c r="G158" s="9">
        <v>43870.0</v>
      </c>
      <c r="H158" s="10">
        <f t="shared" si="2"/>
        <v>9</v>
      </c>
      <c r="I158" s="10">
        <f t="shared" si="3"/>
        <v>2</v>
      </c>
      <c r="J158" s="10">
        <f t="shared" si="4"/>
        <v>2020</v>
      </c>
      <c r="K158" s="9">
        <f t="shared" si="5"/>
        <v>44091</v>
      </c>
      <c r="L158" s="10">
        <f t="shared" si="6"/>
        <v>374</v>
      </c>
      <c r="M158" s="10">
        <v>5034.0</v>
      </c>
      <c r="N158" s="9" t="s">
        <v>485</v>
      </c>
      <c r="O158" s="9" t="s">
        <v>486</v>
      </c>
      <c r="P158" s="13">
        <v>0.07</v>
      </c>
      <c r="Q158" s="12"/>
      <c r="R158" s="7"/>
      <c r="AE158" s="10">
        <v>374.0</v>
      </c>
    </row>
    <row r="159">
      <c r="A159" s="7" t="s">
        <v>487</v>
      </c>
      <c r="B159" s="8">
        <v>2.0</v>
      </c>
      <c r="C159" s="8">
        <v>1.0</v>
      </c>
      <c r="D159" s="8">
        <v>0.0</v>
      </c>
      <c r="E159" s="8">
        <v>0.0</v>
      </c>
      <c r="F159" s="8">
        <f t="shared" si="1"/>
        <v>3</v>
      </c>
      <c r="G159" s="9">
        <v>44318.0</v>
      </c>
      <c r="H159" s="10">
        <f t="shared" si="2"/>
        <v>2</v>
      </c>
      <c r="I159" s="10">
        <f t="shared" si="3"/>
        <v>5</v>
      </c>
      <c r="J159" s="10">
        <f t="shared" si="4"/>
        <v>2021</v>
      </c>
      <c r="K159" s="9">
        <f t="shared" si="5"/>
        <v>44438</v>
      </c>
      <c r="L159" s="10">
        <f t="shared" si="6"/>
        <v>27</v>
      </c>
      <c r="M159" s="10">
        <v>7078.0</v>
      </c>
      <c r="N159" s="9" t="s">
        <v>488</v>
      </c>
      <c r="O159" s="9" t="s">
        <v>489</v>
      </c>
      <c r="P159" s="13">
        <v>0.07</v>
      </c>
      <c r="Q159" s="12"/>
      <c r="R159" s="7"/>
      <c r="AE159" s="10">
        <v>27.0</v>
      </c>
    </row>
    <row r="160">
      <c r="A160" s="7" t="s">
        <v>490</v>
      </c>
      <c r="B160" s="8">
        <v>1.0</v>
      </c>
      <c r="C160" s="8">
        <v>2.0</v>
      </c>
      <c r="D160" s="8">
        <v>1.0</v>
      </c>
      <c r="E160" s="8">
        <v>0.0</v>
      </c>
      <c r="F160" s="8">
        <f t="shared" si="1"/>
        <v>4</v>
      </c>
      <c r="G160" s="9">
        <v>44371.0</v>
      </c>
      <c r="H160" s="10">
        <f t="shared" si="2"/>
        <v>24</v>
      </c>
      <c r="I160" s="10">
        <f t="shared" si="3"/>
        <v>6</v>
      </c>
      <c r="J160" s="10">
        <f t="shared" si="4"/>
        <v>2021</v>
      </c>
      <c r="K160" s="9">
        <f t="shared" si="5"/>
        <v>44216</v>
      </c>
      <c r="L160" s="10">
        <f t="shared" si="6"/>
        <v>249</v>
      </c>
      <c r="M160" s="10">
        <v>2856.0</v>
      </c>
      <c r="N160" s="9" t="s">
        <v>491</v>
      </c>
      <c r="O160" s="9" t="s">
        <v>492</v>
      </c>
      <c r="P160" s="13">
        <v>0.1</v>
      </c>
      <c r="Q160" s="12"/>
      <c r="R160" s="12"/>
      <c r="AE160" s="10">
        <v>249.0</v>
      </c>
    </row>
    <row r="161">
      <c r="A161" s="7" t="s">
        <v>493</v>
      </c>
      <c r="B161" s="8">
        <v>1.0</v>
      </c>
      <c r="C161" s="8">
        <v>1.0</v>
      </c>
      <c r="D161" s="8">
        <v>0.0</v>
      </c>
      <c r="E161" s="8">
        <v>0.0</v>
      </c>
      <c r="F161" s="8">
        <f t="shared" si="1"/>
        <v>2</v>
      </c>
      <c r="G161" s="9">
        <v>44200.0</v>
      </c>
      <c r="H161" s="10">
        <f t="shared" si="2"/>
        <v>4</v>
      </c>
      <c r="I161" s="10">
        <f t="shared" si="3"/>
        <v>1</v>
      </c>
      <c r="J161" s="10">
        <f t="shared" si="4"/>
        <v>2021</v>
      </c>
      <c r="K161" s="9">
        <f t="shared" si="5"/>
        <v>44218</v>
      </c>
      <c r="L161" s="10">
        <f t="shared" si="6"/>
        <v>247</v>
      </c>
      <c r="M161" s="10">
        <v>9071.0</v>
      </c>
      <c r="N161" s="9" t="s">
        <v>494</v>
      </c>
      <c r="O161" s="9" t="s">
        <v>495</v>
      </c>
      <c r="P161" s="13">
        <v>0.15</v>
      </c>
      <c r="Q161" s="7"/>
      <c r="R161" s="7"/>
      <c r="AE161" s="10">
        <v>247.0</v>
      </c>
    </row>
    <row r="162">
      <c r="A162" s="7" t="s">
        <v>496</v>
      </c>
      <c r="B162" s="8">
        <v>2.0</v>
      </c>
      <c r="C162" s="8">
        <v>0.0</v>
      </c>
      <c r="D162" s="8">
        <v>2.0</v>
      </c>
      <c r="E162" s="8">
        <v>0.0</v>
      </c>
      <c r="F162" s="8">
        <f t="shared" si="1"/>
        <v>4</v>
      </c>
      <c r="G162" s="9">
        <v>44122.0</v>
      </c>
      <c r="H162" s="10">
        <f t="shared" si="2"/>
        <v>18</v>
      </c>
      <c r="I162" s="10">
        <f t="shared" si="3"/>
        <v>10</v>
      </c>
      <c r="J162" s="10">
        <f t="shared" si="4"/>
        <v>2020</v>
      </c>
      <c r="K162" s="9">
        <f t="shared" si="5"/>
        <v>44440</v>
      </c>
      <c r="L162" s="10">
        <f t="shared" si="6"/>
        <v>25</v>
      </c>
      <c r="M162" s="10">
        <v>2926.0</v>
      </c>
      <c r="N162" s="9" t="s">
        <v>497</v>
      </c>
      <c r="O162" s="9" t="s">
        <v>498</v>
      </c>
      <c r="P162" s="13">
        <v>0.15</v>
      </c>
      <c r="Q162" s="12"/>
      <c r="R162" s="12"/>
      <c r="AE162" s="10">
        <v>25.0</v>
      </c>
    </row>
    <row r="163">
      <c r="A163" s="7" t="s">
        <v>499</v>
      </c>
      <c r="B163" s="8">
        <v>0.0</v>
      </c>
      <c r="C163" s="8">
        <v>3.0</v>
      </c>
      <c r="D163" s="8">
        <v>1.0</v>
      </c>
      <c r="E163" s="8">
        <v>0.0</v>
      </c>
      <c r="F163" s="8">
        <f t="shared" si="1"/>
        <v>4</v>
      </c>
      <c r="G163" s="9">
        <v>44300.0</v>
      </c>
      <c r="H163" s="10">
        <f t="shared" si="2"/>
        <v>14</v>
      </c>
      <c r="I163" s="10">
        <f t="shared" si="3"/>
        <v>4</v>
      </c>
      <c r="J163" s="10">
        <f t="shared" si="4"/>
        <v>2021</v>
      </c>
      <c r="K163" s="9">
        <f t="shared" si="5"/>
        <v>44219</v>
      </c>
      <c r="L163" s="10">
        <f t="shared" si="6"/>
        <v>246</v>
      </c>
      <c r="M163" s="10">
        <v>2843.0</v>
      </c>
      <c r="N163" s="9" t="s">
        <v>500</v>
      </c>
      <c r="O163" s="9" t="s">
        <v>501</v>
      </c>
      <c r="P163" s="13">
        <v>0.07</v>
      </c>
      <c r="Q163" s="12"/>
      <c r="R163" s="12"/>
      <c r="AE163" s="10">
        <v>246.0</v>
      </c>
    </row>
    <row r="164">
      <c r="A164" s="7" t="s">
        <v>502</v>
      </c>
      <c r="B164" s="8">
        <v>0.0</v>
      </c>
      <c r="C164" s="8">
        <v>0.0</v>
      </c>
      <c r="D164" s="8">
        <v>2.0</v>
      </c>
      <c r="E164" s="8">
        <v>1.0</v>
      </c>
      <c r="F164" s="8">
        <f t="shared" si="1"/>
        <v>3</v>
      </c>
      <c r="G164" s="9">
        <v>44099.0</v>
      </c>
      <c r="H164" s="10">
        <f t="shared" si="2"/>
        <v>25</v>
      </c>
      <c r="I164" s="10">
        <f t="shared" si="3"/>
        <v>9</v>
      </c>
      <c r="J164" s="10">
        <f t="shared" si="4"/>
        <v>2020</v>
      </c>
      <c r="K164" s="9">
        <f t="shared" si="5"/>
        <v>44284</v>
      </c>
      <c r="L164" s="10">
        <f t="shared" si="6"/>
        <v>181</v>
      </c>
      <c r="M164" s="10">
        <v>8258.0</v>
      </c>
      <c r="N164" s="9" t="s">
        <v>503</v>
      </c>
      <c r="O164" s="9" t="s">
        <v>504</v>
      </c>
      <c r="P164" s="13">
        <v>0.07</v>
      </c>
      <c r="Q164" s="12"/>
      <c r="R164" s="7"/>
      <c r="AE164" s="10">
        <v>181.0</v>
      </c>
    </row>
    <row r="165">
      <c r="A165" s="7" t="s">
        <v>505</v>
      </c>
      <c r="B165" s="8">
        <v>0.0</v>
      </c>
      <c r="C165" s="8">
        <v>2.0</v>
      </c>
      <c r="D165" s="8">
        <v>1.0</v>
      </c>
      <c r="E165" s="8">
        <v>0.0</v>
      </c>
      <c r="F165" s="8">
        <f t="shared" si="1"/>
        <v>3</v>
      </c>
      <c r="G165" s="9">
        <v>44415.0</v>
      </c>
      <c r="H165" s="10">
        <f t="shared" si="2"/>
        <v>7</v>
      </c>
      <c r="I165" s="10">
        <f t="shared" si="3"/>
        <v>8</v>
      </c>
      <c r="J165" s="10">
        <f t="shared" si="4"/>
        <v>2021</v>
      </c>
      <c r="K165" s="9">
        <f t="shared" si="5"/>
        <v>44219</v>
      </c>
      <c r="L165" s="10">
        <f t="shared" si="6"/>
        <v>246</v>
      </c>
      <c r="M165" s="10">
        <v>4719.0</v>
      </c>
      <c r="N165" s="9" t="s">
        <v>506</v>
      </c>
      <c r="O165" s="9" t="s">
        <v>507</v>
      </c>
      <c r="P165" s="11">
        <v>0.0</v>
      </c>
      <c r="Q165" s="12"/>
      <c r="R165" s="7"/>
      <c r="AE165" s="10">
        <v>246.0</v>
      </c>
    </row>
    <row r="166">
      <c r="A166" s="7" t="s">
        <v>508</v>
      </c>
      <c r="B166" s="8">
        <v>0.0</v>
      </c>
      <c r="C166" s="8">
        <v>0.0</v>
      </c>
      <c r="D166" s="8">
        <v>1.0</v>
      </c>
      <c r="E166" s="8">
        <v>1.0</v>
      </c>
      <c r="F166" s="8">
        <f t="shared" si="1"/>
        <v>2</v>
      </c>
      <c r="G166" s="9">
        <v>44226.0</v>
      </c>
      <c r="H166" s="10">
        <f t="shared" si="2"/>
        <v>30</v>
      </c>
      <c r="I166" s="10">
        <f t="shared" si="3"/>
        <v>1</v>
      </c>
      <c r="J166" s="10">
        <f t="shared" si="4"/>
        <v>2021</v>
      </c>
      <c r="K166" s="9">
        <f t="shared" si="5"/>
        <v>44340</v>
      </c>
      <c r="L166" s="10">
        <f t="shared" si="6"/>
        <v>125</v>
      </c>
      <c r="M166" s="10">
        <v>12198.0</v>
      </c>
      <c r="N166" s="9" t="s">
        <v>509</v>
      </c>
      <c r="O166" s="9" t="s">
        <v>510</v>
      </c>
      <c r="P166" s="13">
        <v>0.07</v>
      </c>
      <c r="Q166" s="12"/>
      <c r="R166" s="7"/>
      <c r="AE166" s="10">
        <v>125.0</v>
      </c>
    </row>
    <row r="167">
      <c r="A167" s="7" t="s">
        <v>511</v>
      </c>
      <c r="B167" s="8">
        <v>0.0</v>
      </c>
      <c r="C167" s="8">
        <v>0.0</v>
      </c>
      <c r="D167" s="8">
        <v>2.0</v>
      </c>
      <c r="E167" s="8">
        <v>1.0</v>
      </c>
      <c r="F167" s="8">
        <f t="shared" si="1"/>
        <v>3</v>
      </c>
      <c r="G167" s="9">
        <v>43875.0</v>
      </c>
      <c r="H167" s="10">
        <f t="shared" si="2"/>
        <v>14</v>
      </c>
      <c r="I167" s="10">
        <f t="shared" si="3"/>
        <v>2</v>
      </c>
      <c r="J167" s="10">
        <f t="shared" si="4"/>
        <v>2020</v>
      </c>
      <c r="K167" s="9">
        <f t="shared" si="5"/>
        <v>44085</v>
      </c>
      <c r="L167" s="10">
        <f t="shared" si="6"/>
        <v>380</v>
      </c>
      <c r="M167" s="10">
        <v>6458.0</v>
      </c>
      <c r="N167" s="9" t="s">
        <v>512</v>
      </c>
      <c r="O167" s="9" t="s">
        <v>513</v>
      </c>
      <c r="P167" s="13">
        <v>0.05</v>
      </c>
      <c r="Q167" s="12"/>
      <c r="R167" s="7"/>
      <c r="AE167" s="10">
        <v>380.0</v>
      </c>
    </row>
    <row r="168">
      <c r="A168" s="7" t="s">
        <v>514</v>
      </c>
      <c r="B168" s="8">
        <v>0.0</v>
      </c>
      <c r="C168" s="8">
        <v>1.0</v>
      </c>
      <c r="D168" s="8">
        <v>1.0</v>
      </c>
      <c r="E168" s="8">
        <v>2.0</v>
      </c>
      <c r="F168" s="8">
        <f t="shared" si="1"/>
        <v>4</v>
      </c>
      <c r="G168" s="9">
        <v>44062.0</v>
      </c>
      <c r="H168" s="10">
        <f t="shared" si="2"/>
        <v>19</v>
      </c>
      <c r="I168" s="10">
        <f t="shared" si="3"/>
        <v>8</v>
      </c>
      <c r="J168" s="10">
        <f t="shared" si="4"/>
        <v>2020</v>
      </c>
      <c r="K168" s="9">
        <f t="shared" si="5"/>
        <v>44208</v>
      </c>
      <c r="L168" s="10">
        <f t="shared" si="6"/>
        <v>257</v>
      </c>
      <c r="M168" s="10">
        <v>7415.0</v>
      </c>
      <c r="N168" s="9" t="s">
        <v>515</v>
      </c>
      <c r="O168" s="9" t="s">
        <v>516</v>
      </c>
      <c r="P168" s="13">
        <v>0.1</v>
      </c>
      <c r="Q168" s="12"/>
      <c r="R168" s="12"/>
      <c r="AE168" s="10">
        <v>257.0</v>
      </c>
    </row>
    <row r="169">
      <c r="A169" s="7" t="s">
        <v>517</v>
      </c>
      <c r="B169" s="8">
        <v>1.0</v>
      </c>
      <c r="C169" s="8">
        <v>0.0</v>
      </c>
      <c r="D169" s="8">
        <v>0.0</v>
      </c>
      <c r="E169" s="8">
        <v>0.0</v>
      </c>
      <c r="F169" s="8">
        <f t="shared" si="1"/>
        <v>1</v>
      </c>
      <c r="G169" s="9">
        <v>44432.0</v>
      </c>
      <c r="H169" s="10">
        <f t="shared" si="2"/>
        <v>24</v>
      </c>
      <c r="I169" s="10">
        <f t="shared" si="3"/>
        <v>8</v>
      </c>
      <c r="J169" s="10">
        <f t="shared" si="4"/>
        <v>2021</v>
      </c>
      <c r="K169" s="9">
        <f t="shared" si="5"/>
        <v>44223</v>
      </c>
      <c r="L169" s="10">
        <f t="shared" si="6"/>
        <v>242</v>
      </c>
      <c r="M169" s="10">
        <v>3375.0</v>
      </c>
      <c r="N169" s="9" t="s">
        <v>518</v>
      </c>
      <c r="O169" s="9" t="s">
        <v>519</v>
      </c>
      <c r="P169" s="13">
        <v>0.15</v>
      </c>
      <c r="Q169" s="7"/>
      <c r="R169" s="7"/>
      <c r="AE169" s="10">
        <v>242.0</v>
      </c>
    </row>
    <row r="170">
      <c r="A170" s="7" t="s">
        <v>520</v>
      </c>
      <c r="B170" s="8">
        <v>0.0</v>
      </c>
      <c r="C170" s="8">
        <v>0.0</v>
      </c>
      <c r="D170" s="8">
        <v>2.0</v>
      </c>
      <c r="E170" s="8">
        <v>0.0</v>
      </c>
      <c r="F170" s="8">
        <f t="shared" si="1"/>
        <v>2</v>
      </c>
      <c r="G170" s="9">
        <v>44241.0</v>
      </c>
      <c r="H170" s="10">
        <f t="shared" si="2"/>
        <v>14</v>
      </c>
      <c r="I170" s="10">
        <f t="shared" si="3"/>
        <v>2</v>
      </c>
      <c r="J170" s="10">
        <f t="shared" si="4"/>
        <v>2021</v>
      </c>
      <c r="K170" s="9">
        <f t="shared" si="5"/>
        <v>44224</v>
      </c>
      <c r="L170" s="10">
        <f t="shared" si="6"/>
        <v>241</v>
      </c>
      <c r="M170" s="10">
        <v>13687.0</v>
      </c>
      <c r="N170" s="9" t="s">
        <v>521</v>
      </c>
      <c r="O170" s="9" t="s">
        <v>522</v>
      </c>
      <c r="P170" s="13">
        <v>0.15</v>
      </c>
      <c r="Q170" s="7"/>
      <c r="R170" s="7"/>
      <c r="AE170" s="10">
        <v>241.0</v>
      </c>
    </row>
    <row r="171">
      <c r="A171" s="7" t="s">
        <v>523</v>
      </c>
      <c r="B171" s="8">
        <v>0.0</v>
      </c>
      <c r="C171" s="8">
        <v>2.0</v>
      </c>
      <c r="D171" s="8">
        <v>0.0</v>
      </c>
      <c r="E171" s="8">
        <v>1.0</v>
      </c>
      <c r="F171" s="8">
        <f t="shared" si="1"/>
        <v>3</v>
      </c>
      <c r="G171" s="9">
        <v>43934.0</v>
      </c>
      <c r="H171" s="10">
        <f t="shared" si="2"/>
        <v>13</v>
      </c>
      <c r="I171" s="10">
        <f t="shared" si="3"/>
        <v>4</v>
      </c>
      <c r="J171" s="10">
        <f t="shared" si="4"/>
        <v>2020</v>
      </c>
      <c r="K171" s="9">
        <f t="shared" si="5"/>
        <v>44170</v>
      </c>
      <c r="L171" s="10">
        <f t="shared" si="6"/>
        <v>295</v>
      </c>
      <c r="M171" s="10">
        <v>8607.0</v>
      </c>
      <c r="N171" s="9" t="s">
        <v>524</v>
      </c>
      <c r="O171" s="9" t="s">
        <v>525</v>
      </c>
      <c r="P171" s="11">
        <v>0.0</v>
      </c>
      <c r="Q171" s="12"/>
      <c r="R171" s="7"/>
      <c r="AE171" s="10">
        <v>295.0</v>
      </c>
    </row>
    <row r="172">
      <c r="A172" s="7" t="s">
        <v>526</v>
      </c>
      <c r="B172" s="8">
        <v>1.0</v>
      </c>
      <c r="C172" s="8">
        <v>1.0</v>
      </c>
      <c r="D172" s="8">
        <v>0.0</v>
      </c>
      <c r="E172" s="8">
        <v>1.0</v>
      </c>
      <c r="F172" s="8">
        <f t="shared" si="1"/>
        <v>3</v>
      </c>
      <c r="G172" s="9">
        <v>43913.0</v>
      </c>
      <c r="H172" s="10">
        <f t="shared" si="2"/>
        <v>23</v>
      </c>
      <c r="I172" s="10">
        <f t="shared" si="3"/>
        <v>3</v>
      </c>
      <c r="J172" s="10">
        <f t="shared" si="4"/>
        <v>2020</v>
      </c>
      <c r="K172" s="9">
        <f t="shared" si="5"/>
        <v>44117</v>
      </c>
      <c r="L172" s="10">
        <f t="shared" si="6"/>
        <v>348</v>
      </c>
      <c r="M172" s="10">
        <v>4979.0</v>
      </c>
      <c r="N172" s="9" t="s">
        <v>527</v>
      </c>
      <c r="O172" s="9" t="s">
        <v>528</v>
      </c>
      <c r="P172" s="13">
        <v>0.07</v>
      </c>
      <c r="Q172" s="12"/>
      <c r="R172" s="7"/>
      <c r="AE172" s="10">
        <v>348.0</v>
      </c>
    </row>
    <row r="173">
      <c r="A173" s="7" t="s">
        <v>529</v>
      </c>
      <c r="B173" s="8">
        <v>2.0</v>
      </c>
      <c r="C173" s="8">
        <v>0.0</v>
      </c>
      <c r="D173" s="8">
        <v>0.0</v>
      </c>
      <c r="E173" s="8">
        <v>1.0</v>
      </c>
      <c r="F173" s="8">
        <f t="shared" si="1"/>
        <v>3</v>
      </c>
      <c r="G173" s="9">
        <v>43949.0</v>
      </c>
      <c r="H173" s="10">
        <f t="shared" si="2"/>
        <v>28</v>
      </c>
      <c r="I173" s="10">
        <f t="shared" si="3"/>
        <v>4</v>
      </c>
      <c r="J173" s="10">
        <f t="shared" si="4"/>
        <v>2020</v>
      </c>
      <c r="K173" s="9">
        <f t="shared" si="5"/>
        <v>44266</v>
      </c>
      <c r="L173" s="10">
        <f t="shared" si="6"/>
        <v>199</v>
      </c>
      <c r="M173" s="10">
        <v>11095.0</v>
      </c>
      <c r="N173" s="9" t="s">
        <v>530</v>
      </c>
      <c r="O173" s="9" t="s">
        <v>531</v>
      </c>
      <c r="P173" s="11">
        <v>0.0</v>
      </c>
      <c r="Q173" s="12"/>
      <c r="R173" s="7"/>
      <c r="AE173" s="10">
        <v>199.0</v>
      </c>
    </row>
    <row r="174">
      <c r="A174" s="7" t="s">
        <v>532</v>
      </c>
      <c r="B174" s="8">
        <v>0.0</v>
      </c>
      <c r="C174" s="8">
        <v>2.0</v>
      </c>
      <c r="D174" s="8">
        <v>1.0</v>
      </c>
      <c r="E174" s="8">
        <v>0.0</v>
      </c>
      <c r="F174" s="8">
        <f t="shared" si="1"/>
        <v>3</v>
      </c>
      <c r="G174" s="9">
        <v>44088.0</v>
      </c>
      <c r="H174" s="10">
        <f t="shared" si="2"/>
        <v>14</v>
      </c>
      <c r="I174" s="10">
        <f t="shared" si="3"/>
        <v>9</v>
      </c>
      <c r="J174" s="10">
        <f t="shared" si="4"/>
        <v>2020</v>
      </c>
      <c r="K174" s="9">
        <f t="shared" si="5"/>
        <v>44398</v>
      </c>
      <c r="L174" s="10">
        <f t="shared" si="6"/>
        <v>67</v>
      </c>
      <c r="M174" s="10">
        <v>13655.0</v>
      </c>
      <c r="N174" s="9" t="s">
        <v>533</v>
      </c>
      <c r="O174" s="9" t="s">
        <v>534</v>
      </c>
      <c r="P174" s="11">
        <v>0.0</v>
      </c>
      <c r="Q174" s="12"/>
      <c r="R174" s="7"/>
      <c r="AE174" s="10">
        <v>67.0</v>
      </c>
    </row>
    <row r="175">
      <c r="A175" s="7" t="s">
        <v>535</v>
      </c>
      <c r="B175" s="8">
        <v>0.0</v>
      </c>
      <c r="C175" s="8">
        <v>0.0</v>
      </c>
      <c r="D175" s="8">
        <v>0.0</v>
      </c>
      <c r="E175" s="8">
        <v>2.0</v>
      </c>
      <c r="F175" s="8">
        <f t="shared" si="1"/>
        <v>2</v>
      </c>
      <c r="G175" s="9">
        <v>44285.0</v>
      </c>
      <c r="H175" s="10">
        <f t="shared" si="2"/>
        <v>30</v>
      </c>
      <c r="I175" s="10">
        <f t="shared" si="3"/>
        <v>3</v>
      </c>
      <c r="J175" s="10">
        <f t="shared" si="4"/>
        <v>2021</v>
      </c>
      <c r="K175" s="9">
        <f t="shared" si="5"/>
        <v>44227</v>
      </c>
      <c r="L175" s="10">
        <f t="shared" si="6"/>
        <v>238</v>
      </c>
      <c r="M175" s="10">
        <v>11882.0</v>
      </c>
      <c r="N175" s="9" t="s">
        <v>536</v>
      </c>
      <c r="O175" s="9" t="s">
        <v>537</v>
      </c>
      <c r="P175" s="11">
        <v>0.0</v>
      </c>
      <c r="Q175" s="7"/>
      <c r="R175" s="7"/>
      <c r="AE175" s="10">
        <v>238.0</v>
      </c>
    </row>
    <row r="176">
      <c r="A176" s="7" t="s">
        <v>538</v>
      </c>
      <c r="B176" s="8">
        <v>1.0</v>
      </c>
      <c r="C176" s="8">
        <v>1.0</v>
      </c>
      <c r="D176" s="8">
        <v>1.0</v>
      </c>
      <c r="E176" s="8">
        <v>1.0</v>
      </c>
      <c r="F176" s="8">
        <f t="shared" si="1"/>
        <v>4</v>
      </c>
      <c r="G176" s="9">
        <v>43841.0</v>
      </c>
      <c r="H176" s="10">
        <f t="shared" si="2"/>
        <v>11</v>
      </c>
      <c r="I176" s="10">
        <f t="shared" si="3"/>
        <v>1</v>
      </c>
      <c r="J176" s="10">
        <f t="shared" si="4"/>
        <v>2020</v>
      </c>
      <c r="K176" s="9">
        <f t="shared" si="5"/>
        <v>44152</v>
      </c>
      <c r="L176" s="10">
        <f t="shared" si="6"/>
        <v>313</v>
      </c>
      <c r="M176" s="10">
        <v>2601.0</v>
      </c>
      <c r="N176" s="9" t="s">
        <v>539</v>
      </c>
      <c r="O176" s="9" t="s">
        <v>540</v>
      </c>
      <c r="P176" s="13">
        <v>0.05</v>
      </c>
      <c r="Q176" s="12"/>
      <c r="R176" s="12"/>
      <c r="AE176" s="10">
        <v>313.0</v>
      </c>
    </row>
    <row r="177">
      <c r="A177" s="7" t="s">
        <v>541</v>
      </c>
      <c r="B177" s="8">
        <v>0.0</v>
      </c>
      <c r="C177" s="8">
        <v>1.0</v>
      </c>
      <c r="D177" s="8">
        <v>1.0</v>
      </c>
      <c r="E177" s="8">
        <v>2.0</v>
      </c>
      <c r="F177" s="8">
        <f t="shared" si="1"/>
        <v>4</v>
      </c>
      <c r="G177" s="9">
        <v>44031.0</v>
      </c>
      <c r="H177" s="10">
        <f t="shared" si="2"/>
        <v>19</v>
      </c>
      <c r="I177" s="10">
        <f t="shared" si="3"/>
        <v>7</v>
      </c>
      <c r="J177" s="10">
        <f t="shared" si="4"/>
        <v>2020</v>
      </c>
      <c r="K177" s="9">
        <f t="shared" si="5"/>
        <v>44227</v>
      </c>
      <c r="L177" s="10">
        <f t="shared" si="6"/>
        <v>238</v>
      </c>
      <c r="M177" s="10">
        <v>4222.0</v>
      </c>
      <c r="N177" s="9" t="s">
        <v>542</v>
      </c>
      <c r="O177" s="9" t="s">
        <v>543</v>
      </c>
      <c r="P177" s="11">
        <v>0.0</v>
      </c>
      <c r="Q177" s="12"/>
      <c r="R177" s="12"/>
      <c r="AE177" s="10">
        <v>238.0</v>
      </c>
    </row>
    <row r="178">
      <c r="A178" s="7" t="s">
        <v>544</v>
      </c>
      <c r="B178" s="8">
        <v>1.0</v>
      </c>
      <c r="C178" s="8">
        <v>1.0</v>
      </c>
      <c r="D178" s="8">
        <v>0.0</v>
      </c>
      <c r="E178" s="8">
        <v>1.0</v>
      </c>
      <c r="F178" s="8">
        <f t="shared" si="1"/>
        <v>3</v>
      </c>
      <c r="G178" s="9">
        <v>44436.0</v>
      </c>
      <c r="H178" s="10">
        <f t="shared" si="2"/>
        <v>28</v>
      </c>
      <c r="I178" s="10">
        <f t="shared" si="3"/>
        <v>8</v>
      </c>
      <c r="J178" s="10">
        <f t="shared" si="4"/>
        <v>2021</v>
      </c>
      <c r="K178" s="9">
        <f t="shared" si="5"/>
        <v>44227</v>
      </c>
      <c r="L178" s="10">
        <f t="shared" si="6"/>
        <v>238</v>
      </c>
      <c r="M178" s="10">
        <v>13866.0</v>
      </c>
      <c r="N178" s="9" t="s">
        <v>545</v>
      </c>
      <c r="O178" s="9" t="s">
        <v>546</v>
      </c>
      <c r="P178" s="13">
        <v>0.1</v>
      </c>
      <c r="Q178" s="12"/>
      <c r="R178" s="7"/>
      <c r="AE178" s="10">
        <v>238.0</v>
      </c>
    </row>
    <row r="179">
      <c r="A179" s="7" t="s">
        <v>547</v>
      </c>
      <c r="B179" s="8">
        <v>1.0</v>
      </c>
      <c r="C179" s="8">
        <v>1.0</v>
      </c>
      <c r="D179" s="8">
        <v>1.0</v>
      </c>
      <c r="E179" s="8">
        <v>1.0</v>
      </c>
      <c r="F179" s="8">
        <f t="shared" si="1"/>
        <v>4</v>
      </c>
      <c r="G179" s="9">
        <v>44125.0</v>
      </c>
      <c r="H179" s="10">
        <f t="shared" si="2"/>
        <v>21</v>
      </c>
      <c r="I179" s="10">
        <f t="shared" si="3"/>
        <v>10</v>
      </c>
      <c r="J179" s="10">
        <f t="shared" si="4"/>
        <v>2020</v>
      </c>
      <c r="K179" s="9">
        <f t="shared" si="5"/>
        <v>44418</v>
      </c>
      <c r="L179" s="10">
        <f t="shared" si="6"/>
        <v>47</v>
      </c>
      <c r="M179" s="10">
        <v>4811.0</v>
      </c>
      <c r="N179" s="9" t="s">
        <v>548</v>
      </c>
      <c r="O179" s="9" t="s">
        <v>549</v>
      </c>
      <c r="P179" s="13">
        <v>0.1</v>
      </c>
      <c r="Q179" s="12"/>
      <c r="R179" s="12"/>
      <c r="AE179" s="10">
        <v>47.0</v>
      </c>
    </row>
    <row r="180">
      <c r="A180" s="7" t="s">
        <v>550</v>
      </c>
      <c r="B180" s="8">
        <v>1.0</v>
      </c>
      <c r="C180" s="8">
        <v>2.0</v>
      </c>
      <c r="D180" s="8">
        <v>0.0</v>
      </c>
      <c r="E180" s="8">
        <v>0.0</v>
      </c>
      <c r="F180" s="8">
        <f t="shared" si="1"/>
        <v>3</v>
      </c>
      <c r="G180" s="9">
        <v>44380.0</v>
      </c>
      <c r="H180" s="10">
        <f t="shared" si="2"/>
        <v>3</v>
      </c>
      <c r="I180" s="10">
        <f t="shared" si="3"/>
        <v>7</v>
      </c>
      <c r="J180" s="10">
        <f t="shared" si="4"/>
        <v>2021</v>
      </c>
      <c r="K180" s="9">
        <f t="shared" si="5"/>
        <v>44229</v>
      </c>
      <c r="L180" s="10">
        <f t="shared" si="6"/>
        <v>236</v>
      </c>
      <c r="M180" s="10">
        <v>12773.0</v>
      </c>
      <c r="N180" s="9" t="s">
        <v>551</v>
      </c>
      <c r="O180" s="9" t="s">
        <v>552</v>
      </c>
      <c r="P180" s="11">
        <v>0.0</v>
      </c>
      <c r="Q180" s="12"/>
      <c r="R180" s="7"/>
      <c r="AE180" s="10">
        <v>236.0</v>
      </c>
    </row>
    <row r="181">
      <c r="A181" s="7" t="s">
        <v>553</v>
      </c>
      <c r="B181" s="8">
        <v>0.0</v>
      </c>
      <c r="C181" s="8">
        <v>0.0</v>
      </c>
      <c r="D181" s="8">
        <v>1.0</v>
      </c>
      <c r="E181" s="8">
        <v>1.0</v>
      </c>
      <c r="F181" s="8">
        <f t="shared" si="1"/>
        <v>2</v>
      </c>
      <c r="G181" s="9">
        <v>43946.0</v>
      </c>
      <c r="H181" s="10">
        <f t="shared" si="2"/>
        <v>25</v>
      </c>
      <c r="I181" s="10">
        <f t="shared" si="3"/>
        <v>4</v>
      </c>
      <c r="J181" s="10">
        <f t="shared" si="4"/>
        <v>2020</v>
      </c>
      <c r="K181" s="9">
        <f t="shared" si="5"/>
        <v>44176</v>
      </c>
      <c r="L181" s="10">
        <f t="shared" si="6"/>
        <v>289</v>
      </c>
      <c r="M181" s="10">
        <v>9246.0</v>
      </c>
      <c r="N181" s="9" t="s">
        <v>554</v>
      </c>
      <c r="O181" s="9" t="s">
        <v>555</v>
      </c>
      <c r="P181" s="13">
        <v>0.15</v>
      </c>
      <c r="Q181" s="12"/>
      <c r="R181" s="7"/>
      <c r="AE181" s="10">
        <v>289.0</v>
      </c>
    </row>
    <row r="182">
      <c r="A182" s="7" t="s">
        <v>556</v>
      </c>
      <c r="B182" s="8">
        <v>1.0</v>
      </c>
      <c r="C182" s="8">
        <v>1.0</v>
      </c>
      <c r="D182" s="8">
        <v>1.0</v>
      </c>
      <c r="E182" s="8">
        <v>1.0</v>
      </c>
      <c r="F182" s="8">
        <f t="shared" si="1"/>
        <v>4</v>
      </c>
      <c r="G182" s="9">
        <v>43878.0</v>
      </c>
      <c r="H182" s="10">
        <f t="shared" si="2"/>
        <v>17</v>
      </c>
      <c r="I182" s="10">
        <f t="shared" si="3"/>
        <v>2</v>
      </c>
      <c r="J182" s="10">
        <f t="shared" si="4"/>
        <v>2020</v>
      </c>
      <c r="K182" s="9">
        <f t="shared" si="5"/>
        <v>44075</v>
      </c>
      <c r="L182" s="10">
        <f t="shared" si="6"/>
        <v>390</v>
      </c>
      <c r="M182" s="10">
        <v>14102.0</v>
      </c>
      <c r="N182" s="9" t="s">
        <v>557</v>
      </c>
      <c r="O182" s="9" t="s">
        <v>558</v>
      </c>
      <c r="P182" s="13">
        <v>0.07</v>
      </c>
      <c r="Q182" s="12"/>
      <c r="R182" s="12"/>
      <c r="AE182" s="10">
        <v>390.0</v>
      </c>
    </row>
    <row r="183">
      <c r="A183" s="7" t="s">
        <v>559</v>
      </c>
      <c r="B183" s="8">
        <v>0.0</v>
      </c>
      <c r="C183" s="8">
        <v>1.0</v>
      </c>
      <c r="D183" s="8">
        <v>2.0</v>
      </c>
      <c r="E183" s="8">
        <v>0.0</v>
      </c>
      <c r="F183" s="8">
        <f t="shared" si="1"/>
        <v>3</v>
      </c>
      <c r="G183" s="9">
        <v>44305.0</v>
      </c>
      <c r="H183" s="10">
        <f t="shared" si="2"/>
        <v>19</v>
      </c>
      <c r="I183" s="10">
        <f t="shared" si="3"/>
        <v>4</v>
      </c>
      <c r="J183" s="10">
        <f t="shared" si="4"/>
        <v>2021</v>
      </c>
      <c r="K183" s="9">
        <f t="shared" si="5"/>
        <v>44448</v>
      </c>
      <c r="L183" s="10">
        <f t="shared" si="6"/>
        <v>17</v>
      </c>
      <c r="M183" s="10">
        <v>7662.0</v>
      </c>
      <c r="N183" s="9" t="s">
        <v>560</v>
      </c>
      <c r="O183" s="9" t="s">
        <v>561</v>
      </c>
      <c r="P183" s="11">
        <v>0.0</v>
      </c>
      <c r="Q183" s="12"/>
      <c r="R183" s="7"/>
      <c r="AE183" s="10">
        <v>17.0</v>
      </c>
    </row>
    <row r="184">
      <c r="A184" s="7" t="s">
        <v>562</v>
      </c>
      <c r="B184" s="8">
        <v>1.0</v>
      </c>
      <c r="C184" s="8">
        <v>1.0</v>
      </c>
      <c r="D184" s="8">
        <v>0.0</v>
      </c>
      <c r="E184" s="8">
        <v>1.0</v>
      </c>
      <c r="F184" s="8">
        <f t="shared" si="1"/>
        <v>3</v>
      </c>
      <c r="G184" s="9">
        <v>43992.0</v>
      </c>
      <c r="H184" s="10">
        <f t="shared" si="2"/>
        <v>10</v>
      </c>
      <c r="I184" s="10">
        <f t="shared" si="3"/>
        <v>6</v>
      </c>
      <c r="J184" s="10">
        <f t="shared" si="4"/>
        <v>2020</v>
      </c>
      <c r="K184" s="9">
        <f t="shared" si="5"/>
        <v>44253</v>
      </c>
      <c r="L184" s="10">
        <f t="shared" si="6"/>
        <v>212</v>
      </c>
      <c r="M184" s="10">
        <v>8615.0</v>
      </c>
      <c r="N184" s="9" t="s">
        <v>563</v>
      </c>
      <c r="O184" s="9" t="s">
        <v>564</v>
      </c>
      <c r="P184" s="13">
        <v>0.1</v>
      </c>
      <c r="Q184" s="12"/>
      <c r="R184" s="7"/>
      <c r="AE184" s="10">
        <v>212.0</v>
      </c>
    </row>
    <row r="185">
      <c r="A185" s="7" t="s">
        <v>565</v>
      </c>
      <c r="B185" s="8">
        <v>1.0</v>
      </c>
      <c r="C185" s="8">
        <v>0.0</v>
      </c>
      <c r="D185" s="8">
        <v>1.0</v>
      </c>
      <c r="E185" s="8">
        <v>0.0</v>
      </c>
      <c r="F185" s="8">
        <f t="shared" si="1"/>
        <v>2</v>
      </c>
      <c r="G185" s="9">
        <v>44227.0</v>
      </c>
      <c r="H185" s="10">
        <f t="shared" si="2"/>
        <v>31</v>
      </c>
      <c r="I185" s="10">
        <f t="shared" si="3"/>
        <v>1</v>
      </c>
      <c r="J185" s="10">
        <f t="shared" si="4"/>
        <v>2021</v>
      </c>
      <c r="K185" s="9">
        <f t="shared" si="5"/>
        <v>44416</v>
      </c>
      <c r="L185" s="10">
        <f t="shared" si="6"/>
        <v>49</v>
      </c>
      <c r="M185" s="10">
        <v>4338.0</v>
      </c>
      <c r="N185" s="9" t="s">
        <v>566</v>
      </c>
      <c r="O185" s="9" t="s">
        <v>567</v>
      </c>
      <c r="P185" s="13">
        <v>0.1</v>
      </c>
      <c r="Q185" s="7"/>
      <c r="R185" s="7"/>
      <c r="AE185" s="10">
        <v>49.0</v>
      </c>
    </row>
    <row r="186">
      <c r="A186" s="7" t="s">
        <v>568</v>
      </c>
      <c r="B186" s="8">
        <v>1.0</v>
      </c>
      <c r="C186" s="8">
        <v>1.0</v>
      </c>
      <c r="D186" s="8">
        <v>0.0</v>
      </c>
      <c r="E186" s="8">
        <v>2.0</v>
      </c>
      <c r="F186" s="8">
        <f t="shared" si="1"/>
        <v>4</v>
      </c>
      <c r="G186" s="9">
        <v>43834.0</v>
      </c>
      <c r="H186" s="10">
        <f t="shared" si="2"/>
        <v>4</v>
      </c>
      <c r="I186" s="10">
        <f t="shared" si="3"/>
        <v>1</v>
      </c>
      <c r="J186" s="10">
        <f t="shared" si="4"/>
        <v>2020</v>
      </c>
      <c r="K186" s="9">
        <f t="shared" si="5"/>
        <v>44009</v>
      </c>
      <c r="L186" s="10">
        <f t="shared" si="6"/>
        <v>456</v>
      </c>
      <c r="M186" s="10">
        <v>6536.0</v>
      </c>
      <c r="N186" s="9" t="s">
        <v>569</v>
      </c>
      <c r="O186" s="9" t="s">
        <v>570</v>
      </c>
      <c r="P186" s="13">
        <v>0.1</v>
      </c>
      <c r="Q186" s="12"/>
      <c r="R186" s="12"/>
      <c r="AE186" s="10">
        <v>456.0</v>
      </c>
    </row>
    <row r="187">
      <c r="A187" s="7" t="s">
        <v>571</v>
      </c>
      <c r="B187" s="8">
        <v>2.0</v>
      </c>
      <c r="C187" s="8">
        <v>1.0</v>
      </c>
      <c r="D187" s="8">
        <v>0.0</v>
      </c>
      <c r="E187" s="8">
        <v>1.0</v>
      </c>
      <c r="F187" s="8">
        <f t="shared" si="1"/>
        <v>4</v>
      </c>
      <c r="G187" s="9">
        <v>44056.0</v>
      </c>
      <c r="H187" s="10">
        <f t="shared" si="2"/>
        <v>13</v>
      </c>
      <c r="I187" s="10">
        <f t="shared" si="3"/>
        <v>8</v>
      </c>
      <c r="J187" s="10">
        <f t="shared" si="4"/>
        <v>2020</v>
      </c>
      <c r="K187" s="9">
        <f t="shared" si="5"/>
        <v>44324</v>
      </c>
      <c r="L187" s="10">
        <f t="shared" si="6"/>
        <v>141</v>
      </c>
      <c r="M187" s="10">
        <v>14255.0</v>
      </c>
      <c r="N187" s="9" t="s">
        <v>572</v>
      </c>
      <c r="O187" s="9" t="s">
        <v>573</v>
      </c>
      <c r="P187" s="13">
        <v>0.07</v>
      </c>
      <c r="Q187" s="12"/>
      <c r="R187" s="12"/>
      <c r="AE187" s="10">
        <v>141.0</v>
      </c>
    </row>
    <row r="188">
      <c r="A188" s="7" t="s">
        <v>574</v>
      </c>
      <c r="B188" s="8">
        <v>0.0</v>
      </c>
      <c r="C188" s="8">
        <v>1.0</v>
      </c>
      <c r="D188" s="8">
        <v>3.0</v>
      </c>
      <c r="E188" s="8">
        <v>0.0</v>
      </c>
      <c r="F188" s="8">
        <f t="shared" si="1"/>
        <v>4</v>
      </c>
      <c r="G188" s="9">
        <v>44410.0</v>
      </c>
      <c r="H188" s="10">
        <f t="shared" si="2"/>
        <v>2</v>
      </c>
      <c r="I188" s="10">
        <f t="shared" si="3"/>
        <v>8</v>
      </c>
      <c r="J188" s="10">
        <f t="shared" si="4"/>
        <v>2021</v>
      </c>
      <c r="K188" s="9">
        <f t="shared" si="5"/>
        <v>44229</v>
      </c>
      <c r="L188" s="10">
        <f t="shared" si="6"/>
        <v>236</v>
      </c>
      <c r="M188" s="10">
        <v>5544.0</v>
      </c>
      <c r="N188" s="9" t="s">
        <v>575</v>
      </c>
      <c r="O188" s="9" t="s">
        <v>576</v>
      </c>
      <c r="P188" s="13">
        <v>0.05</v>
      </c>
      <c r="Q188" s="12"/>
      <c r="R188" s="12"/>
      <c r="AE188" s="10">
        <v>236.0</v>
      </c>
    </row>
    <row r="189">
      <c r="A189" s="7" t="s">
        <v>577</v>
      </c>
      <c r="B189" s="8">
        <v>1.0</v>
      </c>
      <c r="C189" s="8">
        <v>1.0</v>
      </c>
      <c r="D189" s="8">
        <v>1.0</v>
      </c>
      <c r="E189" s="8">
        <v>1.0</v>
      </c>
      <c r="F189" s="8">
        <f t="shared" si="1"/>
        <v>4</v>
      </c>
      <c r="G189" s="9">
        <v>44019.0</v>
      </c>
      <c r="H189" s="10">
        <f t="shared" si="2"/>
        <v>7</v>
      </c>
      <c r="I189" s="10">
        <f t="shared" si="3"/>
        <v>7</v>
      </c>
      <c r="J189" s="10">
        <f t="shared" si="4"/>
        <v>2020</v>
      </c>
      <c r="K189" s="9">
        <f t="shared" si="5"/>
        <v>44288</v>
      </c>
      <c r="L189" s="10">
        <f t="shared" si="6"/>
        <v>177</v>
      </c>
      <c r="M189" s="10">
        <v>5573.0</v>
      </c>
      <c r="N189" s="9" t="s">
        <v>578</v>
      </c>
      <c r="O189" s="9" t="s">
        <v>579</v>
      </c>
      <c r="P189" s="13">
        <v>0.05</v>
      </c>
      <c r="Q189" s="12"/>
      <c r="R189" s="12"/>
      <c r="AE189" s="10">
        <v>177.0</v>
      </c>
    </row>
    <row r="190">
      <c r="A190" s="7" t="s">
        <v>580</v>
      </c>
      <c r="B190" s="8">
        <v>0.0</v>
      </c>
      <c r="C190" s="8">
        <v>0.0</v>
      </c>
      <c r="D190" s="8">
        <v>0.0</v>
      </c>
      <c r="E190" s="8">
        <v>2.0</v>
      </c>
      <c r="F190" s="8">
        <f t="shared" si="1"/>
        <v>2</v>
      </c>
      <c r="G190" s="9">
        <v>44330.0</v>
      </c>
      <c r="H190" s="10">
        <f t="shared" si="2"/>
        <v>14</v>
      </c>
      <c r="I190" s="10">
        <f t="shared" si="3"/>
        <v>5</v>
      </c>
      <c r="J190" s="10">
        <f t="shared" si="4"/>
        <v>2021</v>
      </c>
      <c r="K190" s="9">
        <f t="shared" si="5"/>
        <v>44232</v>
      </c>
      <c r="L190" s="10">
        <f t="shared" si="6"/>
        <v>233</v>
      </c>
      <c r="M190" s="10">
        <v>14848.0</v>
      </c>
      <c r="N190" s="9" t="s">
        <v>581</v>
      </c>
      <c r="O190" s="9" t="s">
        <v>582</v>
      </c>
      <c r="P190" s="13">
        <v>0.05</v>
      </c>
      <c r="Q190" s="7"/>
      <c r="R190" s="7"/>
      <c r="AE190" s="10">
        <v>233.0</v>
      </c>
    </row>
    <row r="191">
      <c r="A191" s="7" t="s">
        <v>583</v>
      </c>
      <c r="B191" s="8">
        <v>1.0</v>
      </c>
      <c r="C191" s="8">
        <v>1.0</v>
      </c>
      <c r="D191" s="8">
        <v>0.0</v>
      </c>
      <c r="E191" s="8">
        <v>1.0</v>
      </c>
      <c r="F191" s="8">
        <f t="shared" si="1"/>
        <v>3</v>
      </c>
      <c r="G191" s="9">
        <v>44105.0</v>
      </c>
      <c r="H191" s="10">
        <f t="shared" si="2"/>
        <v>1</v>
      </c>
      <c r="I191" s="10">
        <f t="shared" si="3"/>
        <v>10</v>
      </c>
      <c r="J191" s="10">
        <f t="shared" si="4"/>
        <v>2020</v>
      </c>
      <c r="K191" s="9">
        <f t="shared" si="5"/>
        <v>44413</v>
      </c>
      <c r="L191" s="10">
        <f t="shared" si="6"/>
        <v>52</v>
      </c>
      <c r="M191" s="10">
        <v>12094.0</v>
      </c>
      <c r="N191" s="9" t="s">
        <v>584</v>
      </c>
      <c r="O191" s="9" t="s">
        <v>585</v>
      </c>
      <c r="P191" s="13">
        <v>0.07</v>
      </c>
      <c r="Q191" s="12"/>
      <c r="R191" s="7"/>
      <c r="AE191" s="10">
        <v>52.0</v>
      </c>
    </row>
    <row r="192">
      <c r="A192" s="7" t="s">
        <v>586</v>
      </c>
      <c r="B192" s="8">
        <v>1.0</v>
      </c>
      <c r="C192" s="8">
        <v>2.0</v>
      </c>
      <c r="D192" s="8">
        <v>0.0</v>
      </c>
      <c r="E192" s="8">
        <v>1.0</v>
      </c>
      <c r="F192" s="8">
        <f t="shared" si="1"/>
        <v>4</v>
      </c>
      <c r="G192" s="9">
        <v>44359.0</v>
      </c>
      <c r="H192" s="10">
        <f t="shared" si="2"/>
        <v>12</v>
      </c>
      <c r="I192" s="10">
        <f t="shared" si="3"/>
        <v>6</v>
      </c>
      <c r="J192" s="10">
        <f t="shared" si="4"/>
        <v>2021</v>
      </c>
      <c r="K192" s="9">
        <f t="shared" si="5"/>
        <v>44232</v>
      </c>
      <c r="L192" s="10">
        <f t="shared" si="6"/>
        <v>233</v>
      </c>
      <c r="M192" s="10">
        <v>6625.0</v>
      </c>
      <c r="N192" s="9" t="s">
        <v>587</v>
      </c>
      <c r="O192" s="9" t="s">
        <v>588</v>
      </c>
      <c r="P192" s="13">
        <v>0.1</v>
      </c>
      <c r="Q192" s="12"/>
      <c r="R192" s="12"/>
      <c r="AE192" s="10">
        <v>233.0</v>
      </c>
    </row>
    <row r="193">
      <c r="A193" s="7" t="s">
        <v>589</v>
      </c>
      <c r="B193" s="8">
        <v>1.0</v>
      </c>
      <c r="C193" s="8">
        <v>0.0</v>
      </c>
      <c r="D193" s="8">
        <v>0.0</v>
      </c>
      <c r="E193" s="8">
        <v>0.0</v>
      </c>
      <c r="F193" s="8">
        <f t="shared" si="1"/>
        <v>1</v>
      </c>
      <c r="G193" s="9">
        <v>44119.0</v>
      </c>
      <c r="H193" s="10">
        <f t="shared" si="2"/>
        <v>15</v>
      </c>
      <c r="I193" s="10">
        <f t="shared" si="3"/>
        <v>10</v>
      </c>
      <c r="J193" s="10">
        <f t="shared" si="4"/>
        <v>2020</v>
      </c>
      <c r="K193" s="9">
        <f t="shared" si="5"/>
        <v>44247</v>
      </c>
      <c r="L193" s="10">
        <f t="shared" si="6"/>
        <v>218</v>
      </c>
      <c r="M193" s="10">
        <v>8994.0</v>
      </c>
      <c r="N193" s="9" t="s">
        <v>590</v>
      </c>
      <c r="O193" s="9" t="s">
        <v>591</v>
      </c>
      <c r="P193" s="13">
        <v>0.05</v>
      </c>
      <c r="Q193" s="7"/>
      <c r="R193" s="7"/>
      <c r="AE193" s="10">
        <v>218.0</v>
      </c>
    </row>
    <row r="194">
      <c r="A194" s="7" t="s">
        <v>592</v>
      </c>
      <c r="B194" s="8">
        <v>0.0</v>
      </c>
      <c r="C194" s="8">
        <v>1.0</v>
      </c>
      <c r="D194" s="8">
        <v>2.0</v>
      </c>
      <c r="E194" s="8">
        <v>1.0</v>
      </c>
      <c r="F194" s="8">
        <f t="shared" si="1"/>
        <v>4</v>
      </c>
      <c r="G194" s="9">
        <v>43943.0</v>
      </c>
      <c r="H194" s="10">
        <f t="shared" si="2"/>
        <v>22</v>
      </c>
      <c r="I194" s="10">
        <f t="shared" si="3"/>
        <v>4</v>
      </c>
      <c r="J194" s="10">
        <f t="shared" si="4"/>
        <v>2020</v>
      </c>
      <c r="K194" s="9">
        <f t="shared" si="5"/>
        <v>44196</v>
      </c>
      <c r="L194" s="10">
        <f t="shared" si="6"/>
        <v>269</v>
      </c>
      <c r="M194" s="10">
        <v>12330.0</v>
      </c>
      <c r="N194" s="9" t="s">
        <v>593</v>
      </c>
      <c r="O194" s="9" t="s">
        <v>594</v>
      </c>
      <c r="P194" s="11">
        <v>0.0</v>
      </c>
      <c r="Q194" s="12"/>
      <c r="R194" s="12"/>
      <c r="AE194" s="10">
        <v>269.0</v>
      </c>
    </row>
    <row r="195">
      <c r="A195" s="7" t="s">
        <v>595</v>
      </c>
      <c r="B195" s="8">
        <v>1.0</v>
      </c>
      <c r="C195" s="8">
        <v>1.0</v>
      </c>
      <c r="D195" s="8">
        <v>0.0</v>
      </c>
      <c r="E195" s="8">
        <v>1.0</v>
      </c>
      <c r="F195" s="8">
        <f t="shared" si="1"/>
        <v>3</v>
      </c>
      <c r="G195" s="9">
        <v>44114.0</v>
      </c>
      <c r="H195" s="10">
        <f t="shared" si="2"/>
        <v>10</v>
      </c>
      <c r="I195" s="10">
        <f t="shared" si="3"/>
        <v>10</v>
      </c>
      <c r="J195" s="10">
        <f t="shared" si="4"/>
        <v>2020</v>
      </c>
      <c r="K195" s="9">
        <f t="shared" si="5"/>
        <v>44359</v>
      </c>
      <c r="L195" s="10">
        <f t="shared" si="6"/>
        <v>106</v>
      </c>
      <c r="M195" s="10">
        <v>12090.0</v>
      </c>
      <c r="N195" s="9" t="s">
        <v>596</v>
      </c>
      <c r="O195" s="9" t="s">
        <v>597</v>
      </c>
      <c r="P195" s="13">
        <v>0.07</v>
      </c>
      <c r="Q195" s="12"/>
      <c r="R195" s="7"/>
      <c r="AE195" s="10">
        <v>106.0</v>
      </c>
    </row>
    <row r="196">
      <c r="A196" s="7" t="s">
        <v>598</v>
      </c>
      <c r="B196" s="8">
        <v>2.0</v>
      </c>
      <c r="C196" s="8">
        <v>1.0</v>
      </c>
      <c r="D196" s="8">
        <v>0.0</v>
      </c>
      <c r="E196" s="8">
        <v>0.0</v>
      </c>
      <c r="F196" s="8">
        <f t="shared" si="1"/>
        <v>3</v>
      </c>
      <c r="G196" s="9">
        <v>43883.0</v>
      </c>
      <c r="H196" s="10">
        <f t="shared" si="2"/>
        <v>22</v>
      </c>
      <c r="I196" s="10">
        <f t="shared" si="3"/>
        <v>2</v>
      </c>
      <c r="J196" s="10">
        <f t="shared" si="4"/>
        <v>2020</v>
      </c>
      <c r="K196" s="9">
        <f t="shared" si="5"/>
        <v>44024</v>
      </c>
      <c r="L196" s="10">
        <f t="shared" si="6"/>
        <v>441</v>
      </c>
      <c r="M196" s="10">
        <v>10903.0</v>
      </c>
      <c r="N196" s="9" t="s">
        <v>599</v>
      </c>
      <c r="O196" s="9" t="s">
        <v>600</v>
      </c>
      <c r="P196" s="11">
        <v>0.0</v>
      </c>
      <c r="Q196" s="12"/>
      <c r="R196" s="7"/>
      <c r="AE196" s="10">
        <v>441.0</v>
      </c>
    </row>
    <row r="197">
      <c r="A197" s="7" t="s">
        <v>601</v>
      </c>
      <c r="B197" s="8">
        <v>1.0</v>
      </c>
      <c r="C197" s="8">
        <v>2.0</v>
      </c>
      <c r="D197" s="8">
        <v>0.0</v>
      </c>
      <c r="E197" s="8">
        <v>1.0</v>
      </c>
      <c r="F197" s="8">
        <f t="shared" si="1"/>
        <v>4</v>
      </c>
      <c r="G197" s="9">
        <v>44250.0</v>
      </c>
      <c r="H197" s="10">
        <f t="shared" si="2"/>
        <v>23</v>
      </c>
      <c r="I197" s="10">
        <f t="shared" si="3"/>
        <v>2</v>
      </c>
      <c r="J197" s="10">
        <f t="shared" si="4"/>
        <v>2021</v>
      </c>
      <c r="K197" s="9">
        <f t="shared" si="5"/>
        <v>44393</v>
      </c>
      <c r="L197" s="10">
        <f t="shared" si="6"/>
        <v>72</v>
      </c>
      <c r="M197" s="10">
        <v>2737.0</v>
      </c>
      <c r="N197" s="9" t="s">
        <v>602</v>
      </c>
      <c r="O197" s="9" t="s">
        <v>603</v>
      </c>
      <c r="P197" s="13">
        <v>0.15</v>
      </c>
      <c r="Q197" s="12"/>
      <c r="R197" s="12"/>
      <c r="AE197" s="10">
        <v>72.0</v>
      </c>
    </row>
    <row r="198">
      <c r="A198" s="7" t="s">
        <v>604</v>
      </c>
      <c r="B198" s="8">
        <v>1.0</v>
      </c>
      <c r="C198" s="8">
        <v>1.0</v>
      </c>
      <c r="D198" s="8">
        <v>1.0</v>
      </c>
      <c r="E198" s="8">
        <v>1.0</v>
      </c>
      <c r="F198" s="8">
        <f t="shared" si="1"/>
        <v>4</v>
      </c>
      <c r="G198" s="9">
        <v>43997.0</v>
      </c>
      <c r="H198" s="10">
        <f t="shared" si="2"/>
        <v>15</v>
      </c>
      <c r="I198" s="10">
        <f t="shared" si="3"/>
        <v>6</v>
      </c>
      <c r="J198" s="10">
        <f t="shared" si="4"/>
        <v>2020</v>
      </c>
      <c r="K198" s="9">
        <f t="shared" si="5"/>
        <v>44166</v>
      </c>
      <c r="L198" s="10">
        <f t="shared" si="6"/>
        <v>299</v>
      </c>
      <c r="M198" s="10">
        <v>9978.0</v>
      </c>
      <c r="N198" s="9" t="s">
        <v>605</v>
      </c>
      <c r="O198" s="9" t="s">
        <v>606</v>
      </c>
      <c r="P198" s="13">
        <v>0.07</v>
      </c>
      <c r="Q198" s="12"/>
      <c r="R198" s="12"/>
      <c r="AE198" s="10">
        <v>299.0</v>
      </c>
    </row>
    <row r="199">
      <c r="A199" s="7" t="s">
        <v>607</v>
      </c>
      <c r="B199" s="8">
        <v>1.0</v>
      </c>
      <c r="C199" s="8">
        <v>1.0</v>
      </c>
      <c r="D199" s="8">
        <v>0.0</v>
      </c>
      <c r="E199" s="8">
        <v>1.0</v>
      </c>
      <c r="F199" s="8">
        <f t="shared" si="1"/>
        <v>3</v>
      </c>
      <c r="G199" s="9">
        <v>44378.0</v>
      </c>
      <c r="H199" s="10">
        <f t="shared" si="2"/>
        <v>1</v>
      </c>
      <c r="I199" s="10">
        <f t="shared" si="3"/>
        <v>7</v>
      </c>
      <c r="J199" s="10">
        <f t="shared" si="4"/>
        <v>2021</v>
      </c>
      <c r="K199" s="9">
        <f t="shared" si="5"/>
        <v>44232</v>
      </c>
      <c r="L199" s="10">
        <f t="shared" si="6"/>
        <v>233</v>
      </c>
      <c r="M199" s="10">
        <v>9258.0</v>
      </c>
      <c r="N199" s="9" t="s">
        <v>608</v>
      </c>
      <c r="O199" s="9" t="s">
        <v>609</v>
      </c>
      <c r="P199" s="13">
        <v>0.15</v>
      </c>
      <c r="Q199" s="12"/>
      <c r="R199" s="7"/>
      <c r="AE199" s="10">
        <v>233.0</v>
      </c>
    </row>
    <row r="200">
      <c r="A200" s="7" t="s">
        <v>610</v>
      </c>
      <c r="B200" s="8">
        <v>1.0</v>
      </c>
      <c r="C200" s="8">
        <v>2.0</v>
      </c>
      <c r="D200" s="8">
        <v>0.0</v>
      </c>
      <c r="E200" s="8">
        <v>0.0</v>
      </c>
      <c r="F200" s="8">
        <f t="shared" si="1"/>
        <v>3</v>
      </c>
      <c r="G200" s="9">
        <v>43835.0</v>
      </c>
      <c r="H200" s="10">
        <f t="shared" si="2"/>
        <v>5</v>
      </c>
      <c r="I200" s="10">
        <f t="shared" si="3"/>
        <v>1</v>
      </c>
      <c r="J200" s="10">
        <f t="shared" si="4"/>
        <v>2020</v>
      </c>
      <c r="K200" s="9">
        <f t="shared" si="5"/>
        <v>44102</v>
      </c>
      <c r="L200" s="10">
        <f t="shared" si="6"/>
        <v>363</v>
      </c>
      <c r="M200" s="10">
        <v>8127.0</v>
      </c>
      <c r="N200" s="9" t="s">
        <v>611</v>
      </c>
      <c r="O200" s="9" t="s">
        <v>612</v>
      </c>
      <c r="P200" s="13">
        <v>0.05</v>
      </c>
      <c r="Q200" s="12"/>
      <c r="R200" s="7"/>
      <c r="AE200" s="10">
        <v>363.0</v>
      </c>
    </row>
    <row r="201">
      <c r="A201" s="7" t="s">
        <v>613</v>
      </c>
      <c r="B201" s="8">
        <v>2.0</v>
      </c>
      <c r="C201" s="8">
        <v>0.0</v>
      </c>
      <c r="D201" s="8">
        <v>1.0</v>
      </c>
      <c r="E201" s="8">
        <v>1.0</v>
      </c>
      <c r="F201" s="8">
        <f t="shared" si="1"/>
        <v>4</v>
      </c>
      <c r="G201" s="9">
        <v>43844.0</v>
      </c>
      <c r="H201" s="10">
        <f t="shared" si="2"/>
        <v>14</v>
      </c>
      <c r="I201" s="10">
        <f t="shared" si="3"/>
        <v>1</v>
      </c>
      <c r="J201" s="10">
        <f t="shared" si="4"/>
        <v>2020</v>
      </c>
      <c r="K201" s="9">
        <f t="shared" si="5"/>
        <v>44124</v>
      </c>
      <c r="L201" s="10">
        <f t="shared" si="6"/>
        <v>341</v>
      </c>
      <c r="M201" s="10">
        <v>3612.0</v>
      </c>
      <c r="N201" s="9" t="s">
        <v>614</v>
      </c>
      <c r="O201" s="9" t="s">
        <v>615</v>
      </c>
      <c r="P201" s="13">
        <v>0.05</v>
      </c>
      <c r="Q201" s="12"/>
      <c r="R201" s="12"/>
      <c r="AE201" s="10">
        <v>341.0</v>
      </c>
    </row>
    <row r="202">
      <c r="A202" s="7" t="s">
        <v>616</v>
      </c>
      <c r="B202" s="8">
        <v>1.0</v>
      </c>
      <c r="C202" s="8">
        <v>0.0</v>
      </c>
      <c r="D202" s="8">
        <v>1.0</v>
      </c>
      <c r="E202" s="8">
        <v>1.0</v>
      </c>
      <c r="F202" s="8">
        <f t="shared" si="1"/>
        <v>3</v>
      </c>
      <c r="G202" s="9">
        <v>44114.0</v>
      </c>
      <c r="H202" s="10">
        <f t="shared" si="2"/>
        <v>10</v>
      </c>
      <c r="I202" s="10">
        <f t="shared" si="3"/>
        <v>10</v>
      </c>
      <c r="J202" s="10">
        <f t="shared" si="4"/>
        <v>2020</v>
      </c>
      <c r="K202" s="9">
        <f t="shared" si="5"/>
        <v>44352</v>
      </c>
      <c r="L202" s="10">
        <f t="shared" si="6"/>
        <v>113</v>
      </c>
      <c r="M202" s="10">
        <v>12719.0</v>
      </c>
      <c r="N202" s="9" t="s">
        <v>617</v>
      </c>
      <c r="O202" s="9" t="s">
        <v>618</v>
      </c>
      <c r="P202" s="13">
        <v>0.15</v>
      </c>
      <c r="Q202" s="12"/>
      <c r="R202" s="7"/>
      <c r="AE202" s="10">
        <v>113.0</v>
      </c>
    </row>
    <row r="203">
      <c r="A203" s="7" t="s">
        <v>619</v>
      </c>
      <c r="B203" s="8">
        <v>0.0</v>
      </c>
      <c r="C203" s="8">
        <v>2.0</v>
      </c>
      <c r="D203" s="8">
        <v>1.0</v>
      </c>
      <c r="E203" s="8">
        <v>0.0</v>
      </c>
      <c r="F203" s="8">
        <f t="shared" si="1"/>
        <v>3</v>
      </c>
      <c r="G203" s="9">
        <v>44476.0</v>
      </c>
      <c r="H203" s="10">
        <f t="shared" si="2"/>
        <v>7</v>
      </c>
      <c r="I203" s="10">
        <f t="shared" si="3"/>
        <v>10</v>
      </c>
      <c r="J203" s="10">
        <f t="shared" si="4"/>
        <v>2021</v>
      </c>
      <c r="K203" s="9">
        <f t="shared" si="5"/>
        <v>44234</v>
      </c>
      <c r="L203" s="10">
        <f t="shared" si="6"/>
        <v>231</v>
      </c>
      <c r="M203" s="10">
        <v>14299.0</v>
      </c>
      <c r="N203" s="9" t="s">
        <v>620</v>
      </c>
      <c r="O203" s="9" t="s">
        <v>621</v>
      </c>
      <c r="P203" s="13">
        <v>0.1</v>
      </c>
      <c r="Q203" s="12"/>
      <c r="R203" s="7"/>
      <c r="AE203" s="10">
        <v>231.0</v>
      </c>
    </row>
    <row r="204">
      <c r="A204" s="7" t="s">
        <v>622</v>
      </c>
      <c r="B204" s="8">
        <v>0.0</v>
      </c>
      <c r="C204" s="8">
        <v>1.0</v>
      </c>
      <c r="D204" s="8">
        <v>1.0</v>
      </c>
      <c r="E204" s="8">
        <v>0.0</v>
      </c>
      <c r="F204" s="8">
        <f t="shared" si="1"/>
        <v>2</v>
      </c>
      <c r="G204" s="9">
        <v>44236.0</v>
      </c>
      <c r="H204" s="10">
        <f t="shared" si="2"/>
        <v>9</v>
      </c>
      <c r="I204" s="10">
        <f t="shared" si="3"/>
        <v>2</v>
      </c>
      <c r="J204" s="10">
        <f t="shared" si="4"/>
        <v>2021</v>
      </c>
      <c r="K204" s="9">
        <f t="shared" si="5"/>
        <v>44408</v>
      </c>
      <c r="L204" s="10">
        <f t="shared" si="6"/>
        <v>57</v>
      </c>
      <c r="M204" s="10">
        <v>14094.0</v>
      </c>
      <c r="N204" s="9" t="s">
        <v>623</v>
      </c>
      <c r="O204" s="9" t="s">
        <v>624</v>
      </c>
      <c r="P204" s="11">
        <v>0.0</v>
      </c>
      <c r="Q204" s="7"/>
      <c r="R204" s="7"/>
      <c r="AE204" s="10">
        <v>57.0</v>
      </c>
    </row>
    <row r="205">
      <c r="A205" s="7" t="s">
        <v>625</v>
      </c>
      <c r="B205" s="8">
        <v>0.0</v>
      </c>
      <c r="C205" s="8">
        <v>0.0</v>
      </c>
      <c r="D205" s="8">
        <v>1.0</v>
      </c>
      <c r="E205" s="8">
        <v>1.0</v>
      </c>
      <c r="F205" s="8">
        <f t="shared" si="1"/>
        <v>2</v>
      </c>
      <c r="G205" s="9">
        <v>44151.0</v>
      </c>
      <c r="H205" s="10">
        <f t="shared" si="2"/>
        <v>16</v>
      </c>
      <c r="I205" s="10">
        <f t="shared" si="3"/>
        <v>11</v>
      </c>
      <c r="J205" s="10">
        <f t="shared" si="4"/>
        <v>2020</v>
      </c>
      <c r="K205" s="9">
        <f t="shared" si="5"/>
        <v>44343</v>
      </c>
      <c r="L205" s="10">
        <f t="shared" si="6"/>
        <v>122</v>
      </c>
      <c r="M205" s="10">
        <v>10076.0</v>
      </c>
      <c r="N205" s="9" t="s">
        <v>626</v>
      </c>
      <c r="O205" s="9" t="s">
        <v>627</v>
      </c>
      <c r="P205" s="13">
        <v>0.07</v>
      </c>
      <c r="Q205" s="7"/>
      <c r="R205" s="7"/>
      <c r="AE205" s="10">
        <v>122.0</v>
      </c>
    </row>
    <row r="206">
      <c r="A206" s="7" t="s">
        <v>628</v>
      </c>
      <c r="B206" s="8">
        <v>0.0</v>
      </c>
      <c r="C206" s="8">
        <v>2.0</v>
      </c>
      <c r="D206" s="8">
        <v>1.0</v>
      </c>
      <c r="E206" s="8">
        <v>1.0</v>
      </c>
      <c r="F206" s="8">
        <f t="shared" si="1"/>
        <v>4</v>
      </c>
      <c r="G206" s="9">
        <v>44226.0</v>
      </c>
      <c r="H206" s="10">
        <f t="shared" si="2"/>
        <v>30</v>
      </c>
      <c r="I206" s="10">
        <f t="shared" si="3"/>
        <v>1</v>
      </c>
      <c r="J206" s="10">
        <f t="shared" si="4"/>
        <v>2021</v>
      </c>
      <c r="K206" s="9">
        <f t="shared" si="5"/>
        <v>44370</v>
      </c>
      <c r="L206" s="10">
        <f t="shared" si="6"/>
        <v>95</v>
      </c>
      <c r="M206" s="10">
        <v>11924.0</v>
      </c>
      <c r="N206" s="9" t="s">
        <v>629</v>
      </c>
      <c r="O206" s="9" t="s">
        <v>630</v>
      </c>
      <c r="P206" s="13">
        <v>0.07</v>
      </c>
      <c r="Q206" s="12"/>
      <c r="R206" s="12"/>
      <c r="AE206" s="10">
        <v>95.0</v>
      </c>
    </row>
    <row r="207">
      <c r="A207" s="7" t="s">
        <v>631</v>
      </c>
      <c r="B207" s="8">
        <v>0.0</v>
      </c>
      <c r="C207" s="8">
        <v>2.0</v>
      </c>
      <c r="D207" s="8">
        <v>0.0</v>
      </c>
      <c r="E207" s="8">
        <v>2.0</v>
      </c>
      <c r="F207" s="8">
        <f t="shared" si="1"/>
        <v>4</v>
      </c>
      <c r="G207" s="9">
        <v>44187.0</v>
      </c>
      <c r="H207" s="10">
        <f t="shared" si="2"/>
        <v>22</v>
      </c>
      <c r="I207" s="10">
        <f t="shared" si="3"/>
        <v>12</v>
      </c>
      <c r="J207" s="10">
        <f t="shared" si="4"/>
        <v>2020</v>
      </c>
      <c r="K207" s="9">
        <f t="shared" si="5"/>
        <v>44414</v>
      </c>
      <c r="L207" s="10">
        <f t="shared" si="6"/>
        <v>51</v>
      </c>
      <c r="M207" s="10">
        <v>5588.0</v>
      </c>
      <c r="N207" s="9" t="s">
        <v>632</v>
      </c>
      <c r="O207" s="9" t="s">
        <v>633</v>
      </c>
      <c r="P207" s="13">
        <v>0.07</v>
      </c>
      <c r="Q207" s="12"/>
      <c r="R207" s="12"/>
      <c r="AE207" s="10">
        <v>51.0</v>
      </c>
    </row>
    <row r="208">
      <c r="A208" s="7" t="s">
        <v>634</v>
      </c>
      <c r="B208" s="8">
        <v>1.0</v>
      </c>
      <c r="C208" s="8">
        <v>2.0</v>
      </c>
      <c r="D208" s="8">
        <v>0.0</v>
      </c>
      <c r="E208" s="8">
        <v>1.0</v>
      </c>
      <c r="F208" s="8">
        <f t="shared" si="1"/>
        <v>4</v>
      </c>
      <c r="G208" s="9">
        <v>44160.0</v>
      </c>
      <c r="H208" s="10">
        <f t="shared" si="2"/>
        <v>25</v>
      </c>
      <c r="I208" s="10">
        <f t="shared" si="3"/>
        <v>11</v>
      </c>
      <c r="J208" s="10">
        <f t="shared" si="4"/>
        <v>2020</v>
      </c>
      <c r="K208" s="9">
        <f t="shared" si="5"/>
        <v>44372</v>
      </c>
      <c r="L208" s="10">
        <f t="shared" si="6"/>
        <v>93</v>
      </c>
      <c r="M208" s="10">
        <v>13189.0</v>
      </c>
      <c r="N208" s="9" t="s">
        <v>635</v>
      </c>
      <c r="O208" s="9" t="s">
        <v>636</v>
      </c>
      <c r="P208" s="13">
        <v>0.05</v>
      </c>
      <c r="Q208" s="12"/>
      <c r="R208" s="12"/>
      <c r="AE208" s="10">
        <v>93.0</v>
      </c>
    </row>
    <row r="209">
      <c r="A209" s="7" t="s">
        <v>637</v>
      </c>
      <c r="B209" s="8">
        <v>0.0</v>
      </c>
      <c r="C209" s="8">
        <v>1.0</v>
      </c>
      <c r="D209" s="8">
        <v>1.0</v>
      </c>
      <c r="E209" s="8">
        <v>1.0</v>
      </c>
      <c r="F209" s="8">
        <f t="shared" si="1"/>
        <v>3</v>
      </c>
      <c r="G209" s="9">
        <v>44151.0</v>
      </c>
      <c r="H209" s="10">
        <f t="shared" si="2"/>
        <v>16</v>
      </c>
      <c r="I209" s="10">
        <f t="shared" si="3"/>
        <v>11</v>
      </c>
      <c r="J209" s="10">
        <f t="shared" si="4"/>
        <v>2020</v>
      </c>
      <c r="K209" s="9">
        <f t="shared" si="5"/>
        <v>44308</v>
      </c>
      <c r="L209" s="10">
        <f t="shared" si="6"/>
        <v>157</v>
      </c>
      <c r="M209" s="10">
        <v>10817.0</v>
      </c>
      <c r="N209" s="9" t="s">
        <v>638</v>
      </c>
      <c r="O209" s="9" t="s">
        <v>639</v>
      </c>
      <c r="P209" s="13">
        <v>0.07</v>
      </c>
      <c r="Q209" s="12"/>
      <c r="R209" s="7"/>
      <c r="AE209" s="10">
        <v>157.0</v>
      </c>
    </row>
    <row r="210">
      <c r="A210" s="7" t="s">
        <v>640</v>
      </c>
      <c r="B210" s="8">
        <v>2.0</v>
      </c>
      <c r="C210" s="8">
        <v>0.0</v>
      </c>
      <c r="D210" s="8">
        <v>1.0</v>
      </c>
      <c r="E210" s="8">
        <v>1.0</v>
      </c>
      <c r="F210" s="8">
        <f t="shared" si="1"/>
        <v>4</v>
      </c>
      <c r="G210" s="9">
        <v>44167.0</v>
      </c>
      <c r="H210" s="10">
        <f t="shared" si="2"/>
        <v>2</v>
      </c>
      <c r="I210" s="10">
        <f t="shared" si="3"/>
        <v>12</v>
      </c>
      <c r="J210" s="10">
        <f t="shared" si="4"/>
        <v>2020</v>
      </c>
      <c r="K210" s="9">
        <f t="shared" si="5"/>
        <v>44318</v>
      </c>
      <c r="L210" s="10">
        <f t="shared" si="6"/>
        <v>147</v>
      </c>
      <c r="M210" s="10">
        <v>2819.0</v>
      </c>
      <c r="N210" s="9" t="s">
        <v>641</v>
      </c>
      <c r="O210" s="9" t="s">
        <v>642</v>
      </c>
      <c r="P210" s="13">
        <v>0.1</v>
      </c>
      <c r="Q210" s="12"/>
      <c r="R210" s="12"/>
      <c r="AE210" s="10">
        <v>147.0</v>
      </c>
    </row>
    <row r="211">
      <c r="A211" s="7" t="s">
        <v>643</v>
      </c>
      <c r="B211" s="8">
        <v>2.0</v>
      </c>
      <c r="C211" s="8">
        <v>0.0</v>
      </c>
      <c r="D211" s="8">
        <v>1.0</v>
      </c>
      <c r="E211" s="8">
        <v>1.0</v>
      </c>
      <c r="F211" s="8">
        <f t="shared" si="1"/>
        <v>4</v>
      </c>
      <c r="G211" s="9">
        <v>44211.0</v>
      </c>
      <c r="H211" s="10">
        <f t="shared" si="2"/>
        <v>15</v>
      </c>
      <c r="I211" s="10">
        <f t="shared" si="3"/>
        <v>1</v>
      </c>
      <c r="J211" s="10">
        <f t="shared" si="4"/>
        <v>2021</v>
      </c>
      <c r="K211" s="9">
        <f t="shared" si="5"/>
        <v>44448</v>
      </c>
      <c r="L211" s="10">
        <f t="shared" si="6"/>
        <v>17</v>
      </c>
      <c r="M211" s="10">
        <v>14176.0</v>
      </c>
      <c r="N211" s="9" t="s">
        <v>644</v>
      </c>
      <c r="O211" s="9" t="s">
        <v>645</v>
      </c>
      <c r="P211" s="13">
        <v>0.15</v>
      </c>
      <c r="Q211" s="12"/>
      <c r="R211" s="12"/>
      <c r="AE211" s="10">
        <v>17.0</v>
      </c>
    </row>
    <row r="212">
      <c r="A212" s="7" t="s">
        <v>646</v>
      </c>
      <c r="B212" s="8">
        <v>1.0</v>
      </c>
      <c r="C212" s="8">
        <v>2.0</v>
      </c>
      <c r="D212" s="8">
        <v>1.0</v>
      </c>
      <c r="E212" s="8">
        <v>0.0</v>
      </c>
      <c r="F212" s="8">
        <f t="shared" si="1"/>
        <v>4</v>
      </c>
      <c r="G212" s="9">
        <v>43850.0</v>
      </c>
      <c r="H212" s="10">
        <f t="shared" si="2"/>
        <v>20</v>
      </c>
      <c r="I212" s="10">
        <f t="shared" si="3"/>
        <v>1</v>
      </c>
      <c r="J212" s="10">
        <f t="shared" si="4"/>
        <v>2020</v>
      </c>
      <c r="K212" s="9">
        <f t="shared" si="5"/>
        <v>44119</v>
      </c>
      <c r="L212" s="10">
        <f t="shared" si="6"/>
        <v>346</v>
      </c>
      <c r="M212" s="10">
        <v>6326.0</v>
      </c>
      <c r="N212" s="9" t="s">
        <v>647</v>
      </c>
      <c r="O212" s="9" t="s">
        <v>648</v>
      </c>
      <c r="P212" s="11">
        <v>0.0</v>
      </c>
      <c r="Q212" s="12"/>
      <c r="R212" s="12"/>
      <c r="AE212" s="10">
        <v>346.0</v>
      </c>
    </row>
    <row r="213">
      <c r="A213" s="7" t="s">
        <v>649</v>
      </c>
      <c r="B213" s="8">
        <v>2.0</v>
      </c>
      <c r="C213" s="8">
        <v>1.0</v>
      </c>
      <c r="D213" s="8">
        <v>0.0</v>
      </c>
      <c r="E213" s="8">
        <v>1.0</v>
      </c>
      <c r="F213" s="8">
        <f t="shared" si="1"/>
        <v>4</v>
      </c>
      <c r="G213" s="9">
        <v>44163.0</v>
      </c>
      <c r="H213" s="10">
        <f t="shared" si="2"/>
        <v>28</v>
      </c>
      <c r="I213" s="10">
        <f t="shared" si="3"/>
        <v>11</v>
      </c>
      <c r="J213" s="10">
        <f t="shared" si="4"/>
        <v>2020</v>
      </c>
      <c r="K213" s="9">
        <f t="shared" si="5"/>
        <v>44235</v>
      </c>
      <c r="L213" s="10">
        <f t="shared" si="6"/>
        <v>230</v>
      </c>
      <c r="M213" s="10">
        <v>7717.0</v>
      </c>
      <c r="N213" s="9" t="s">
        <v>650</v>
      </c>
      <c r="O213" s="9" t="s">
        <v>651</v>
      </c>
      <c r="P213" s="13">
        <v>0.05</v>
      </c>
      <c r="Q213" s="12"/>
      <c r="R213" s="12"/>
      <c r="AE213" s="10">
        <v>230.0</v>
      </c>
    </row>
    <row r="214">
      <c r="A214" s="7" t="s">
        <v>652</v>
      </c>
      <c r="B214" s="8">
        <v>2.0</v>
      </c>
      <c r="C214" s="8">
        <v>2.0</v>
      </c>
      <c r="D214" s="8">
        <v>0.0</v>
      </c>
      <c r="E214" s="8">
        <v>0.0</v>
      </c>
      <c r="F214" s="8">
        <f t="shared" si="1"/>
        <v>4</v>
      </c>
      <c r="G214" s="9">
        <v>44288.0</v>
      </c>
      <c r="H214" s="10">
        <f t="shared" si="2"/>
        <v>2</v>
      </c>
      <c r="I214" s="10">
        <f t="shared" si="3"/>
        <v>4</v>
      </c>
      <c r="J214" s="10">
        <f t="shared" si="4"/>
        <v>2021</v>
      </c>
      <c r="K214" s="9">
        <f t="shared" si="5"/>
        <v>44236</v>
      </c>
      <c r="L214" s="10">
        <f t="shared" si="6"/>
        <v>229</v>
      </c>
      <c r="M214" s="10">
        <v>11192.0</v>
      </c>
      <c r="N214" s="9" t="s">
        <v>653</v>
      </c>
      <c r="O214" s="9" t="s">
        <v>654</v>
      </c>
      <c r="P214" s="13">
        <v>0.1</v>
      </c>
      <c r="Q214" s="12"/>
      <c r="R214" s="12"/>
      <c r="AE214" s="10">
        <v>229.0</v>
      </c>
    </row>
    <row r="215">
      <c r="A215" s="7" t="s">
        <v>655</v>
      </c>
      <c r="B215" s="8">
        <v>0.0</v>
      </c>
      <c r="C215" s="8">
        <v>2.0</v>
      </c>
      <c r="D215" s="8">
        <v>0.0</v>
      </c>
      <c r="E215" s="8">
        <v>2.0</v>
      </c>
      <c r="F215" s="8">
        <f t="shared" si="1"/>
        <v>4</v>
      </c>
      <c r="G215" s="9">
        <v>44146.0</v>
      </c>
      <c r="H215" s="10">
        <f t="shared" si="2"/>
        <v>11</v>
      </c>
      <c r="I215" s="10">
        <f t="shared" si="3"/>
        <v>11</v>
      </c>
      <c r="J215" s="10">
        <f t="shared" si="4"/>
        <v>2020</v>
      </c>
      <c r="K215" s="9">
        <f t="shared" si="5"/>
        <v>44259</v>
      </c>
      <c r="L215" s="10">
        <f t="shared" si="6"/>
        <v>206</v>
      </c>
      <c r="M215" s="10">
        <v>8505.0</v>
      </c>
      <c r="N215" s="9" t="s">
        <v>656</v>
      </c>
      <c r="O215" s="9" t="s">
        <v>657</v>
      </c>
      <c r="P215" s="11">
        <v>0.0</v>
      </c>
      <c r="Q215" s="12"/>
      <c r="R215" s="12"/>
      <c r="AE215" s="10">
        <v>206.0</v>
      </c>
    </row>
    <row r="216">
      <c r="A216" s="7" t="s">
        <v>658</v>
      </c>
      <c r="B216" s="8">
        <v>2.0</v>
      </c>
      <c r="C216" s="8">
        <v>1.0</v>
      </c>
      <c r="D216" s="8">
        <v>1.0</v>
      </c>
      <c r="E216" s="8">
        <v>0.0</v>
      </c>
      <c r="F216" s="8">
        <f t="shared" si="1"/>
        <v>4</v>
      </c>
      <c r="G216" s="9">
        <v>44411.0</v>
      </c>
      <c r="H216" s="10">
        <f t="shared" si="2"/>
        <v>3</v>
      </c>
      <c r="I216" s="10">
        <f t="shared" si="3"/>
        <v>8</v>
      </c>
      <c r="J216" s="10">
        <f t="shared" si="4"/>
        <v>2021</v>
      </c>
      <c r="K216" s="9">
        <f t="shared" si="5"/>
        <v>44239</v>
      </c>
      <c r="L216" s="10">
        <f t="shared" si="6"/>
        <v>226</v>
      </c>
      <c r="M216" s="10">
        <v>13129.0</v>
      </c>
      <c r="N216" s="9" t="s">
        <v>659</v>
      </c>
      <c r="O216" s="9" t="s">
        <v>660</v>
      </c>
      <c r="P216" s="13">
        <v>0.15</v>
      </c>
      <c r="Q216" s="12"/>
      <c r="R216" s="12"/>
      <c r="AE216" s="10">
        <v>226.0</v>
      </c>
    </row>
    <row r="217">
      <c r="A217" s="7" t="s">
        <v>661</v>
      </c>
      <c r="B217" s="8">
        <v>0.0</v>
      </c>
      <c r="C217" s="8">
        <v>0.0</v>
      </c>
      <c r="D217" s="8">
        <v>1.0</v>
      </c>
      <c r="E217" s="8">
        <v>0.0</v>
      </c>
      <c r="F217" s="8">
        <f t="shared" si="1"/>
        <v>1</v>
      </c>
      <c r="G217" s="9">
        <v>44295.0</v>
      </c>
      <c r="H217" s="10">
        <f t="shared" si="2"/>
        <v>9</v>
      </c>
      <c r="I217" s="10">
        <f t="shared" si="3"/>
        <v>4</v>
      </c>
      <c r="J217" s="10">
        <f t="shared" si="4"/>
        <v>2021</v>
      </c>
      <c r="K217" s="9">
        <f t="shared" si="5"/>
        <v>44424</v>
      </c>
      <c r="L217" s="10">
        <f t="shared" si="6"/>
        <v>41</v>
      </c>
      <c r="M217" s="10">
        <v>3723.0</v>
      </c>
      <c r="N217" s="9" t="s">
        <v>662</v>
      </c>
      <c r="O217" s="9" t="s">
        <v>663</v>
      </c>
      <c r="P217" s="13">
        <v>0.1</v>
      </c>
      <c r="Q217" s="7"/>
      <c r="R217" s="7"/>
      <c r="AE217" s="10">
        <v>41.0</v>
      </c>
    </row>
    <row r="218">
      <c r="A218" s="7" t="s">
        <v>664</v>
      </c>
      <c r="B218" s="8">
        <v>0.0</v>
      </c>
      <c r="C218" s="8">
        <v>2.0</v>
      </c>
      <c r="D218" s="8">
        <v>0.0</v>
      </c>
      <c r="E218" s="8">
        <v>0.0</v>
      </c>
      <c r="F218" s="8">
        <f t="shared" si="1"/>
        <v>2</v>
      </c>
      <c r="G218" s="9">
        <v>44313.0</v>
      </c>
      <c r="H218" s="10">
        <f t="shared" si="2"/>
        <v>27</v>
      </c>
      <c r="I218" s="10">
        <f t="shared" si="3"/>
        <v>4</v>
      </c>
      <c r="J218" s="10">
        <f t="shared" si="4"/>
        <v>2021</v>
      </c>
      <c r="K218" s="9">
        <f t="shared" si="5"/>
        <v>44435</v>
      </c>
      <c r="L218" s="10">
        <f t="shared" si="6"/>
        <v>30</v>
      </c>
      <c r="M218" s="10">
        <v>10001.0</v>
      </c>
      <c r="N218" s="9" t="s">
        <v>665</v>
      </c>
      <c r="O218" s="9" t="s">
        <v>666</v>
      </c>
      <c r="P218" s="13">
        <v>0.07</v>
      </c>
      <c r="Q218" s="7"/>
      <c r="R218" s="7"/>
      <c r="AE218" s="10">
        <v>30.0</v>
      </c>
    </row>
    <row r="219">
      <c r="A219" s="7" t="s">
        <v>667</v>
      </c>
      <c r="B219" s="8">
        <v>1.0</v>
      </c>
      <c r="C219" s="8">
        <v>0.0</v>
      </c>
      <c r="D219" s="8">
        <v>0.0</v>
      </c>
      <c r="E219" s="8">
        <v>1.0</v>
      </c>
      <c r="F219" s="8">
        <f t="shared" si="1"/>
        <v>2</v>
      </c>
      <c r="G219" s="9">
        <v>44189.0</v>
      </c>
      <c r="H219" s="10">
        <f t="shared" si="2"/>
        <v>24</v>
      </c>
      <c r="I219" s="10">
        <f t="shared" si="3"/>
        <v>12</v>
      </c>
      <c r="J219" s="10">
        <f t="shared" si="4"/>
        <v>2020</v>
      </c>
      <c r="K219" s="9">
        <f t="shared" si="5"/>
        <v>44239</v>
      </c>
      <c r="L219" s="10">
        <f t="shared" si="6"/>
        <v>226</v>
      </c>
      <c r="M219" s="10">
        <v>3225.0</v>
      </c>
      <c r="N219" s="9" t="s">
        <v>668</v>
      </c>
      <c r="O219" s="9" t="s">
        <v>669</v>
      </c>
      <c r="P219" s="13">
        <v>0.05</v>
      </c>
      <c r="Q219" s="12"/>
      <c r="R219" s="7"/>
      <c r="AE219" s="10">
        <v>226.0</v>
      </c>
    </row>
    <row r="220">
      <c r="A220" s="7" t="s">
        <v>670</v>
      </c>
      <c r="B220" s="8">
        <v>0.0</v>
      </c>
      <c r="C220" s="8">
        <v>0.0</v>
      </c>
      <c r="D220" s="8">
        <v>1.0</v>
      </c>
      <c r="E220" s="8">
        <v>3.0</v>
      </c>
      <c r="F220" s="8">
        <f t="shared" si="1"/>
        <v>4</v>
      </c>
      <c r="G220" s="9">
        <v>44218.0</v>
      </c>
      <c r="H220" s="10">
        <f t="shared" si="2"/>
        <v>22</v>
      </c>
      <c r="I220" s="10">
        <f t="shared" si="3"/>
        <v>1</v>
      </c>
      <c r="J220" s="10">
        <f t="shared" si="4"/>
        <v>2021</v>
      </c>
      <c r="K220" s="9">
        <f t="shared" si="5"/>
        <v>44373</v>
      </c>
      <c r="L220" s="10">
        <f t="shared" si="6"/>
        <v>92</v>
      </c>
      <c r="M220" s="10">
        <v>9570.0</v>
      </c>
      <c r="N220" s="9" t="s">
        <v>671</v>
      </c>
      <c r="O220" s="9" t="s">
        <v>672</v>
      </c>
      <c r="P220" s="13">
        <v>0.07</v>
      </c>
      <c r="Q220" s="12"/>
      <c r="R220" s="12"/>
      <c r="AE220" s="10">
        <v>92.0</v>
      </c>
    </row>
    <row r="221">
      <c r="A221" s="7" t="s">
        <v>673</v>
      </c>
      <c r="B221" s="8">
        <v>0.0</v>
      </c>
      <c r="C221" s="8">
        <v>0.0</v>
      </c>
      <c r="D221" s="8">
        <v>2.0</v>
      </c>
      <c r="E221" s="8">
        <v>2.0</v>
      </c>
      <c r="F221" s="8">
        <f t="shared" si="1"/>
        <v>4</v>
      </c>
      <c r="G221" s="9">
        <v>44332.0</v>
      </c>
      <c r="H221" s="10">
        <f t="shared" si="2"/>
        <v>16</v>
      </c>
      <c r="I221" s="10">
        <f t="shared" si="3"/>
        <v>5</v>
      </c>
      <c r="J221" s="10">
        <f t="shared" si="4"/>
        <v>2021</v>
      </c>
      <c r="K221" s="9">
        <f t="shared" si="5"/>
        <v>44239</v>
      </c>
      <c r="L221" s="10">
        <f t="shared" si="6"/>
        <v>226</v>
      </c>
      <c r="M221" s="10">
        <v>7810.0</v>
      </c>
      <c r="N221" s="9" t="s">
        <v>674</v>
      </c>
      <c r="O221" s="9" t="s">
        <v>675</v>
      </c>
      <c r="P221" s="13">
        <v>0.05</v>
      </c>
      <c r="Q221" s="12"/>
      <c r="R221" s="12"/>
      <c r="AE221" s="10">
        <v>226.0</v>
      </c>
    </row>
    <row r="222">
      <c r="A222" s="7" t="s">
        <v>676</v>
      </c>
      <c r="B222" s="8">
        <v>1.0</v>
      </c>
      <c r="C222" s="8">
        <v>0.0</v>
      </c>
      <c r="D222" s="8">
        <v>1.0</v>
      </c>
      <c r="E222" s="8">
        <v>1.0</v>
      </c>
      <c r="F222" s="8">
        <f t="shared" si="1"/>
        <v>3</v>
      </c>
      <c r="G222" s="9">
        <v>44350.0</v>
      </c>
      <c r="H222" s="10">
        <f t="shared" si="2"/>
        <v>3</v>
      </c>
      <c r="I222" s="10">
        <f t="shared" si="3"/>
        <v>6</v>
      </c>
      <c r="J222" s="10">
        <f t="shared" si="4"/>
        <v>2021</v>
      </c>
      <c r="K222" s="9">
        <f t="shared" si="5"/>
        <v>44240</v>
      </c>
      <c r="L222" s="10">
        <f t="shared" si="6"/>
        <v>225</v>
      </c>
      <c r="M222" s="10">
        <v>3097.0</v>
      </c>
      <c r="N222" s="9" t="s">
        <v>677</v>
      </c>
      <c r="O222" s="9" t="s">
        <v>678</v>
      </c>
      <c r="P222" s="13">
        <v>0.07</v>
      </c>
      <c r="Q222" s="12"/>
      <c r="R222" s="7"/>
      <c r="AE222" s="10">
        <v>225.0</v>
      </c>
    </row>
    <row r="223">
      <c r="A223" s="7" t="s">
        <v>679</v>
      </c>
      <c r="B223" s="8">
        <v>0.0</v>
      </c>
      <c r="C223" s="8">
        <v>1.0</v>
      </c>
      <c r="D223" s="8">
        <v>0.0</v>
      </c>
      <c r="E223" s="8">
        <v>0.0</v>
      </c>
      <c r="F223" s="8">
        <f t="shared" si="1"/>
        <v>1</v>
      </c>
      <c r="G223" s="9">
        <v>44249.0</v>
      </c>
      <c r="H223" s="10">
        <f t="shared" si="2"/>
        <v>22</v>
      </c>
      <c r="I223" s="10">
        <f t="shared" si="3"/>
        <v>2</v>
      </c>
      <c r="J223" s="10">
        <f t="shared" si="4"/>
        <v>2021</v>
      </c>
      <c r="K223" s="9">
        <f t="shared" si="5"/>
        <v>44394</v>
      </c>
      <c r="L223" s="10">
        <f t="shared" si="6"/>
        <v>71</v>
      </c>
      <c r="M223" s="10">
        <v>2566.0</v>
      </c>
      <c r="N223" s="9" t="s">
        <v>680</v>
      </c>
      <c r="O223" s="9" t="s">
        <v>681</v>
      </c>
      <c r="P223" s="13">
        <v>0.1</v>
      </c>
      <c r="Q223" s="7"/>
      <c r="R223" s="7"/>
      <c r="AE223" s="10">
        <v>71.0</v>
      </c>
    </row>
    <row r="224">
      <c r="A224" s="7" t="s">
        <v>682</v>
      </c>
      <c r="B224" s="8">
        <v>0.0</v>
      </c>
      <c r="C224" s="8">
        <v>1.0</v>
      </c>
      <c r="D224" s="8">
        <v>0.0</v>
      </c>
      <c r="E224" s="8">
        <v>0.0</v>
      </c>
      <c r="F224" s="8">
        <f t="shared" si="1"/>
        <v>1</v>
      </c>
      <c r="G224" s="9">
        <v>44286.0</v>
      </c>
      <c r="H224" s="10">
        <f t="shared" si="2"/>
        <v>31</v>
      </c>
      <c r="I224" s="10">
        <f t="shared" si="3"/>
        <v>3</v>
      </c>
      <c r="J224" s="10">
        <f t="shared" si="4"/>
        <v>2021</v>
      </c>
      <c r="K224" s="9">
        <f t="shared" si="5"/>
        <v>44240</v>
      </c>
      <c r="L224" s="10">
        <f t="shared" si="6"/>
        <v>225</v>
      </c>
      <c r="M224" s="10">
        <v>8737.0</v>
      </c>
      <c r="N224" s="9" t="s">
        <v>683</v>
      </c>
      <c r="O224" s="9" t="s">
        <v>684</v>
      </c>
      <c r="P224" s="11">
        <v>0.0</v>
      </c>
      <c r="Q224" s="7"/>
      <c r="R224" s="7"/>
      <c r="AE224" s="10">
        <v>225.0</v>
      </c>
    </row>
    <row r="225">
      <c r="A225" s="7" t="s">
        <v>685</v>
      </c>
      <c r="B225" s="8">
        <v>0.0</v>
      </c>
      <c r="C225" s="8">
        <v>1.0</v>
      </c>
      <c r="D225" s="8">
        <v>2.0</v>
      </c>
      <c r="E225" s="8">
        <v>0.0</v>
      </c>
      <c r="F225" s="8">
        <f t="shared" si="1"/>
        <v>3</v>
      </c>
      <c r="G225" s="9">
        <v>44387.0</v>
      </c>
      <c r="H225" s="10">
        <f t="shared" si="2"/>
        <v>10</v>
      </c>
      <c r="I225" s="10">
        <f t="shared" si="3"/>
        <v>7</v>
      </c>
      <c r="J225" s="10">
        <f t="shared" si="4"/>
        <v>2021</v>
      </c>
      <c r="K225" s="9">
        <f t="shared" si="5"/>
        <v>44242</v>
      </c>
      <c r="L225" s="10">
        <f t="shared" si="6"/>
        <v>223</v>
      </c>
      <c r="M225" s="10">
        <v>7975.0</v>
      </c>
      <c r="N225" s="9" t="s">
        <v>686</v>
      </c>
      <c r="O225" s="9" t="s">
        <v>687</v>
      </c>
      <c r="P225" s="11">
        <v>0.0</v>
      </c>
      <c r="Q225" s="12"/>
      <c r="R225" s="7"/>
      <c r="AE225" s="10">
        <v>223.0</v>
      </c>
    </row>
    <row r="226">
      <c r="A226" s="7" t="s">
        <v>688</v>
      </c>
      <c r="B226" s="8">
        <v>1.0</v>
      </c>
      <c r="C226" s="8">
        <v>0.0</v>
      </c>
      <c r="D226" s="8">
        <v>1.0</v>
      </c>
      <c r="E226" s="8">
        <v>2.0</v>
      </c>
      <c r="F226" s="8">
        <f t="shared" si="1"/>
        <v>4</v>
      </c>
      <c r="G226" s="9">
        <v>44092.0</v>
      </c>
      <c r="H226" s="10">
        <f t="shared" si="2"/>
        <v>18</v>
      </c>
      <c r="I226" s="10">
        <f t="shared" si="3"/>
        <v>9</v>
      </c>
      <c r="J226" s="10">
        <f t="shared" si="4"/>
        <v>2020</v>
      </c>
      <c r="K226" s="9">
        <f t="shared" si="5"/>
        <v>44219</v>
      </c>
      <c r="L226" s="10">
        <f t="shared" si="6"/>
        <v>246</v>
      </c>
      <c r="M226" s="10">
        <v>12745.0</v>
      </c>
      <c r="N226" s="9" t="s">
        <v>689</v>
      </c>
      <c r="O226" s="9" t="s">
        <v>690</v>
      </c>
      <c r="P226" s="13">
        <v>0.15</v>
      </c>
      <c r="Q226" s="12"/>
      <c r="R226" s="12"/>
      <c r="AE226" s="10">
        <v>246.0</v>
      </c>
    </row>
    <row r="227">
      <c r="A227" s="7" t="s">
        <v>691</v>
      </c>
      <c r="B227" s="8">
        <v>0.0</v>
      </c>
      <c r="C227" s="8">
        <v>0.0</v>
      </c>
      <c r="D227" s="8">
        <v>2.0</v>
      </c>
      <c r="E227" s="8">
        <v>1.0</v>
      </c>
      <c r="F227" s="8">
        <f t="shared" si="1"/>
        <v>3</v>
      </c>
      <c r="G227" s="9">
        <v>43903.0</v>
      </c>
      <c r="H227" s="10">
        <f t="shared" si="2"/>
        <v>13</v>
      </c>
      <c r="I227" s="10">
        <f t="shared" si="3"/>
        <v>3</v>
      </c>
      <c r="J227" s="10">
        <f t="shared" si="4"/>
        <v>2020</v>
      </c>
      <c r="K227" s="9">
        <f t="shared" si="5"/>
        <v>44154</v>
      </c>
      <c r="L227" s="10">
        <f t="shared" si="6"/>
        <v>311</v>
      </c>
      <c r="M227" s="10">
        <v>3454.0</v>
      </c>
      <c r="N227" s="9" t="s">
        <v>692</v>
      </c>
      <c r="O227" s="9" t="s">
        <v>693</v>
      </c>
      <c r="P227" s="13">
        <v>0.1</v>
      </c>
      <c r="Q227" s="12"/>
      <c r="R227" s="7"/>
      <c r="AE227" s="10">
        <v>311.0</v>
      </c>
    </row>
    <row r="228">
      <c r="A228" s="7" t="s">
        <v>694</v>
      </c>
      <c r="B228" s="8">
        <v>1.0</v>
      </c>
      <c r="C228" s="8">
        <v>0.0</v>
      </c>
      <c r="D228" s="8">
        <v>1.0</v>
      </c>
      <c r="E228" s="8">
        <v>1.0</v>
      </c>
      <c r="F228" s="8">
        <f t="shared" si="1"/>
        <v>3</v>
      </c>
      <c r="G228" s="9">
        <v>44174.0</v>
      </c>
      <c r="H228" s="10">
        <f t="shared" si="2"/>
        <v>9</v>
      </c>
      <c r="I228" s="10">
        <f t="shared" si="3"/>
        <v>12</v>
      </c>
      <c r="J228" s="10">
        <f t="shared" si="4"/>
        <v>2020</v>
      </c>
      <c r="K228" s="9">
        <f t="shared" si="5"/>
        <v>44355</v>
      </c>
      <c r="L228" s="10">
        <f t="shared" si="6"/>
        <v>110</v>
      </c>
      <c r="M228" s="10">
        <v>13029.0</v>
      </c>
      <c r="N228" s="9" t="s">
        <v>695</v>
      </c>
      <c r="O228" s="9" t="s">
        <v>696</v>
      </c>
      <c r="P228" s="13">
        <v>0.1</v>
      </c>
      <c r="Q228" s="12"/>
      <c r="R228" s="7"/>
      <c r="AE228" s="10">
        <v>110.0</v>
      </c>
    </row>
    <row r="229">
      <c r="A229" s="7" t="s">
        <v>697</v>
      </c>
      <c r="B229" s="8">
        <v>1.0</v>
      </c>
      <c r="C229" s="8">
        <v>1.0</v>
      </c>
      <c r="D229" s="8">
        <v>1.0</v>
      </c>
      <c r="E229" s="8">
        <v>0.0</v>
      </c>
      <c r="F229" s="8">
        <f t="shared" si="1"/>
        <v>3</v>
      </c>
      <c r="G229" s="9">
        <v>44358.0</v>
      </c>
      <c r="H229" s="10">
        <f t="shared" si="2"/>
        <v>11</v>
      </c>
      <c r="I229" s="10">
        <f t="shared" si="3"/>
        <v>6</v>
      </c>
      <c r="J229" s="10">
        <f t="shared" si="4"/>
        <v>2021</v>
      </c>
      <c r="K229" s="9">
        <f t="shared" si="5"/>
        <v>44243</v>
      </c>
      <c r="L229" s="10">
        <f t="shared" si="6"/>
        <v>222</v>
      </c>
      <c r="M229" s="10">
        <v>9386.0</v>
      </c>
      <c r="N229" s="9" t="s">
        <v>698</v>
      </c>
      <c r="O229" s="9" t="s">
        <v>699</v>
      </c>
      <c r="P229" s="13">
        <v>0.05</v>
      </c>
      <c r="Q229" s="12"/>
      <c r="R229" s="7"/>
      <c r="AE229" s="10">
        <v>222.0</v>
      </c>
    </row>
    <row r="230">
      <c r="A230" s="7" t="s">
        <v>700</v>
      </c>
      <c r="B230" s="8">
        <v>1.0</v>
      </c>
      <c r="C230" s="8">
        <v>2.0</v>
      </c>
      <c r="D230" s="8">
        <v>0.0</v>
      </c>
      <c r="E230" s="8">
        <v>0.0</v>
      </c>
      <c r="F230" s="8">
        <f t="shared" si="1"/>
        <v>3</v>
      </c>
      <c r="G230" s="9">
        <v>44015.0</v>
      </c>
      <c r="H230" s="10">
        <f t="shared" si="2"/>
        <v>3</v>
      </c>
      <c r="I230" s="10">
        <f t="shared" si="3"/>
        <v>7</v>
      </c>
      <c r="J230" s="10">
        <f t="shared" si="4"/>
        <v>2020</v>
      </c>
      <c r="K230" s="9">
        <f t="shared" si="5"/>
        <v>44243</v>
      </c>
      <c r="L230" s="10">
        <f t="shared" si="6"/>
        <v>222</v>
      </c>
      <c r="M230" s="10">
        <v>4997.0</v>
      </c>
      <c r="N230" s="9" t="s">
        <v>701</v>
      </c>
      <c r="O230" s="9" t="s">
        <v>702</v>
      </c>
      <c r="P230" s="13">
        <v>0.07</v>
      </c>
      <c r="Q230" s="12"/>
      <c r="R230" s="7"/>
      <c r="AE230" s="10">
        <v>222.0</v>
      </c>
    </row>
    <row r="231">
      <c r="A231" s="7" t="s">
        <v>703</v>
      </c>
      <c r="B231" s="8">
        <v>1.0</v>
      </c>
      <c r="C231" s="8">
        <v>0.0</v>
      </c>
      <c r="D231" s="8">
        <v>2.0</v>
      </c>
      <c r="E231" s="8">
        <v>1.0</v>
      </c>
      <c r="F231" s="8">
        <f t="shared" si="1"/>
        <v>4</v>
      </c>
      <c r="G231" s="9">
        <v>43932.0</v>
      </c>
      <c r="H231" s="10">
        <f t="shared" si="2"/>
        <v>11</v>
      </c>
      <c r="I231" s="10">
        <f t="shared" si="3"/>
        <v>4</v>
      </c>
      <c r="J231" s="10">
        <f t="shared" si="4"/>
        <v>2020</v>
      </c>
      <c r="K231" s="9">
        <f t="shared" si="5"/>
        <v>44085</v>
      </c>
      <c r="L231" s="10">
        <f t="shared" si="6"/>
        <v>380</v>
      </c>
      <c r="M231" s="10">
        <v>14186.0</v>
      </c>
      <c r="N231" s="9" t="s">
        <v>704</v>
      </c>
      <c r="O231" s="9" t="s">
        <v>705</v>
      </c>
      <c r="P231" s="11">
        <v>0.0</v>
      </c>
      <c r="Q231" s="12"/>
      <c r="R231" s="12"/>
      <c r="AE231" s="10">
        <v>380.0</v>
      </c>
    </row>
    <row r="232">
      <c r="A232" s="7" t="s">
        <v>706</v>
      </c>
      <c r="B232" s="8">
        <v>1.0</v>
      </c>
      <c r="C232" s="8">
        <v>1.0</v>
      </c>
      <c r="D232" s="8">
        <v>0.0</v>
      </c>
      <c r="E232" s="8">
        <v>1.0</v>
      </c>
      <c r="F232" s="8">
        <f t="shared" si="1"/>
        <v>3</v>
      </c>
      <c r="G232" s="9">
        <v>44248.0</v>
      </c>
      <c r="H232" s="10">
        <f t="shared" si="2"/>
        <v>21</v>
      </c>
      <c r="I232" s="10">
        <f t="shared" si="3"/>
        <v>2</v>
      </c>
      <c r="J232" s="10">
        <f t="shared" si="4"/>
        <v>2021</v>
      </c>
      <c r="K232" s="9">
        <f t="shared" si="5"/>
        <v>44244</v>
      </c>
      <c r="L232" s="10">
        <f t="shared" si="6"/>
        <v>221</v>
      </c>
      <c r="M232" s="10">
        <v>5831.0</v>
      </c>
      <c r="N232" s="9" t="s">
        <v>707</v>
      </c>
      <c r="O232" s="9" t="s">
        <v>708</v>
      </c>
      <c r="P232" s="13">
        <v>0.07</v>
      </c>
      <c r="Q232" s="12"/>
      <c r="R232" s="7"/>
      <c r="AE232" s="10">
        <v>221.0</v>
      </c>
    </row>
    <row r="233">
      <c r="A233" s="7" t="s">
        <v>709</v>
      </c>
      <c r="B233" s="8">
        <v>1.0</v>
      </c>
      <c r="C233" s="8">
        <v>2.0</v>
      </c>
      <c r="D233" s="8">
        <v>1.0</v>
      </c>
      <c r="E233" s="8">
        <v>0.0</v>
      </c>
      <c r="F233" s="8">
        <f t="shared" si="1"/>
        <v>4</v>
      </c>
      <c r="G233" s="9">
        <v>44395.0</v>
      </c>
      <c r="H233" s="10">
        <f t="shared" si="2"/>
        <v>18</v>
      </c>
      <c r="I233" s="10">
        <f t="shared" si="3"/>
        <v>7</v>
      </c>
      <c r="J233" s="10">
        <f t="shared" si="4"/>
        <v>2021</v>
      </c>
      <c r="K233" s="9">
        <f t="shared" si="5"/>
        <v>44244</v>
      </c>
      <c r="L233" s="10">
        <f t="shared" si="6"/>
        <v>221</v>
      </c>
      <c r="M233" s="10">
        <v>3107.0</v>
      </c>
      <c r="N233" s="9" t="s">
        <v>710</v>
      </c>
      <c r="O233" s="9" t="s">
        <v>711</v>
      </c>
      <c r="P233" s="13">
        <v>0.05</v>
      </c>
      <c r="Q233" s="12"/>
      <c r="R233" s="12"/>
      <c r="AE233" s="10">
        <v>221.0</v>
      </c>
    </row>
    <row r="234">
      <c r="A234" s="7" t="s">
        <v>712</v>
      </c>
      <c r="B234" s="8">
        <v>1.0</v>
      </c>
      <c r="C234" s="8">
        <v>0.0</v>
      </c>
      <c r="D234" s="8">
        <v>1.0</v>
      </c>
      <c r="E234" s="8">
        <v>2.0</v>
      </c>
      <c r="F234" s="8">
        <f t="shared" si="1"/>
        <v>4</v>
      </c>
      <c r="G234" s="9">
        <v>44178.0</v>
      </c>
      <c r="H234" s="10">
        <f t="shared" si="2"/>
        <v>13</v>
      </c>
      <c r="I234" s="10">
        <f t="shared" si="3"/>
        <v>12</v>
      </c>
      <c r="J234" s="10">
        <f t="shared" si="4"/>
        <v>2020</v>
      </c>
      <c r="K234" s="9">
        <f t="shared" si="5"/>
        <v>44322</v>
      </c>
      <c r="L234" s="10">
        <f t="shared" si="6"/>
        <v>143</v>
      </c>
      <c r="M234" s="10">
        <v>9781.0</v>
      </c>
      <c r="N234" s="9" t="s">
        <v>713</v>
      </c>
      <c r="O234" s="9" t="s">
        <v>714</v>
      </c>
      <c r="P234" s="13">
        <v>0.05</v>
      </c>
      <c r="Q234" s="12"/>
      <c r="R234" s="12"/>
      <c r="AE234" s="10">
        <v>143.0</v>
      </c>
    </row>
    <row r="235">
      <c r="A235" s="7" t="s">
        <v>715</v>
      </c>
      <c r="B235" s="8">
        <v>2.0</v>
      </c>
      <c r="C235" s="8">
        <v>1.0</v>
      </c>
      <c r="D235" s="8">
        <v>0.0</v>
      </c>
      <c r="E235" s="8">
        <v>1.0</v>
      </c>
      <c r="F235" s="8">
        <f t="shared" si="1"/>
        <v>4</v>
      </c>
      <c r="G235" s="9">
        <v>43865.0</v>
      </c>
      <c r="H235" s="10">
        <f t="shared" si="2"/>
        <v>4</v>
      </c>
      <c r="I235" s="10">
        <f t="shared" si="3"/>
        <v>2</v>
      </c>
      <c r="J235" s="10">
        <f t="shared" si="4"/>
        <v>2020</v>
      </c>
      <c r="K235" s="9">
        <f t="shared" si="5"/>
        <v>43991</v>
      </c>
      <c r="L235" s="10">
        <f t="shared" si="6"/>
        <v>474</v>
      </c>
      <c r="M235" s="10">
        <v>3689.0</v>
      </c>
      <c r="N235" s="9" t="s">
        <v>716</v>
      </c>
      <c r="O235" s="9" t="s">
        <v>717</v>
      </c>
      <c r="P235" s="13">
        <v>0.05</v>
      </c>
      <c r="Q235" s="12"/>
      <c r="R235" s="12"/>
      <c r="AE235" s="10">
        <v>474.0</v>
      </c>
    </row>
    <row r="236">
      <c r="A236" s="7" t="s">
        <v>718</v>
      </c>
      <c r="B236" s="8">
        <v>1.0</v>
      </c>
      <c r="C236" s="8">
        <v>1.0</v>
      </c>
      <c r="D236" s="8">
        <v>1.0</v>
      </c>
      <c r="E236" s="8">
        <v>0.0</v>
      </c>
      <c r="F236" s="8">
        <f t="shared" si="1"/>
        <v>3</v>
      </c>
      <c r="G236" s="9">
        <v>43858.0</v>
      </c>
      <c r="H236" s="10">
        <f t="shared" si="2"/>
        <v>28</v>
      </c>
      <c r="I236" s="10">
        <f t="shared" si="3"/>
        <v>1</v>
      </c>
      <c r="J236" s="10">
        <f t="shared" si="4"/>
        <v>2020</v>
      </c>
      <c r="K236" s="9">
        <f t="shared" si="5"/>
        <v>44028</v>
      </c>
      <c r="L236" s="10">
        <f t="shared" si="6"/>
        <v>437</v>
      </c>
      <c r="M236" s="10">
        <v>9627.0</v>
      </c>
      <c r="N236" s="9" t="s">
        <v>719</v>
      </c>
      <c r="O236" s="9" t="s">
        <v>720</v>
      </c>
      <c r="P236" s="13">
        <v>0.07</v>
      </c>
      <c r="Q236" s="12"/>
      <c r="R236" s="7"/>
      <c r="AE236" s="10">
        <v>437.0</v>
      </c>
    </row>
    <row r="237">
      <c r="A237" s="7" t="s">
        <v>721</v>
      </c>
      <c r="B237" s="8">
        <v>1.0</v>
      </c>
      <c r="C237" s="8">
        <v>2.0</v>
      </c>
      <c r="D237" s="8">
        <v>1.0</v>
      </c>
      <c r="E237" s="8">
        <v>0.0</v>
      </c>
      <c r="F237" s="8">
        <f t="shared" si="1"/>
        <v>4</v>
      </c>
      <c r="G237" s="9">
        <v>44001.0</v>
      </c>
      <c r="H237" s="10">
        <f t="shared" si="2"/>
        <v>19</v>
      </c>
      <c r="I237" s="10">
        <f t="shared" si="3"/>
        <v>6</v>
      </c>
      <c r="J237" s="10">
        <f t="shared" si="4"/>
        <v>2020</v>
      </c>
      <c r="K237" s="9">
        <f t="shared" si="5"/>
        <v>44135</v>
      </c>
      <c r="L237" s="10">
        <f t="shared" si="6"/>
        <v>330</v>
      </c>
      <c r="M237" s="10">
        <v>9027.0</v>
      </c>
      <c r="N237" s="9" t="s">
        <v>722</v>
      </c>
      <c r="O237" s="9" t="s">
        <v>723</v>
      </c>
      <c r="P237" s="13">
        <v>0.05</v>
      </c>
      <c r="Q237" s="12"/>
      <c r="R237" s="12"/>
      <c r="AE237" s="10">
        <v>330.0</v>
      </c>
    </row>
    <row r="238">
      <c r="A238" s="7" t="s">
        <v>724</v>
      </c>
      <c r="B238" s="8">
        <v>0.0</v>
      </c>
      <c r="C238" s="8">
        <v>0.0</v>
      </c>
      <c r="D238" s="8">
        <v>2.0</v>
      </c>
      <c r="E238" s="8">
        <v>0.0</v>
      </c>
      <c r="F238" s="8">
        <f t="shared" si="1"/>
        <v>2</v>
      </c>
      <c r="G238" s="9">
        <v>44394.0</v>
      </c>
      <c r="H238" s="10">
        <f t="shared" si="2"/>
        <v>17</v>
      </c>
      <c r="I238" s="10">
        <f t="shared" si="3"/>
        <v>7</v>
      </c>
      <c r="J238" s="10">
        <f t="shared" si="4"/>
        <v>2021</v>
      </c>
      <c r="K238" s="9">
        <f t="shared" si="5"/>
        <v>44245</v>
      </c>
      <c r="L238" s="10">
        <f t="shared" si="6"/>
        <v>220</v>
      </c>
      <c r="M238" s="10">
        <v>3135.0</v>
      </c>
      <c r="N238" s="9" t="s">
        <v>725</v>
      </c>
      <c r="O238" s="9" t="s">
        <v>726</v>
      </c>
      <c r="P238" s="11">
        <v>0.0</v>
      </c>
      <c r="Q238" s="7"/>
      <c r="R238" s="7"/>
      <c r="AE238" s="10">
        <v>220.0</v>
      </c>
    </row>
    <row r="239">
      <c r="A239" s="7" t="s">
        <v>727</v>
      </c>
      <c r="B239" s="8">
        <v>1.0</v>
      </c>
      <c r="C239" s="8">
        <v>0.0</v>
      </c>
      <c r="D239" s="8">
        <v>2.0</v>
      </c>
      <c r="E239" s="8">
        <v>0.0</v>
      </c>
      <c r="F239" s="8">
        <f t="shared" si="1"/>
        <v>3</v>
      </c>
      <c r="G239" s="9">
        <v>44080.0</v>
      </c>
      <c r="H239" s="10">
        <f t="shared" si="2"/>
        <v>6</v>
      </c>
      <c r="I239" s="10">
        <f t="shared" si="3"/>
        <v>9</v>
      </c>
      <c r="J239" s="10">
        <f t="shared" si="4"/>
        <v>2020</v>
      </c>
      <c r="K239" s="9">
        <f t="shared" si="5"/>
        <v>44360</v>
      </c>
      <c r="L239" s="10">
        <f t="shared" si="6"/>
        <v>105</v>
      </c>
      <c r="M239" s="10">
        <v>9116.0</v>
      </c>
      <c r="N239" s="9" t="s">
        <v>728</v>
      </c>
      <c r="O239" s="9" t="s">
        <v>729</v>
      </c>
      <c r="P239" s="13">
        <v>0.05</v>
      </c>
      <c r="Q239" s="12"/>
      <c r="R239" s="7"/>
      <c r="AE239" s="10">
        <v>105.0</v>
      </c>
    </row>
    <row r="240">
      <c r="A240" s="7" t="s">
        <v>730</v>
      </c>
      <c r="B240" s="8">
        <v>0.0</v>
      </c>
      <c r="C240" s="8">
        <v>2.0</v>
      </c>
      <c r="D240" s="8">
        <v>0.0</v>
      </c>
      <c r="E240" s="8">
        <v>2.0</v>
      </c>
      <c r="F240" s="8">
        <f t="shared" si="1"/>
        <v>4</v>
      </c>
      <c r="G240" s="9">
        <v>44198.0</v>
      </c>
      <c r="H240" s="10">
        <f t="shared" si="2"/>
        <v>2</v>
      </c>
      <c r="I240" s="10">
        <f t="shared" si="3"/>
        <v>1</v>
      </c>
      <c r="J240" s="10">
        <f t="shared" si="4"/>
        <v>2021</v>
      </c>
      <c r="K240" s="9">
        <f t="shared" si="5"/>
        <v>44393</v>
      </c>
      <c r="L240" s="10">
        <f t="shared" si="6"/>
        <v>72</v>
      </c>
      <c r="M240" s="10">
        <v>3032.0</v>
      </c>
      <c r="N240" s="9" t="s">
        <v>731</v>
      </c>
      <c r="O240" s="9" t="s">
        <v>732</v>
      </c>
      <c r="P240" s="13">
        <v>0.1</v>
      </c>
      <c r="Q240" s="12"/>
      <c r="R240" s="12"/>
      <c r="AE240" s="10">
        <v>72.0</v>
      </c>
    </row>
    <row r="241">
      <c r="A241" s="7" t="s">
        <v>733</v>
      </c>
      <c r="B241" s="8">
        <v>1.0</v>
      </c>
      <c r="C241" s="8">
        <v>2.0</v>
      </c>
      <c r="D241" s="8">
        <v>1.0</v>
      </c>
      <c r="E241" s="8">
        <v>0.0</v>
      </c>
      <c r="F241" s="8">
        <f t="shared" si="1"/>
        <v>4</v>
      </c>
      <c r="G241" s="9">
        <v>44249.0</v>
      </c>
      <c r="H241" s="10">
        <f t="shared" si="2"/>
        <v>22</v>
      </c>
      <c r="I241" s="10">
        <f t="shared" si="3"/>
        <v>2</v>
      </c>
      <c r="J241" s="10">
        <f t="shared" si="4"/>
        <v>2021</v>
      </c>
      <c r="K241" s="9">
        <f t="shared" si="5"/>
        <v>44433</v>
      </c>
      <c r="L241" s="10">
        <f t="shared" si="6"/>
        <v>32</v>
      </c>
      <c r="M241" s="10">
        <v>11960.0</v>
      </c>
      <c r="N241" s="9" t="s">
        <v>734</v>
      </c>
      <c r="O241" s="9" t="s">
        <v>735</v>
      </c>
      <c r="P241" s="13">
        <v>0.15</v>
      </c>
      <c r="Q241" s="12"/>
      <c r="R241" s="12"/>
      <c r="AE241" s="10">
        <v>32.0</v>
      </c>
    </row>
    <row r="242">
      <c r="A242" s="7" t="s">
        <v>736</v>
      </c>
      <c r="B242" s="8">
        <v>1.0</v>
      </c>
      <c r="C242" s="8">
        <v>0.0</v>
      </c>
      <c r="D242" s="8">
        <v>1.0</v>
      </c>
      <c r="E242" s="8">
        <v>1.0</v>
      </c>
      <c r="F242" s="8">
        <f t="shared" si="1"/>
        <v>3</v>
      </c>
      <c r="G242" s="9">
        <v>44395.0</v>
      </c>
      <c r="H242" s="10">
        <f t="shared" si="2"/>
        <v>18</v>
      </c>
      <c r="I242" s="10">
        <f t="shared" si="3"/>
        <v>7</v>
      </c>
      <c r="J242" s="10">
        <f t="shared" si="4"/>
        <v>2021</v>
      </c>
      <c r="K242" s="9">
        <f t="shared" si="5"/>
        <v>44247</v>
      </c>
      <c r="L242" s="10">
        <f t="shared" si="6"/>
        <v>218</v>
      </c>
      <c r="M242" s="10">
        <v>5194.0</v>
      </c>
      <c r="N242" s="9" t="s">
        <v>737</v>
      </c>
      <c r="O242" s="9" t="s">
        <v>738</v>
      </c>
      <c r="P242" s="13">
        <v>0.05</v>
      </c>
      <c r="Q242" s="12"/>
      <c r="R242" s="7"/>
      <c r="AE242" s="10">
        <v>218.0</v>
      </c>
    </row>
    <row r="243">
      <c r="A243" s="7" t="s">
        <v>739</v>
      </c>
      <c r="B243" s="8">
        <v>2.0</v>
      </c>
      <c r="C243" s="8">
        <v>0.0</v>
      </c>
      <c r="D243" s="8">
        <v>0.0</v>
      </c>
      <c r="E243" s="8">
        <v>1.0</v>
      </c>
      <c r="F243" s="8">
        <f t="shared" si="1"/>
        <v>3</v>
      </c>
      <c r="G243" s="9">
        <v>44004.0</v>
      </c>
      <c r="H243" s="10">
        <f t="shared" si="2"/>
        <v>22</v>
      </c>
      <c r="I243" s="10">
        <f t="shared" si="3"/>
        <v>6</v>
      </c>
      <c r="J243" s="10">
        <f t="shared" si="4"/>
        <v>2020</v>
      </c>
      <c r="K243" s="9">
        <f t="shared" si="5"/>
        <v>44235</v>
      </c>
      <c r="L243" s="10">
        <f t="shared" si="6"/>
        <v>230</v>
      </c>
      <c r="M243" s="10">
        <v>8187.0</v>
      </c>
      <c r="N243" s="9" t="s">
        <v>740</v>
      </c>
      <c r="O243" s="9" t="s">
        <v>741</v>
      </c>
      <c r="P243" s="13">
        <v>0.07</v>
      </c>
      <c r="Q243" s="12"/>
      <c r="R243" s="7"/>
      <c r="AE243" s="10">
        <v>230.0</v>
      </c>
    </row>
    <row r="244">
      <c r="A244" s="7" t="s">
        <v>742</v>
      </c>
      <c r="B244" s="8">
        <v>1.0</v>
      </c>
      <c r="C244" s="8">
        <v>2.0</v>
      </c>
      <c r="D244" s="8">
        <v>1.0</v>
      </c>
      <c r="E244" s="8">
        <v>0.0</v>
      </c>
      <c r="F244" s="8">
        <f t="shared" si="1"/>
        <v>4</v>
      </c>
      <c r="G244" s="9">
        <v>44081.0</v>
      </c>
      <c r="H244" s="10">
        <f t="shared" si="2"/>
        <v>7</v>
      </c>
      <c r="I244" s="10">
        <f t="shared" si="3"/>
        <v>9</v>
      </c>
      <c r="J244" s="10">
        <f t="shared" si="4"/>
        <v>2020</v>
      </c>
      <c r="K244" s="9">
        <f t="shared" si="5"/>
        <v>44345</v>
      </c>
      <c r="L244" s="10">
        <f t="shared" si="6"/>
        <v>120</v>
      </c>
      <c r="M244" s="10">
        <v>11445.0</v>
      </c>
      <c r="N244" s="9" t="s">
        <v>743</v>
      </c>
      <c r="O244" s="9" t="s">
        <v>744</v>
      </c>
      <c r="P244" s="13">
        <v>0.15</v>
      </c>
      <c r="Q244" s="12"/>
      <c r="R244" s="12"/>
      <c r="AE244" s="10">
        <v>120.0</v>
      </c>
    </row>
    <row r="245">
      <c r="A245" s="7" t="s">
        <v>745</v>
      </c>
      <c r="B245" s="8">
        <v>1.0</v>
      </c>
      <c r="C245" s="8">
        <v>1.0</v>
      </c>
      <c r="D245" s="8">
        <v>1.0</v>
      </c>
      <c r="E245" s="8">
        <v>0.0</v>
      </c>
      <c r="F245" s="8">
        <f t="shared" si="1"/>
        <v>3</v>
      </c>
      <c r="G245" s="9">
        <v>44373.0</v>
      </c>
      <c r="H245" s="10">
        <f t="shared" si="2"/>
        <v>26</v>
      </c>
      <c r="I245" s="10">
        <f t="shared" si="3"/>
        <v>6</v>
      </c>
      <c r="J245" s="10">
        <f t="shared" si="4"/>
        <v>2021</v>
      </c>
      <c r="K245" s="9">
        <f t="shared" si="5"/>
        <v>44247</v>
      </c>
      <c r="L245" s="10">
        <f t="shared" si="6"/>
        <v>218</v>
      </c>
      <c r="M245" s="10">
        <v>7609.0</v>
      </c>
      <c r="N245" s="9" t="s">
        <v>746</v>
      </c>
      <c r="O245" s="9" t="s">
        <v>747</v>
      </c>
      <c r="P245" s="13">
        <v>0.07</v>
      </c>
      <c r="Q245" s="12"/>
      <c r="R245" s="7"/>
      <c r="AE245" s="10">
        <v>218.0</v>
      </c>
    </row>
    <row r="246">
      <c r="A246" s="7" t="s">
        <v>748</v>
      </c>
      <c r="B246" s="8">
        <v>1.0</v>
      </c>
      <c r="C246" s="8">
        <v>0.0</v>
      </c>
      <c r="D246" s="8">
        <v>2.0</v>
      </c>
      <c r="E246" s="8">
        <v>1.0</v>
      </c>
      <c r="F246" s="8">
        <f t="shared" si="1"/>
        <v>4</v>
      </c>
      <c r="G246" s="9">
        <v>44449.0</v>
      </c>
      <c r="H246" s="10">
        <f t="shared" si="2"/>
        <v>10</v>
      </c>
      <c r="I246" s="10">
        <f t="shared" si="3"/>
        <v>9</v>
      </c>
      <c r="J246" s="10">
        <f t="shared" si="4"/>
        <v>2021</v>
      </c>
      <c r="K246" s="9">
        <f t="shared" si="5"/>
        <v>44250</v>
      </c>
      <c r="L246" s="10">
        <f t="shared" si="6"/>
        <v>215</v>
      </c>
      <c r="M246" s="10">
        <v>8828.0</v>
      </c>
      <c r="N246" s="9" t="s">
        <v>749</v>
      </c>
      <c r="O246" s="9" t="s">
        <v>750</v>
      </c>
      <c r="P246" s="13">
        <v>0.07</v>
      </c>
      <c r="Q246" s="12"/>
      <c r="R246" s="12"/>
      <c r="AE246" s="10">
        <v>215.0</v>
      </c>
    </row>
    <row r="247">
      <c r="A247" s="7" t="s">
        <v>751</v>
      </c>
      <c r="B247" s="8">
        <v>1.0</v>
      </c>
      <c r="C247" s="8">
        <v>2.0</v>
      </c>
      <c r="D247" s="8">
        <v>0.0</v>
      </c>
      <c r="E247" s="8">
        <v>0.0</v>
      </c>
      <c r="F247" s="8">
        <f t="shared" si="1"/>
        <v>3</v>
      </c>
      <c r="G247" s="9">
        <v>44147.0</v>
      </c>
      <c r="H247" s="10">
        <f t="shared" si="2"/>
        <v>12</v>
      </c>
      <c r="I247" s="10">
        <f t="shared" si="3"/>
        <v>11</v>
      </c>
      <c r="J247" s="10">
        <f t="shared" si="4"/>
        <v>2020</v>
      </c>
      <c r="K247" s="9">
        <f t="shared" si="5"/>
        <v>44463</v>
      </c>
      <c r="L247" s="10">
        <f t="shared" si="6"/>
        <v>2</v>
      </c>
      <c r="M247" s="10">
        <v>7523.0</v>
      </c>
      <c r="N247" s="9" t="s">
        <v>752</v>
      </c>
      <c r="O247" s="9" t="s">
        <v>753</v>
      </c>
      <c r="P247" s="13">
        <v>0.15</v>
      </c>
      <c r="Q247" s="12"/>
      <c r="R247" s="7"/>
      <c r="AE247" s="10">
        <v>2.0</v>
      </c>
    </row>
    <row r="248">
      <c r="A248" s="7" t="s">
        <v>754</v>
      </c>
      <c r="B248" s="8">
        <v>0.0</v>
      </c>
      <c r="C248" s="8">
        <v>0.0</v>
      </c>
      <c r="D248" s="8">
        <v>1.0</v>
      </c>
      <c r="E248" s="8">
        <v>2.0</v>
      </c>
      <c r="F248" s="8">
        <f t="shared" si="1"/>
        <v>3</v>
      </c>
      <c r="G248" s="9">
        <v>43839.0</v>
      </c>
      <c r="H248" s="10">
        <f t="shared" si="2"/>
        <v>9</v>
      </c>
      <c r="I248" s="10">
        <f t="shared" si="3"/>
        <v>1</v>
      </c>
      <c r="J248" s="10">
        <f t="shared" si="4"/>
        <v>2020</v>
      </c>
      <c r="K248" s="9">
        <f t="shared" si="5"/>
        <v>44132</v>
      </c>
      <c r="L248" s="10">
        <f t="shared" si="6"/>
        <v>333</v>
      </c>
      <c r="M248" s="10">
        <v>14770.0</v>
      </c>
      <c r="N248" s="9" t="s">
        <v>755</v>
      </c>
      <c r="O248" s="9" t="s">
        <v>756</v>
      </c>
      <c r="P248" s="11">
        <v>0.0</v>
      </c>
      <c r="Q248" s="12"/>
      <c r="R248" s="7"/>
      <c r="AE248" s="10">
        <v>333.0</v>
      </c>
    </row>
    <row r="249">
      <c r="A249" s="7" t="s">
        <v>757</v>
      </c>
      <c r="B249" s="8">
        <v>1.0</v>
      </c>
      <c r="C249" s="8">
        <v>2.0</v>
      </c>
      <c r="D249" s="8">
        <v>0.0</v>
      </c>
      <c r="E249" s="8">
        <v>1.0</v>
      </c>
      <c r="F249" s="8">
        <f t="shared" si="1"/>
        <v>4</v>
      </c>
      <c r="G249" s="9">
        <v>44292.0</v>
      </c>
      <c r="H249" s="10">
        <f t="shared" si="2"/>
        <v>6</v>
      </c>
      <c r="I249" s="10">
        <f t="shared" si="3"/>
        <v>4</v>
      </c>
      <c r="J249" s="10">
        <f t="shared" si="4"/>
        <v>2021</v>
      </c>
      <c r="K249" s="9">
        <f t="shared" si="5"/>
        <v>44251</v>
      </c>
      <c r="L249" s="10">
        <f t="shared" si="6"/>
        <v>214</v>
      </c>
      <c r="M249" s="10">
        <v>7481.0</v>
      </c>
      <c r="N249" s="9" t="s">
        <v>758</v>
      </c>
      <c r="O249" s="9" t="s">
        <v>759</v>
      </c>
      <c r="P249" s="13">
        <v>0.15</v>
      </c>
      <c r="Q249" s="12"/>
      <c r="R249" s="12"/>
      <c r="AE249" s="10">
        <v>214.0</v>
      </c>
    </row>
    <row r="250">
      <c r="A250" s="7" t="s">
        <v>760</v>
      </c>
      <c r="B250" s="8">
        <v>2.0</v>
      </c>
      <c r="C250" s="8">
        <v>0.0</v>
      </c>
      <c r="D250" s="8">
        <v>1.0</v>
      </c>
      <c r="E250" s="8">
        <v>0.0</v>
      </c>
      <c r="F250" s="8">
        <f t="shared" si="1"/>
        <v>3</v>
      </c>
      <c r="G250" s="9">
        <v>44148.0</v>
      </c>
      <c r="H250" s="10">
        <f t="shared" si="2"/>
        <v>13</v>
      </c>
      <c r="I250" s="10">
        <f t="shared" si="3"/>
        <v>11</v>
      </c>
      <c r="J250" s="10">
        <f t="shared" si="4"/>
        <v>2020</v>
      </c>
      <c r="K250" s="9">
        <f t="shared" si="5"/>
        <v>44277</v>
      </c>
      <c r="L250" s="10">
        <f t="shared" si="6"/>
        <v>188</v>
      </c>
      <c r="M250" s="10">
        <v>3287.0</v>
      </c>
      <c r="N250" s="9" t="s">
        <v>761</v>
      </c>
      <c r="O250" s="9" t="s">
        <v>762</v>
      </c>
      <c r="P250" s="11">
        <v>0.0</v>
      </c>
      <c r="Q250" s="12"/>
      <c r="R250" s="7"/>
      <c r="AE250" s="10">
        <v>188.0</v>
      </c>
    </row>
    <row r="251">
      <c r="A251" s="7" t="s">
        <v>763</v>
      </c>
      <c r="B251" s="8">
        <v>0.0</v>
      </c>
      <c r="C251" s="8">
        <v>0.0</v>
      </c>
      <c r="D251" s="8">
        <v>1.0</v>
      </c>
      <c r="E251" s="8">
        <v>1.0</v>
      </c>
      <c r="F251" s="8">
        <f t="shared" si="1"/>
        <v>2</v>
      </c>
      <c r="G251" s="9">
        <v>44051.0</v>
      </c>
      <c r="H251" s="10">
        <f t="shared" si="2"/>
        <v>8</v>
      </c>
      <c r="I251" s="10">
        <f t="shared" si="3"/>
        <v>8</v>
      </c>
      <c r="J251" s="10">
        <f t="shared" si="4"/>
        <v>2020</v>
      </c>
      <c r="K251" s="9">
        <f t="shared" si="5"/>
        <v>44367</v>
      </c>
      <c r="L251" s="10">
        <f t="shared" si="6"/>
        <v>98</v>
      </c>
      <c r="M251" s="10">
        <v>8888.0</v>
      </c>
      <c r="N251" s="9" t="s">
        <v>764</v>
      </c>
      <c r="O251" s="9" t="s">
        <v>765</v>
      </c>
      <c r="P251" s="13">
        <v>0.15</v>
      </c>
      <c r="Q251" s="7"/>
      <c r="R251" s="7"/>
      <c r="AE251" s="10">
        <v>98.0</v>
      </c>
    </row>
    <row r="252">
      <c r="A252" s="7" t="s">
        <v>766</v>
      </c>
      <c r="B252" s="8">
        <v>1.0</v>
      </c>
      <c r="C252" s="8">
        <v>1.0</v>
      </c>
      <c r="D252" s="8">
        <v>1.0</v>
      </c>
      <c r="E252" s="8">
        <v>1.0</v>
      </c>
      <c r="F252" s="8">
        <f t="shared" si="1"/>
        <v>4</v>
      </c>
      <c r="G252" s="9">
        <v>44334.0</v>
      </c>
      <c r="H252" s="10">
        <f t="shared" si="2"/>
        <v>18</v>
      </c>
      <c r="I252" s="10">
        <f t="shared" si="3"/>
        <v>5</v>
      </c>
      <c r="J252" s="10">
        <f t="shared" si="4"/>
        <v>2021</v>
      </c>
      <c r="K252" s="9">
        <f t="shared" si="5"/>
        <v>44251</v>
      </c>
      <c r="L252" s="10">
        <f t="shared" si="6"/>
        <v>214</v>
      </c>
      <c r="M252" s="10">
        <v>13712.0</v>
      </c>
      <c r="N252" s="9" t="s">
        <v>767</v>
      </c>
      <c r="O252" s="9" t="s">
        <v>768</v>
      </c>
      <c r="P252" s="13">
        <v>0.05</v>
      </c>
      <c r="Q252" s="12"/>
      <c r="R252" s="12"/>
      <c r="AE252" s="10">
        <v>214.0</v>
      </c>
    </row>
    <row r="253">
      <c r="A253" s="7" t="s">
        <v>769</v>
      </c>
      <c r="B253" s="8">
        <v>0.0</v>
      </c>
      <c r="C253" s="8">
        <v>2.0</v>
      </c>
      <c r="D253" s="8">
        <v>0.0</v>
      </c>
      <c r="E253" s="8">
        <v>0.0</v>
      </c>
      <c r="F253" s="8">
        <f t="shared" si="1"/>
        <v>2</v>
      </c>
      <c r="G253" s="9">
        <v>44055.0</v>
      </c>
      <c r="H253" s="10">
        <f t="shared" si="2"/>
        <v>12</v>
      </c>
      <c r="I253" s="10">
        <f t="shared" si="3"/>
        <v>8</v>
      </c>
      <c r="J253" s="10">
        <f t="shared" si="4"/>
        <v>2020</v>
      </c>
      <c r="K253" s="9">
        <f t="shared" si="5"/>
        <v>44334</v>
      </c>
      <c r="L253" s="10">
        <f t="shared" si="6"/>
        <v>131</v>
      </c>
      <c r="M253" s="10">
        <v>6544.0</v>
      </c>
      <c r="N253" s="9" t="s">
        <v>770</v>
      </c>
      <c r="O253" s="9" t="s">
        <v>771</v>
      </c>
      <c r="P253" s="13">
        <v>0.07</v>
      </c>
      <c r="Q253" s="12"/>
      <c r="R253" s="7"/>
      <c r="AE253" s="10">
        <v>131.0</v>
      </c>
    </row>
    <row r="254">
      <c r="A254" s="7" t="s">
        <v>772</v>
      </c>
      <c r="B254" s="8">
        <v>0.0</v>
      </c>
      <c r="C254" s="8">
        <v>1.0</v>
      </c>
      <c r="D254" s="8">
        <v>0.0</v>
      </c>
      <c r="E254" s="8">
        <v>2.0</v>
      </c>
      <c r="F254" s="8">
        <f t="shared" si="1"/>
        <v>3</v>
      </c>
      <c r="G254" s="9">
        <v>43940.0</v>
      </c>
      <c r="H254" s="10">
        <f t="shared" si="2"/>
        <v>19</v>
      </c>
      <c r="I254" s="10">
        <f t="shared" si="3"/>
        <v>4</v>
      </c>
      <c r="J254" s="10">
        <f t="shared" si="4"/>
        <v>2020</v>
      </c>
      <c r="K254" s="9">
        <f t="shared" si="5"/>
        <v>44146</v>
      </c>
      <c r="L254" s="10">
        <f t="shared" si="6"/>
        <v>319</v>
      </c>
      <c r="M254" s="10">
        <v>6855.0</v>
      </c>
      <c r="N254" s="9" t="s">
        <v>773</v>
      </c>
      <c r="O254" s="9" t="s">
        <v>774</v>
      </c>
      <c r="P254" s="13">
        <v>0.15</v>
      </c>
      <c r="Q254" s="12"/>
      <c r="R254" s="7"/>
      <c r="AE254" s="10">
        <v>319.0</v>
      </c>
    </row>
    <row r="255">
      <c r="A255" s="7" t="s">
        <v>775</v>
      </c>
      <c r="B255" s="8">
        <v>0.0</v>
      </c>
      <c r="C255" s="8">
        <v>1.0</v>
      </c>
      <c r="D255" s="8">
        <v>1.0</v>
      </c>
      <c r="E255" s="8">
        <v>2.0</v>
      </c>
      <c r="F255" s="8">
        <f t="shared" si="1"/>
        <v>4</v>
      </c>
      <c r="G255" s="9">
        <v>44499.0</v>
      </c>
      <c r="H255" s="10">
        <f t="shared" si="2"/>
        <v>30</v>
      </c>
      <c r="I255" s="10">
        <f t="shared" si="3"/>
        <v>10</v>
      </c>
      <c r="J255" s="10">
        <f t="shared" si="4"/>
        <v>2021</v>
      </c>
      <c r="K255" s="9">
        <f t="shared" si="5"/>
        <v>44251</v>
      </c>
      <c r="L255" s="10">
        <f t="shared" si="6"/>
        <v>214</v>
      </c>
      <c r="M255" s="10">
        <v>4559.0</v>
      </c>
      <c r="N255" s="9" t="s">
        <v>776</v>
      </c>
      <c r="O255" s="9" t="s">
        <v>777</v>
      </c>
      <c r="P255" s="13">
        <v>0.1</v>
      </c>
      <c r="Q255" s="12"/>
      <c r="R255" s="12"/>
      <c r="AE255" s="10">
        <v>214.0</v>
      </c>
    </row>
    <row r="256">
      <c r="A256" s="7" t="s">
        <v>778</v>
      </c>
      <c r="B256" s="8">
        <v>1.0</v>
      </c>
      <c r="C256" s="8">
        <v>0.0</v>
      </c>
      <c r="D256" s="8">
        <v>1.0</v>
      </c>
      <c r="E256" s="8">
        <v>2.0</v>
      </c>
      <c r="F256" s="8">
        <f t="shared" si="1"/>
        <v>4</v>
      </c>
      <c r="G256" s="9">
        <v>44043.0</v>
      </c>
      <c r="H256" s="10">
        <f t="shared" si="2"/>
        <v>31</v>
      </c>
      <c r="I256" s="10">
        <f t="shared" si="3"/>
        <v>7</v>
      </c>
      <c r="J256" s="10">
        <f t="shared" si="4"/>
        <v>2020</v>
      </c>
      <c r="K256" s="9">
        <f t="shared" si="5"/>
        <v>44251</v>
      </c>
      <c r="L256" s="10">
        <f t="shared" si="6"/>
        <v>214</v>
      </c>
      <c r="M256" s="10">
        <v>13170.0</v>
      </c>
      <c r="N256" s="9" t="s">
        <v>779</v>
      </c>
      <c r="O256" s="9" t="s">
        <v>780</v>
      </c>
      <c r="P256" s="13">
        <v>0.15</v>
      </c>
      <c r="Q256" s="12"/>
      <c r="R256" s="12"/>
      <c r="AE256" s="10">
        <v>214.0</v>
      </c>
    </row>
    <row r="257">
      <c r="A257" s="7" t="s">
        <v>781</v>
      </c>
      <c r="B257" s="8">
        <v>1.0</v>
      </c>
      <c r="C257" s="8">
        <v>0.0</v>
      </c>
      <c r="D257" s="8">
        <v>2.0</v>
      </c>
      <c r="E257" s="8">
        <v>1.0</v>
      </c>
      <c r="F257" s="8">
        <f t="shared" si="1"/>
        <v>4</v>
      </c>
      <c r="G257" s="9">
        <v>44163.0</v>
      </c>
      <c r="H257" s="10">
        <f t="shared" si="2"/>
        <v>28</v>
      </c>
      <c r="I257" s="10">
        <f t="shared" si="3"/>
        <v>11</v>
      </c>
      <c r="J257" s="10">
        <f t="shared" si="4"/>
        <v>2020</v>
      </c>
      <c r="K257" s="9">
        <f t="shared" si="5"/>
        <v>44391</v>
      </c>
      <c r="L257" s="10">
        <f t="shared" si="6"/>
        <v>74</v>
      </c>
      <c r="M257" s="10">
        <v>6912.0</v>
      </c>
      <c r="N257" s="9" t="s">
        <v>782</v>
      </c>
      <c r="O257" s="9" t="s">
        <v>783</v>
      </c>
      <c r="P257" s="13">
        <v>0.15</v>
      </c>
      <c r="Q257" s="12"/>
      <c r="R257" s="12"/>
      <c r="AE257" s="10">
        <v>74.0</v>
      </c>
    </row>
    <row r="258">
      <c r="A258" s="7" t="s">
        <v>784</v>
      </c>
      <c r="B258" s="8">
        <v>1.0</v>
      </c>
      <c r="C258" s="8">
        <v>1.0</v>
      </c>
      <c r="D258" s="8">
        <v>0.0</v>
      </c>
      <c r="E258" s="8">
        <v>2.0</v>
      </c>
      <c r="F258" s="8">
        <f t="shared" si="1"/>
        <v>4</v>
      </c>
      <c r="G258" s="9">
        <v>44309.0</v>
      </c>
      <c r="H258" s="10">
        <f t="shared" si="2"/>
        <v>23</v>
      </c>
      <c r="I258" s="10">
        <f t="shared" si="3"/>
        <v>4</v>
      </c>
      <c r="J258" s="10">
        <f t="shared" si="4"/>
        <v>2021</v>
      </c>
      <c r="K258" s="9">
        <f t="shared" si="5"/>
        <v>44251</v>
      </c>
      <c r="L258" s="10">
        <f t="shared" si="6"/>
        <v>214</v>
      </c>
      <c r="M258" s="10">
        <v>10125.0</v>
      </c>
      <c r="N258" s="9" t="s">
        <v>785</v>
      </c>
      <c r="O258" s="9" t="s">
        <v>786</v>
      </c>
      <c r="P258" s="13">
        <v>0.15</v>
      </c>
      <c r="Q258" s="12"/>
      <c r="R258" s="12"/>
      <c r="AE258" s="10">
        <v>214.0</v>
      </c>
    </row>
    <row r="259">
      <c r="A259" s="7" t="s">
        <v>787</v>
      </c>
      <c r="B259" s="8">
        <v>1.0</v>
      </c>
      <c r="C259" s="8">
        <v>2.0</v>
      </c>
      <c r="D259" s="8">
        <v>0.0</v>
      </c>
      <c r="E259" s="8">
        <v>1.0</v>
      </c>
      <c r="F259" s="8">
        <f t="shared" si="1"/>
        <v>4</v>
      </c>
      <c r="G259" s="9">
        <v>44029.0</v>
      </c>
      <c r="H259" s="10">
        <f t="shared" si="2"/>
        <v>17</v>
      </c>
      <c r="I259" s="10">
        <f t="shared" si="3"/>
        <v>7</v>
      </c>
      <c r="J259" s="10">
        <f t="shared" si="4"/>
        <v>2020</v>
      </c>
      <c r="K259" s="9">
        <f t="shared" si="5"/>
        <v>44271</v>
      </c>
      <c r="L259" s="10">
        <f t="shared" si="6"/>
        <v>194</v>
      </c>
      <c r="M259" s="10">
        <v>8345.0</v>
      </c>
      <c r="N259" s="9" t="s">
        <v>788</v>
      </c>
      <c r="O259" s="9" t="s">
        <v>789</v>
      </c>
      <c r="P259" s="13">
        <v>0.05</v>
      </c>
      <c r="Q259" s="12"/>
      <c r="R259" s="12"/>
      <c r="AE259" s="10">
        <v>194.0</v>
      </c>
    </row>
    <row r="260">
      <c r="A260" s="7" t="s">
        <v>790</v>
      </c>
      <c r="B260" s="8">
        <v>1.0</v>
      </c>
      <c r="C260" s="8">
        <v>1.0</v>
      </c>
      <c r="D260" s="8">
        <v>0.0</v>
      </c>
      <c r="E260" s="8">
        <v>1.0</v>
      </c>
      <c r="F260" s="8">
        <f t="shared" si="1"/>
        <v>3</v>
      </c>
      <c r="G260" s="9">
        <v>44193.0</v>
      </c>
      <c r="H260" s="10">
        <f t="shared" si="2"/>
        <v>28</v>
      </c>
      <c r="I260" s="10">
        <f t="shared" si="3"/>
        <v>12</v>
      </c>
      <c r="J260" s="10">
        <f t="shared" si="4"/>
        <v>2020</v>
      </c>
      <c r="K260" s="9">
        <f t="shared" si="5"/>
        <v>44337</v>
      </c>
      <c r="L260" s="10">
        <f t="shared" si="6"/>
        <v>128</v>
      </c>
      <c r="M260" s="10">
        <v>5034.0</v>
      </c>
      <c r="N260" s="9" t="s">
        <v>791</v>
      </c>
      <c r="O260" s="9" t="s">
        <v>792</v>
      </c>
      <c r="P260" s="13">
        <v>0.07</v>
      </c>
      <c r="Q260" s="12"/>
      <c r="R260" s="7"/>
      <c r="AE260" s="10">
        <v>128.0</v>
      </c>
    </row>
    <row r="261">
      <c r="A261" s="7" t="s">
        <v>793</v>
      </c>
      <c r="B261" s="8">
        <v>4.0</v>
      </c>
      <c r="C261" s="8">
        <v>0.0</v>
      </c>
      <c r="D261" s="8">
        <v>0.0</v>
      </c>
      <c r="E261" s="8">
        <v>0.0</v>
      </c>
      <c r="F261" s="8">
        <f t="shared" si="1"/>
        <v>4</v>
      </c>
      <c r="G261" s="9">
        <v>44315.0</v>
      </c>
      <c r="H261" s="10">
        <f t="shared" si="2"/>
        <v>29</v>
      </c>
      <c r="I261" s="10">
        <f t="shared" si="3"/>
        <v>4</v>
      </c>
      <c r="J261" s="10">
        <f t="shared" si="4"/>
        <v>2021</v>
      </c>
      <c r="K261" s="9">
        <f t="shared" si="5"/>
        <v>44253</v>
      </c>
      <c r="L261" s="10">
        <f t="shared" si="6"/>
        <v>212</v>
      </c>
      <c r="M261" s="10">
        <v>2537.0</v>
      </c>
      <c r="N261" s="9" t="s">
        <v>794</v>
      </c>
      <c r="O261" s="9" t="s">
        <v>795</v>
      </c>
      <c r="P261" s="13">
        <v>0.05</v>
      </c>
      <c r="Q261" s="12"/>
      <c r="R261" s="12"/>
      <c r="AE261" s="10">
        <v>212.0</v>
      </c>
    </row>
    <row r="262">
      <c r="A262" s="7" t="s">
        <v>796</v>
      </c>
      <c r="B262" s="8">
        <v>0.0</v>
      </c>
      <c r="C262" s="8">
        <v>1.0</v>
      </c>
      <c r="D262" s="8">
        <v>3.0</v>
      </c>
      <c r="E262" s="8">
        <v>0.0</v>
      </c>
      <c r="F262" s="8">
        <f t="shared" si="1"/>
        <v>4</v>
      </c>
      <c r="G262" s="9">
        <v>44028.0</v>
      </c>
      <c r="H262" s="10">
        <f t="shared" si="2"/>
        <v>16</v>
      </c>
      <c r="I262" s="10">
        <f t="shared" si="3"/>
        <v>7</v>
      </c>
      <c r="J262" s="10">
        <f t="shared" si="4"/>
        <v>2020</v>
      </c>
      <c r="K262" s="9">
        <f t="shared" si="5"/>
        <v>44283</v>
      </c>
      <c r="L262" s="10">
        <f t="shared" si="6"/>
        <v>182</v>
      </c>
      <c r="M262" s="10">
        <v>7056.0</v>
      </c>
      <c r="N262" s="9" t="s">
        <v>797</v>
      </c>
      <c r="O262" s="9" t="s">
        <v>798</v>
      </c>
      <c r="P262" s="13">
        <v>0.15</v>
      </c>
      <c r="Q262" s="12"/>
      <c r="R262" s="12"/>
      <c r="AE262" s="10">
        <v>182.0</v>
      </c>
    </row>
    <row r="263">
      <c r="A263" s="7" t="s">
        <v>799</v>
      </c>
      <c r="B263" s="8">
        <v>1.0</v>
      </c>
      <c r="C263" s="8">
        <v>0.0</v>
      </c>
      <c r="D263" s="8">
        <v>0.0</v>
      </c>
      <c r="E263" s="8">
        <v>1.0</v>
      </c>
      <c r="F263" s="8">
        <f t="shared" si="1"/>
        <v>2</v>
      </c>
      <c r="G263" s="9">
        <v>44122.0</v>
      </c>
      <c r="H263" s="10">
        <f t="shared" si="2"/>
        <v>18</v>
      </c>
      <c r="I263" s="10">
        <f t="shared" si="3"/>
        <v>10</v>
      </c>
      <c r="J263" s="10">
        <f t="shared" si="4"/>
        <v>2020</v>
      </c>
      <c r="K263" s="9">
        <f t="shared" si="5"/>
        <v>44296</v>
      </c>
      <c r="L263" s="10">
        <f t="shared" si="6"/>
        <v>169</v>
      </c>
      <c r="M263" s="10">
        <v>12536.0</v>
      </c>
      <c r="N263" s="9" t="s">
        <v>800</v>
      </c>
      <c r="O263" s="9" t="s">
        <v>801</v>
      </c>
      <c r="P263" s="11">
        <v>0.0</v>
      </c>
      <c r="Q263" s="7"/>
      <c r="R263" s="7"/>
      <c r="AE263" s="10">
        <v>169.0</v>
      </c>
    </row>
    <row r="264">
      <c r="A264" s="7" t="s">
        <v>802</v>
      </c>
      <c r="B264" s="8">
        <v>0.0</v>
      </c>
      <c r="C264" s="8">
        <v>2.0</v>
      </c>
      <c r="D264" s="8">
        <v>1.0</v>
      </c>
      <c r="E264" s="8">
        <v>1.0</v>
      </c>
      <c r="F264" s="8">
        <f t="shared" si="1"/>
        <v>4</v>
      </c>
      <c r="G264" s="9">
        <v>44003.0</v>
      </c>
      <c r="H264" s="10">
        <f t="shared" si="2"/>
        <v>21</v>
      </c>
      <c r="I264" s="10">
        <f t="shared" si="3"/>
        <v>6</v>
      </c>
      <c r="J264" s="10">
        <f t="shared" si="4"/>
        <v>2020</v>
      </c>
      <c r="K264" s="9">
        <f t="shared" si="5"/>
        <v>44184</v>
      </c>
      <c r="L264" s="10">
        <f t="shared" si="6"/>
        <v>281</v>
      </c>
      <c r="M264" s="10">
        <v>13092.0</v>
      </c>
      <c r="N264" s="9" t="s">
        <v>803</v>
      </c>
      <c r="O264" s="9" t="s">
        <v>804</v>
      </c>
      <c r="P264" s="13">
        <v>0.05</v>
      </c>
      <c r="Q264" s="12"/>
      <c r="R264" s="12"/>
      <c r="AE264" s="10">
        <v>281.0</v>
      </c>
    </row>
    <row r="265">
      <c r="A265" s="7" t="s">
        <v>805</v>
      </c>
      <c r="B265" s="8">
        <v>1.0</v>
      </c>
      <c r="C265" s="8">
        <v>1.0</v>
      </c>
      <c r="D265" s="8">
        <v>2.0</v>
      </c>
      <c r="E265" s="8">
        <v>0.0</v>
      </c>
      <c r="F265" s="8">
        <f t="shared" si="1"/>
        <v>4</v>
      </c>
      <c r="G265" s="9">
        <v>44369.0</v>
      </c>
      <c r="H265" s="10">
        <f t="shared" si="2"/>
        <v>22</v>
      </c>
      <c r="I265" s="10">
        <f t="shared" si="3"/>
        <v>6</v>
      </c>
      <c r="J265" s="10">
        <f t="shared" si="4"/>
        <v>2021</v>
      </c>
      <c r="K265" s="9">
        <f t="shared" si="5"/>
        <v>44254</v>
      </c>
      <c r="L265" s="10">
        <f t="shared" si="6"/>
        <v>211</v>
      </c>
      <c r="M265" s="10">
        <v>13914.0</v>
      </c>
      <c r="N265" s="9" t="s">
        <v>806</v>
      </c>
      <c r="O265" s="9" t="s">
        <v>807</v>
      </c>
      <c r="P265" s="13">
        <v>0.15</v>
      </c>
      <c r="Q265" s="12"/>
      <c r="R265" s="12"/>
      <c r="AE265" s="10">
        <v>211.0</v>
      </c>
    </row>
    <row r="266">
      <c r="A266" s="7" t="s">
        <v>808</v>
      </c>
      <c r="B266" s="8">
        <v>1.0</v>
      </c>
      <c r="C266" s="8">
        <v>0.0</v>
      </c>
      <c r="D266" s="8">
        <v>2.0</v>
      </c>
      <c r="E266" s="8">
        <v>1.0</v>
      </c>
      <c r="F266" s="8">
        <f t="shared" si="1"/>
        <v>4</v>
      </c>
      <c r="G266" s="9">
        <v>44356.0</v>
      </c>
      <c r="H266" s="10">
        <f t="shared" si="2"/>
        <v>9</v>
      </c>
      <c r="I266" s="10">
        <f t="shared" si="3"/>
        <v>6</v>
      </c>
      <c r="J266" s="10">
        <f t="shared" si="4"/>
        <v>2021</v>
      </c>
      <c r="K266" s="9">
        <f t="shared" si="5"/>
        <v>44254</v>
      </c>
      <c r="L266" s="10">
        <f t="shared" si="6"/>
        <v>211</v>
      </c>
      <c r="M266" s="10">
        <v>4316.0</v>
      </c>
      <c r="N266" s="9" t="s">
        <v>809</v>
      </c>
      <c r="O266" s="9" t="s">
        <v>810</v>
      </c>
      <c r="P266" s="13">
        <v>0.1</v>
      </c>
      <c r="Q266" s="12"/>
      <c r="R266" s="12"/>
      <c r="AE266" s="10">
        <v>211.0</v>
      </c>
    </row>
    <row r="267">
      <c r="A267" s="7" t="s">
        <v>811</v>
      </c>
      <c r="B267" s="8">
        <v>1.0</v>
      </c>
      <c r="C267" s="8">
        <v>1.0</v>
      </c>
      <c r="D267" s="8">
        <v>0.0</v>
      </c>
      <c r="E267" s="8">
        <v>1.0</v>
      </c>
      <c r="F267" s="8">
        <f t="shared" si="1"/>
        <v>3</v>
      </c>
      <c r="G267" s="9">
        <v>44476.0</v>
      </c>
      <c r="H267" s="10">
        <f t="shared" si="2"/>
        <v>7</v>
      </c>
      <c r="I267" s="10">
        <f t="shared" si="3"/>
        <v>10</v>
      </c>
      <c r="J267" s="10">
        <f t="shared" si="4"/>
        <v>2021</v>
      </c>
      <c r="K267" s="9">
        <f t="shared" si="5"/>
        <v>44256</v>
      </c>
      <c r="L267" s="10">
        <f t="shared" si="6"/>
        <v>209</v>
      </c>
      <c r="M267" s="10">
        <v>10927.0</v>
      </c>
      <c r="N267" s="9" t="s">
        <v>812</v>
      </c>
      <c r="O267" s="9" t="s">
        <v>813</v>
      </c>
      <c r="P267" s="13">
        <v>0.05</v>
      </c>
      <c r="Q267" s="12"/>
      <c r="R267" s="7"/>
      <c r="AE267" s="10">
        <v>209.0</v>
      </c>
    </row>
    <row r="268">
      <c r="A268" s="7" t="s">
        <v>814</v>
      </c>
      <c r="B268" s="8">
        <v>1.0</v>
      </c>
      <c r="C268" s="8">
        <v>1.0</v>
      </c>
      <c r="D268" s="8">
        <v>1.0</v>
      </c>
      <c r="E268" s="8">
        <v>0.0</v>
      </c>
      <c r="F268" s="8">
        <f t="shared" si="1"/>
        <v>3</v>
      </c>
      <c r="G268" s="9">
        <v>44346.0</v>
      </c>
      <c r="H268" s="10">
        <f t="shared" si="2"/>
        <v>30</v>
      </c>
      <c r="I268" s="10">
        <f t="shared" si="3"/>
        <v>5</v>
      </c>
      <c r="J268" s="10">
        <f t="shared" si="4"/>
        <v>2021</v>
      </c>
      <c r="K268" s="9">
        <f t="shared" si="5"/>
        <v>44256</v>
      </c>
      <c r="L268" s="10">
        <f t="shared" si="6"/>
        <v>209</v>
      </c>
      <c r="M268" s="10">
        <v>12208.0</v>
      </c>
      <c r="N268" s="9" t="s">
        <v>815</v>
      </c>
      <c r="O268" s="9" t="s">
        <v>816</v>
      </c>
      <c r="P268" s="13">
        <v>0.15</v>
      </c>
      <c r="Q268" s="12"/>
      <c r="R268" s="7"/>
      <c r="AE268" s="10">
        <v>209.0</v>
      </c>
    </row>
    <row r="269">
      <c r="A269" s="7" t="s">
        <v>817</v>
      </c>
      <c r="B269" s="8">
        <v>0.0</v>
      </c>
      <c r="C269" s="8">
        <v>2.0</v>
      </c>
      <c r="D269" s="8">
        <v>0.0</v>
      </c>
      <c r="E269" s="8">
        <v>1.0</v>
      </c>
      <c r="F269" s="8">
        <f t="shared" si="1"/>
        <v>3</v>
      </c>
      <c r="G269" s="9">
        <v>44307.0</v>
      </c>
      <c r="H269" s="10">
        <f t="shared" si="2"/>
        <v>21</v>
      </c>
      <c r="I269" s="10">
        <f t="shared" si="3"/>
        <v>4</v>
      </c>
      <c r="J269" s="10">
        <f t="shared" si="4"/>
        <v>2021</v>
      </c>
      <c r="K269" s="9">
        <f t="shared" si="5"/>
        <v>44256</v>
      </c>
      <c r="L269" s="10">
        <f t="shared" si="6"/>
        <v>209</v>
      </c>
      <c r="M269" s="10">
        <v>5532.0</v>
      </c>
      <c r="N269" s="9" t="s">
        <v>818</v>
      </c>
      <c r="O269" s="9" t="s">
        <v>819</v>
      </c>
      <c r="P269" s="11">
        <v>0.0</v>
      </c>
      <c r="Q269" s="12"/>
      <c r="R269" s="7"/>
      <c r="AE269" s="10">
        <v>209.0</v>
      </c>
    </row>
    <row r="270">
      <c r="A270" s="7" t="s">
        <v>820</v>
      </c>
      <c r="B270" s="8">
        <v>1.0</v>
      </c>
      <c r="C270" s="8">
        <v>1.0</v>
      </c>
      <c r="D270" s="8">
        <v>1.0</v>
      </c>
      <c r="E270" s="8">
        <v>1.0</v>
      </c>
      <c r="F270" s="8">
        <f t="shared" si="1"/>
        <v>4</v>
      </c>
      <c r="G270" s="9">
        <v>44155.0</v>
      </c>
      <c r="H270" s="10">
        <f t="shared" si="2"/>
        <v>20</v>
      </c>
      <c r="I270" s="10">
        <f t="shared" si="3"/>
        <v>11</v>
      </c>
      <c r="J270" s="10">
        <f t="shared" si="4"/>
        <v>2020</v>
      </c>
      <c r="K270" s="9">
        <f t="shared" si="5"/>
        <v>44419</v>
      </c>
      <c r="L270" s="10">
        <f t="shared" si="6"/>
        <v>46</v>
      </c>
      <c r="M270" s="10">
        <v>13213.0</v>
      </c>
      <c r="N270" s="9" t="s">
        <v>821</v>
      </c>
      <c r="O270" s="9" t="s">
        <v>822</v>
      </c>
      <c r="P270" s="13">
        <v>0.05</v>
      </c>
      <c r="Q270" s="12"/>
      <c r="R270" s="12"/>
      <c r="AE270" s="10">
        <v>46.0</v>
      </c>
    </row>
    <row r="271">
      <c r="A271" s="7" t="s">
        <v>823</v>
      </c>
      <c r="B271" s="8">
        <v>0.0</v>
      </c>
      <c r="C271" s="8">
        <v>0.0</v>
      </c>
      <c r="D271" s="8">
        <v>2.0</v>
      </c>
      <c r="E271" s="8">
        <v>1.0</v>
      </c>
      <c r="F271" s="8">
        <f t="shared" si="1"/>
        <v>3</v>
      </c>
      <c r="G271" s="9">
        <v>44146.0</v>
      </c>
      <c r="H271" s="10">
        <f t="shared" si="2"/>
        <v>11</v>
      </c>
      <c r="I271" s="10">
        <f t="shared" si="3"/>
        <v>11</v>
      </c>
      <c r="J271" s="10">
        <f t="shared" si="4"/>
        <v>2020</v>
      </c>
      <c r="K271" s="9">
        <f t="shared" si="5"/>
        <v>44398</v>
      </c>
      <c r="L271" s="10">
        <f t="shared" si="6"/>
        <v>67</v>
      </c>
      <c r="M271" s="10">
        <v>6357.0</v>
      </c>
      <c r="N271" s="9" t="s">
        <v>824</v>
      </c>
      <c r="O271" s="9" t="s">
        <v>825</v>
      </c>
      <c r="P271" s="13">
        <v>0.05</v>
      </c>
      <c r="Q271" s="12"/>
      <c r="R271" s="7"/>
      <c r="AE271" s="10">
        <v>67.0</v>
      </c>
    </row>
    <row r="272">
      <c r="A272" s="7" t="s">
        <v>826</v>
      </c>
      <c r="B272" s="8">
        <v>1.0</v>
      </c>
      <c r="C272" s="8">
        <v>1.0</v>
      </c>
      <c r="D272" s="8">
        <v>0.0</v>
      </c>
      <c r="E272" s="8">
        <v>1.0</v>
      </c>
      <c r="F272" s="8">
        <f t="shared" si="1"/>
        <v>3</v>
      </c>
      <c r="G272" s="9">
        <v>43878.0</v>
      </c>
      <c r="H272" s="10">
        <f t="shared" si="2"/>
        <v>17</v>
      </c>
      <c r="I272" s="10">
        <f t="shared" si="3"/>
        <v>2</v>
      </c>
      <c r="J272" s="10">
        <f t="shared" si="4"/>
        <v>2020</v>
      </c>
      <c r="K272" s="9">
        <f t="shared" si="5"/>
        <v>44025</v>
      </c>
      <c r="L272" s="10">
        <f t="shared" si="6"/>
        <v>440</v>
      </c>
      <c r="M272" s="10">
        <v>2702.0</v>
      </c>
      <c r="N272" s="9" t="s">
        <v>827</v>
      </c>
      <c r="O272" s="9" t="s">
        <v>828</v>
      </c>
      <c r="P272" s="13">
        <v>0.07</v>
      </c>
      <c r="Q272" s="12"/>
      <c r="R272" s="7"/>
      <c r="AE272" s="10">
        <v>440.0</v>
      </c>
    </row>
    <row r="273">
      <c r="A273" s="7" t="s">
        <v>829</v>
      </c>
      <c r="B273" s="8">
        <v>1.0</v>
      </c>
      <c r="C273" s="8">
        <v>2.0</v>
      </c>
      <c r="D273" s="8">
        <v>0.0</v>
      </c>
      <c r="E273" s="8">
        <v>0.0</v>
      </c>
      <c r="F273" s="8">
        <f t="shared" si="1"/>
        <v>3</v>
      </c>
      <c r="G273" s="9">
        <v>44286.0</v>
      </c>
      <c r="H273" s="10">
        <f t="shared" si="2"/>
        <v>31</v>
      </c>
      <c r="I273" s="10">
        <f t="shared" si="3"/>
        <v>3</v>
      </c>
      <c r="J273" s="10">
        <f t="shared" si="4"/>
        <v>2021</v>
      </c>
      <c r="K273" s="9">
        <f t="shared" si="5"/>
        <v>44257</v>
      </c>
      <c r="L273" s="10">
        <f t="shared" si="6"/>
        <v>208</v>
      </c>
      <c r="M273" s="10">
        <v>9893.0</v>
      </c>
      <c r="N273" s="9" t="s">
        <v>830</v>
      </c>
      <c r="O273" s="9" t="s">
        <v>831</v>
      </c>
      <c r="P273" s="13">
        <v>0.07</v>
      </c>
      <c r="Q273" s="12"/>
      <c r="R273" s="7"/>
      <c r="AE273" s="10">
        <v>208.0</v>
      </c>
    </row>
    <row r="274">
      <c r="A274" s="7" t="s">
        <v>832</v>
      </c>
      <c r="B274" s="8">
        <v>0.0</v>
      </c>
      <c r="C274" s="8">
        <v>1.0</v>
      </c>
      <c r="D274" s="8">
        <v>2.0</v>
      </c>
      <c r="E274" s="8">
        <v>1.0</v>
      </c>
      <c r="F274" s="8">
        <f t="shared" si="1"/>
        <v>4</v>
      </c>
      <c r="G274" s="9">
        <v>44195.0</v>
      </c>
      <c r="H274" s="10">
        <f t="shared" si="2"/>
        <v>30</v>
      </c>
      <c r="I274" s="10">
        <f t="shared" si="3"/>
        <v>12</v>
      </c>
      <c r="J274" s="10">
        <f t="shared" si="4"/>
        <v>2020</v>
      </c>
      <c r="K274" s="9">
        <f t="shared" si="5"/>
        <v>44406</v>
      </c>
      <c r="L274" s="10">
        <f t="shared" si="6"/>
        <v>59</v>
      </c>
      <c r="M274" s="10">
        <v>5199.0</v>
      </c>
      <c r="N274" s="9" t="s">
        <v>833</v>
      </c>
      <c r="O274" s="9" t="s">
        <v>834</v>
      </c>
      <c r="P274" s="13">
        <v>0.15</v>
      </c>
      <c r="Q274" s="12"/>
      <c r="R274" s="12"/>
      <c r="AE274" s="10">
        <v>59.0</v>
      </c>
    </row>
    <row r="275">
      <c r="A275" s="7" t="s">
        <v>835</v>
      </c>
      <c r="B275" s="8">
        <v>1.0</v>
      </c>
      <c r="C275" s="8">
        <v>0.0</v>
      </c>
      <c r="D275" s="8">
        <v>0.0</v>
      </c>
      <c r="E275" s="8">
        <v>3.0</v>
      </c>
      <c r="F275" s="8">
        <f t="shared" si="1"/>
        <v>4</v>
      </c>
      <c r="G275" s="9">
        <v>44188.0</v>
      </c>
      <c r="H275" s="10">
        <f t="shared" si="2"/>
        <v>23</v>
      </c>
      <c r="I275" s="10">
        <f t="shared" si="3"/>
        <v>12</v>
      </c>
      <c r="J275" s="10">
        <f t="shared" si="4"/>
        <v>2020</v>
      </c>
      <c r="K275" s="9">
        <f t="shared" si="5"/>
        <v>44345</v>
      </c>
      <c r="L275" s="10">
        <f t="shared" si="6"/>
        <v>120</v>
      </c>
      <c r="M275" s="10">
        <v>3068.0</v>
      </c>
      <c r="N275" s="9" t="s">
        <v>836</v>
      </c>
      <c r="O275" s="9" t="s">
        <v>837</v>
      </c>
      <c r="P275" s="13">
        <v>0.15</v>
      </c>
      <c r="Q275" s="12"/>
      <c r="R275" s="12"/>
      <c r="AE275" s="10">
        <v>120.0</v>
      </c>
    </row>
    <row r="276">
      <c r="A276" s="7" t="s">
        <v>838</v>
      </c>
      <c r="B276" s="8">
        <v>0.0</v>
      </c>
      <c r="C276" s="8">
        <v>0.0</v>
      </c>
      <c r="D276" s="8">
        <v>2.0</v>
      </c>
      <c r="E276" s="8">
        <v>1.0</v>
      </c>
      <c r="F276" s="8">
        <f t="shared" si="1"/>
        <v>3</v>
      </c>
      <c r="G276" s="9">
        <v>44277.0</v>
      </c>
      <c r="H276" s="10">
        <f t="shared" si="2"/>
        <v>22</v>
      </c>
      <c r="I276" s="10">
        <f t="shared" si="3"/>
        <v>3</v>
      </c>
      <c r="J276" s="10">
        <f t="shared" si="4"/>
        <v>2021</v>
      </c>
      <c r="K276" s="9">
        <f t="shared" si="5"/>
        <v>44257</v>
      </c>
      <c r="L276" s="10">
        <f t="shared" si="6"/>
        <v>208</v>
      </c>
      <c r="M276" s="10">
        <v>8557.0</v>
      </c>
      <c r="N276" s="9" t="s">
        <v>839</v>
      </c>
      <c r="O276" s="9" t="s">
        <v>840</v>
      </c>
      <c r="P276" s="11">
        <v>0.0</v>
      </c>
      <c r="Q276" s="12"/>
      <c r="R276" s="7"/>
      <c r="AE276" s="10">
        <v>208.0</v>
      </c>
    </row>
    <row r="277">
      <c r="A277" s="7" t="s">
        <v>841</v>
      </c>
      <c r="B277" s="8">
        <v>1.0</v>
      </c>
      <c r="C277" s="8">
        <v>2.0</v>
      </c>
      <c r="D277" s="8">
        <v>0.0</v>
      </c>
      <c r="E277" s="8">
        <v>1.0</v>
      </c>
      <c r="F277" s="8">
        <f t="shared" si="1"/>
        <v>4</v>
      </c>
      <c r="G277" s="9">
        <v>44194.0</v>
      </c>
      <c r="H277" s="10">
        <f t="shared" si="2"/>
        <v>29</v>
      </c>
      <c r="I277" s="10">
        <f t="shared" si="3"/>
        <v>12</v>
      </c>
      <c r="J277" s="10">
        <f t="shared" si="4"/>
        <v>2020</v>
      </c>
      <c r="K277" s="9">
        <f t="shared" si="5"/>
        <v>44410</v>
      </c>
      <c r="L277" s="10">
        <f t="shared" si="6"/>
        <v>55</v>
      </c>
      <c r="M277" s="10">
        <v>7621.0</v>
      </c>
      <c r="N277" s="9" t="s">
        <v>842</v>
      </c>
      <c r="O277" s="9" t="s">
        <v>843</v>
      </c>
      <c r="P277" s="11">
        <v>0.0</v>
      </c>
      <c r="Q277" s="12"/>
      <c r="R277" s="12"/>
      <c r="AE277" s="10">
        <v>55.0</v>
      </c>
    </row>
    <row r="278">
      <c r="A278" s="7" t="s">
        <v>844</v>
      </c>
      <c r="B278" s="8">
        <v>0.0</v>
      </c>
      <c r="C278" s="8">
        <v>1.0</v>
      </c>
      <c r="D278" s="8">
        <v>2.0</v>
      </c>
      <c r="E278" s="8">
        <v>1.0</v>
      </c>
      <c r="F278" s="8">
        <f t="shared" si="1"/>
        <v>4</v>
      </c>
      <c r="G278" s="9">
        <v>43990.0</v>
      </c>
      <c r="H278" s="10">
        <f t="shared" si="2"/>
        <v>8</v>
      </c>
      <c r="I278" s="10">
        <f t="shared" si="3"/>
        <v>6</v>
      </c>
      <c r="J278" s="10">
        <f t="shared" si="4"/>
        <v>2020</v>
      </c>
      <c r="K278" s="9">
        <f t="shared" si="5"/>
        <v>44262</v>
      </c>
      <c r="L278" s="10">
        <f t="shared" si="6"/>
        <v>203</v>
      </c>
      <c r="M278" s="10">
        <v>13983.0</v>
      </c>
      <c r="N278" s="9" t="s">
        <v>845</v>
      </c>
      <c r="O278" s="9" t="s">
        <v>846</v>
      </c>
      <c r="P278" s="11">
        <v>0.0</v>
      </c>
      <c r="Q278" s="12"/>
      <c r="R278" s="12"/>
      <c r="AE278" s="10">
        <v>203.0</v>
      </c>
    </row>
    <row r="279">
      <c r="A279" s="7" t="s">
        <v>847</v>
      </c>
      <c r="B279" s="8">
        <v>1.0</v>
      </c>
      <c r="C279" s="8">
        <v>0.0</v>
      </c>
      <c r="D279" s="8">
        <v>1.0</v>
      </c>
      <c r="E279" s="8">
        <v>0.0</v>
      </c>
      <c r="F279" s="8">
        <f t="shared" si="1"/>
        <v>2</v>
      </c>
      <c r="G279" s="9">
        <v>44313.0</v>
      </c>
      <c r="H279" s="10">
        <f t="shared" si="2"/>
        <v>27</v>
      </c>
      <c r="I279" s="10">
        <f t="shared" si="3"/>
        <v>4</v>
      </c>
      <c r="J279" s="10">
        <f t="shared" si="4"/>
        <v>2021</v>
      </c>
      <c r="K279" s="9">
        <f t="shared" si="5"/>
        <v>44259</v>
      </c>
      <c r="L279" s="10">
        <f t="shared" si="6"/>
        <v>206</v>
      </c>
      <c r="M279" s="10">
        <v>7051.0</v>
      </c>
      <c r="N279" s="9" t="s">
        <v>848</v>
      </c>
      <c r="O279" s="9" t="s">
        <v>849</v>
      </c>
      <c r="P279" s="13">
        <v>0.1</v>
      </c>
      <c r="Q279" s="12"/>
      <c r="R279" s="7"/>
      <c r="AE279" s="10">
        <v>206.0</v>
      </c>
    </row>
    <row r="280">
      <c r="A280" s="7" t="s">
        <v>850</v>
      </c>
      <c r="B280" s="8">
        <v>1.0</v>
      </c>
      <c r="C280" s="8">
        <v>3.0</v>
      </c>
      <c r="D280" s="8">
        <v>0.0</v>
      </c>
      <c r="E280" s="8">
        <v>0.0</v>
      </c>
      <c r="F280" s="8">
        <f t="shared" si="1"/>
        <v>4</v>
      </c>
      <c r="G280" s="9">
        <v>44031.0</v>
      </c>
      <c r="H280" s="10">
        <f t="shared" si="2"/>
        <v>19</v>
      </c>
      <c r="I280" s="10">
        <f t="shared" si="3"/>
        <v>7</v>
      </c>
      <c r="J280" s="10">
        <f t="shared" si="4"/>
        <v>2020</v>
      </c>
      <c r="K280" s="9">
        <f t="shared" si="5"/>
        <v>44251</v>
      </c>
      <c r="L280" s="10">
        <f t="shared" si="6"/>
        <v>214</v>
      </c>
      <c r="M280" s="10">
        <v>12605.0</v>
      </c>
      <c r="N280" s="9" t="s">
        <v>851</v>
      </c>
      <c r="O280" s="9" t="s">
        <v>852</v>
      </c>
      <c r="P280" s="13">
        <v>0.15</v>
      </c>
      <c r="Q280" s="12"/>
      <c r="R280" s="12"/>
      <c r="AE280" s="10">
        <v>214.0</v>
      </c>
    </row>
    <row r="281">
      <c r="A281" s="7" t="s">
        <v>853</v>
      </c>
      <c r="B281" s="8">
        <v>2.0</v>
      </c>
      <c r="C281" s="8">
        <v>1.0</v>
      </c>
      <c r="D281" s="8">
        <v>0.0</v>
      </c>
      <c r="E281" s="8">
        <v>0.0</v>
      </c>
      <c r="F281" s="8">
        <f t="shared" si="1"/>
        <v>3</v>
      </c>
      <c r="G281" s="9">
        <v>43868.0</v>
      </c>
      <c r="H281" s="10">
        <f t="shared" si="2"/>
        <v>7</v>
      </c>
      <c r="I281" s="10">
        <f t="shared" si="3"/>
        <v>2</v>
      </c>
      <c r="J281" s="10">
        <f t="shared" si="4"/>
        <v>2020</v>
      </c>
      <c r="K281" s="9">
        <f t="shared" si="5"/>
        <v>44014</v>
      </c>
      <c r="L281" s="10">
        <f t="shared" si="6"/>
        <v>451</v>
      </c>
      <c r="M281" s="10">
        <v>11352.0</v>
      </c>
      <c r="N281" s="9" t="s">
        <v>854</v>
      </c>
      <c r="O281" s="9" t="s">
        <v>855</v>
      </c>
      <c r="P281" s="13">
        <v>0.15</v>
      </c>
      <c r="Q281" s="12"/>
      <c r="R281" s="7"/>
      <c r="AE281" s="10">
        <v>451.0</v>
      </c>
    </row>
    <row r="282">
      <c r="A282" s="7" t="s">
        <v>856</v>
      </c>
      <c r="B282" s="8">
        <v>0.0</v>
      </c>
      <c r="C282" s="8">
        <v>0.0</v>
      </c>
      <c r="D282" s="8">
        <v>1.0</v>
      </c>
      <c r="E282" s="8">
        <v>2.0</v>
      </c>
      <c r="F282" s="8">
        <f t="shared" si="1"/>
        <v>3</v>
      </c>
      <c r="G282" s="9">
        <v>44141.0</v>
      </c>
      <c r="H282" s="10">
        <f t="shared" si="2"/>
        <v>6</v>
      </c>
      <c r="I282" s="10">
        <f t="shared" si="3"/>
        <v>11</v>
      </c>
      <c r="J282" s="10">
        <f t="shared" si="4"/>
        <v>2020</v>
      </c>
      <c r="K282" s="9">
        <f t="shared" si="5"/>
        <v>44395</v>
      </c>
      <c r="L282" s="10">
        <f t="shared" si="6"/>
        <v>70</v>
      </c>
      <c r="M282" s="10">
        <v>7236.0</v>
      </c>
      <c r="N282" s="9" t="s">
        <v>857</v>
      </c>
      <c r="O282" s="9" t="s">
        <v>858</v>
      </c>
      <c r="P282" s="13">
        <v>0.1</v>
      </c>
      <c r="Q282" s="12"/>
      <c r="R282" s="7"/>
      <c r="AE282" s="10">
        <v>70.0</v>
      </c>
    </row>
    <row r="283">
      <c r="A283" s="7" t="s">
        <v>859</v>
      </c>
      <c r="B283" s="8">
        <v>2.0</v>
      </c>
      <c r="C283" s="8">
        <v>1.0</v>
      </c>
      <c r="D283" s="8">
        <v>0.0</v>
      </c>
      <c r="E283" s="8">
        <v>1.0</v>
      </c>
      <c r="F283" s="8">
        <f t="shared" si="1"/>
        <v>4</v>
      </c>
      <c r="G283" s="9">
        <v>44139.0</v>
      </c>
      <c r="H283" s="10">
        <f t="shared" si="2"/>
        <v>4</v>
      </c>
      <c r="I283" s="10">
        <f t="shared" si="3"/>
        <v>11</v>
      </c>
      <c r="J283" s="10">
        <f t="shared" si="4"/>
        <v>2020</v>
      </c>
      <c r="K283" s="9">
        <f t="shared" si="5"/>
        <v>44418</v>
      </c>
      <c r="L283" s="10">
        <f t="shared" si="6"/>
        <v>47</v>
      </c>
      <c r="M283" s="10">
        <v>8929.0</v>
      </c>
      <c r="N283" s="9" t="s">
        <v>860</v>
      </c>
      <c r="O283" s="9" t="s">
        <v>861</v>
      </c>
      <c r="P283" s="13">
        <v>0.05</v>
      </c>
      <c r="Q283" s="12"/>
      <c r="R283" s="12"/>
      <c r="AE283" s="10">
        <v>47.0</v>
      </c>
    </row>
    <row r="284">
      <c r="A284" s="7" t="s">
        <v>862</v>
      </c>
      <c r="B284" s="8">
        <v>3.0</v>
      </c>
      <c r="C284" s="8">
        <v>0.0</v>
      </c>
      <c r="D284" s="8">
        <v>1.0</v>
      </c>
      <c r="E284" s="8">
        <v>0.0</v>
      </c>
      <c r="F284" s="8">
        <f t="shared" si="1"/>
        <v>4</v>
      </c>
      <c r="G284" s="9">
        <v>43883.0</v>
      </c>
      <c r="H284" s="10">
        <f t="shared" si="2"/>
        <v>22</v>
      </c>
      <c r="I284" s="10">
        <f t="shared" si="3"/>
        <v>2</v>
      </c>
      <c r="J284" s="10">
        <f t="shared" si="4"/>
        <v>2020</v>
      </c>
      <c r="K284" s="9">
        <f t="shared" si="5"/>
        <v>44065</v>
      </c>
      <c r="L284" s="10">
        <f t="shared" si="6"/>
        <v>400</v>
      </c>
      <c r="M284" s="10">
        <v>5391.0</v>
      </c>
      <c r="N284" s="9" t="s">
        <v>863</v>
      </c>
      <c r="O284" s="9" t="s">
        <v>864</v>
      </c>
      <c r="P284" s="13">
        <v>0.05</v>
      </c>
      <c r="Q284" s="12"/>
      <c r="R284" s="12"/>
      <c r="AE284" s="10">
        <v>400.0</v>
      </c>
    </row>
    <row r="285">
      <c r="A285" s="7" t="s">
        <v>865</v>
      </c>
      <c r="B285" s="8">
        <v>1.0</v>
      </c>
      <c r="C285" s="8">
        <v>0.0</v>
      </c>
      <c r="D285" s="8">
        <v>1.0</v>
      </c>
      <c r="E285" s="8">
        <v>0.0</v>
      </c>
      <c r="F285" s="8">
        <f t="shared" si="1"/>
        <v>2</v>
      </c>
      <c r="G285" s="9">
        <v>44119.0</v>
      </c>
      <c r="H285" s="10">
        <f t="shared" si="2"/>
        <v>15</v>
      </c>
      <c r="I285" s="10">
        <f t="shared" si="3"/>
        <v>10</v>
      </c>
      <c r="J285" s="10">
        <f t="shared" si="4"/>
        <v>2020</v>
      </c>
      <c r="K285" s="9">
        <f t="shared" si="5"/>
        <v>44345</v>
      </c>
      <c r="L285" s="10">
        <f t="shared" si="6"/>
        <v>120</v>
      </c>
      <c r="M285" s="10">
        <v>8822.0</v>
      </c>
      <c r="N285" s="9" t="s">
        <v>866</v>
      </c>
      <c r="O285" s="9" t="s">
        <v>867</v>
      </c>
      <c r="P285" s="11">
        <v>0.0</v>
      </c>
      <c r="Q285" s="7"/>
      <c r="R285" s="7"/>
      <c r="AE285" s="10">
        <v>120.0</v>
      </c>
    </row>
    <row r="286">
      <c r="A286" s="7" t="s">
        <v>868</v>
      </c>
      <c r="B286" s="8">
        <v>1.0</v>
      </c>
      <c r="C286" s="8">
        <v>1.0</v>
      </c>
      <c r="D286" s="8">
        <v>0.0</v>
      </c>
      <c r="E286" s="8">
        <v>1.0</v>
      </c>
      <c r="F286" s="8">
        <f t="shared" si="1"/>
        <v>3</v>
      </c>
      <c r="G286" s="9">
        <v>44046.0</v>
      </c>
      <c r="H286" s="10">
        <f t="shared" si="2"/>
        <v>3</v>
      </c>
      <c r="I286" s="10">
        <f t="shared" si="3"/>
        <v>8</v>
      </c>
      <c r="J286" s="10">
        <f t="shared" si="4"/>
        <v>2020</v>
      </c>
      <c r="K286" s="9">
        <f t="shared" si="5"/>
        <v>44316</v>
      </c>
      <c r="L286" s="10">
        <f t="shared" si="6"/>
        <v>149</v>
      </c>
      <c r="M286" s="10">
        <v>3738.0</v>
      </c>
      <c r="N286" s="9" t="s">
        <v>869</v>
      </c>
      <c r="O286" s="9" t="s">
        <v>870</v>
      </c>
      <c r="P286" s="13">
        <v>0.07</v>
      </c>
      <c r="Q286" s="12"/>
      <c r="R286" s="7"/>
      <c r="AE286" s="10">
        <v>149.0</v>
      </c>
    </row>
    <row r="287">
      <c r="A287" s="7" t="s">
        <v>871</v>
      </c>
      <c r="B287" s="8">
        <v>2.0</v>
      </c>
      <c r="C287" s="8">
        <v>0.0</v>
      </c>
      <c r="D287" s="8">
        <v>1.0</v>
      </c>
      <c r="E287" s="8">
        <v>1.0</v>
      </c>
      <c r="F287" s="8">
        <f t="shared" si="1"/>
        <v>4</v>
      </c>
      <c r="G287" s="9">
        <v>43836.0</v>
      </c>
      <c r="H287" s="10">
        <f t="shared" si="2"/>
        <v>6</v>
      </c>
      <c r="I287" s="10">
        <f t="shared" si="3"/>
        <v>1</v>
      </c>
      <c r="J287" s="10">
        <f t="shared" si="4"/>
        <v>2020</v>
      </c>
      <c r="K287" s="9">
        <f t="shared" si="5"/>
        <v>44015</v>
      </c>
      <c r="L287" s="10">
        <f t="shared" si="6"/>
        <v>450</v>
      </c>
      <c r="M287" s="10">
        <v>3812.0</v>
      </c>
      <c r="N287" s="9" t="s">
        <v>872</v>
      </c>
      <c r="O287" s="9" t="s">
        <v>873</v>
      </c>
      <c r="P287" s="13">
        <v>0.07</v>
      </c>
      <c r="Q287" s="12"/>
      <c r="R287" s="12"/>
      <c r="AE287" s="10">
        <v>450.0</v>
      </c>
    </row>
    <row r="288">
      <c r="A288" s="7" t="s">
        <v>874</v>
      </c>
      <c r="B288" s="8">
        <v>1.0</v>
      </c>
      <c r="C288" s="8">
        <v>0.0</v>
      </c>
      <c r="D288" s="8">
        <v>1.0</v>
      </c>
      <c r="E288" s="8">
        <v>2.0</v>
      </c>
      <c r="F288" s="8">
        <f t="shared" si="1"/>
        <v>4</v>
      </c>
      <c r="G288" s="9">
        <v>44184.0</v>
      </c>
      <c r="H288" s="10">
        <f t="shared" si="2"/>
        <v>19</v>
      </c>
      <c r="I288" s="10">
        <f t="shared" si="3"/>
        <v>12</v>
      </c>
      <c r="J288" s="10">
        <f t="shared" si="4"/>
        <v>2020</v>
      </c>
      <c r="K288" s="9">
        <f t="shared" si="5"/>
        <v>44417</v>
      </c>
      <c r="L288" s="10">
        <f t="shared" si="6"/>
        <v>48</v>
      </c>
      <c r="M288" s="10">
        <v>7165.0</v>
      </c>
      <c r="N288" s="9" t="s">
        <v>875</v>
      </c>
      <c r="O288" s="9" t="s">
        <v>876</v>
      </c>
      <c r="P288" s="13">
        <v>0.15</v>
      </c>
      <c r="Q288" s="12"/>
      <c r="R288" s="12"/>
      <c r="AE288" s="10">
        <v>48.0</v>
      </c>
    </row>
    <row r="289">
      <c r="A289" s="7" t="s">
        <v>877</v>
      </c>
      <c r="B289" s="8">
        <v>1.0</v>
      </c>
      <c r="C289" s="8">
        <v>1.0</v>
      </c>
      <c r="D289" s="8">
        <v>0.0</v>
      </c>
      <c r="E289" s="8">
        <v>1.0</v>
      </c>
      <c r="F289" s="8">
        <f t="shared" si="1"/>
        <v>3</v>
      </c>
      <c r="G289" s="9">
        <v>44461.0</v>
      </c>
      <c r="H289" s="10">
        <f t="shared" si="2"/>
        <v>22</v>
      </c>
      <c r="I289" s="10">
        <f t="shared" si="3"/>
        <v>9</v>
      </c>
      <c r="J289" s="10">
        <f t="shared" si="4"/>
        <v>2021</v>
      </c>
      <c r="K289" s="9">
        <f t="shared" si="5"/>
        <v>44260</v>
      </c>
      <c r="L289" s="10">
        <f t="shared" si="6"/>
        <v>205</v>
      </c>
      <c r="M289" s="10">
        <v>13232.0</v>
      </c>
      <c r="N289" s="9" t="s">
        <v>878</v>
      </c>
      <c r="O289" s="9" t="s">
        <v>879</v>
      </c>
      <c r="P289" s="13">
        <v>0.07</v>
      </c>
      <c r="Q289" s="12"/>
      <c r="R289" s="7"/>
      <c r="AE289" s="10">
        <v>205.0</v>
      </c>
    </row>
    <row r="290">
      <c r="A290" s="7" t="s">
        <v>880</v>
      </c>
      <c r="B290" s="8">
        <v>0.0</v>
      </c>
      <c r="C290" s="8">
        <v>0.0</v>
      </c>
      <c r="D290" s="8">
        <v>1.0</v>
      </c>
      <c r="E290" s="8">
        <v>2.0</v>
      </c>
      <c r="F290" s="8">
        <f t="shared" si="1"/>
        <v>3</v>
      </c>
      <c r="G290" s="9">
        <v>44088.0</v>
      </c>
      <c r="H290" s="10">
        <f t="shared" si="2"/>
        <v>14</v>
      </c>
      <c r="I290" s="10">
        <f t="shared" si="3"/>
        <v>9</v>
      </c>
      <c r="J290" s="10">
        <f t="shared" si="4"/>
        <v>2020</v>
      </c>
      <c r="K290" s="9">
        <f t="shared" si="5"/>
        <v>44349</v>
      </c>
      <c r="L290" s="10">
        <f t="shared" si="6"/>
        <v>116</v>
      </c>
      <c r="M290" s="10">
        <v>2533.0</v>
      </c>
      <c r="N290" s="9" t="s">
        <v>881</v>
      </c>
      <c r="O290" s="9" t="s">
        <v>882</v>
      </c>
      <c r="P290" s="13">
        <v>0.15</v>
      </c>
      <c r="Q290" s="12"/>
      <c r="R290" s="7"/>
      <c r="AE290" s="10">
        <v>116.0</v>
      </c>
    </row>
    <row r="291">
      <c r="A291" s="7" t="s">
        <v>883</v>
      </c>
      <c r="B291" s="8">
        <v>1.0</v>
      </c>
      <c r="C291" s="8">
        <v>1.0</v>
      </c>
      <c r="D291" s="8">
        <v>0.0</v>
      </c>
      <c r="E291" s="8">
        <v>0.0</v>
      </c>
      <c r="F291" s="8">
        <f t="shared" si="1"/>
        <v>2</v>
      </c>
      <c r="G291" s="9">
        <v>44322.0</v>
      </c>
      <c r="H291" s="10">
        <f t="shared" si="2"/>
        <v>6</v>
      </c>
      <c r="I291" s="10">
        <f t="shared" si="3"/>
        <v>5</v>
      </c>
      <c r="J291" s="10">
        <f t="shared" si="4"/>
        <v>2021</v>
      </c>
      <c r="K291" s="9">
        <f t="shared" si="5"/>
        <v>44260</v>
      </c>
      <c r="L291" s="10">
        <f t="shared" si="6"/>
        <v>205</v>
      </c>
      <c r="M291" s="10">
        <v>10979.0</v>
      </c>
      <c r="N291" s="9" t="s">
        <v>884</v>
      </c>
      <c r="O291" s="9" t="s">
        <v>885</v>
      </c>
      <c r="P291" s="13">
        <v>0.15</v>
      </c>
      <c r="Q291" s="7"/>
      <c r="R291" s="7"/>
      <c r="AE291" s="10">
        <v>205.0</v>
      </c>
    </row>
    <row r="292">
      <c r="A292" s="7" t="s">
        <v>886</v>
      </c>
      <c r="B292" s="8">
        <v>2.0</v>
      </c>
      <c r="C292" s="8">
        <v>1.0</v>
      </c>
      <c r="D292" s="8">
        <v>0.0</v>
      </c>
      <c r="E292" s="8">
        <v>1.0</v>
      </c>
      <c r="F292" s="8">
        <f t="shared" si="1"/>
        <v>4</v>
      </c>
      <c r="G292" s="9">
        <v>44399.0</v>
      </c>
      <c r="H292" s="10">
        <f t="shared" si="2"/>
        <v>22</v>
      </c>
      <c r="I292" s="10">
        <f t="shared" si="3"/>
        <v>7</v>
      </c>
      <c r="J292" s="10">
        <f t="shared" si="4"/>
        <v>2021</v>
      </c>
      <c r="K292" s="9">
        <f t="shared" si="5"/>
        <v>44260</v>
      </c>
      <c r="L292" s="10">
        <f t="shared" si="6"/>
        <v>205</v>
      </c>
      <c r="M292" s="10">
        <v>11777.0</v>
      </c>
      <c r="N292" s="9" t="s">
        <v>887</v>
      </c>
      <c r="O292" s="9" t="s">
        <v>888</v>
      </c>
      <c r="P292" s="13">
        <v>0.05</v>
      </c>
      <c r="Q292" s="12"/>
      <c r="R292" s="12"/>
      <c r="AE292" s="10">
        <v>205.0</v>
      </c>
    </row>
    <row r="293">
      <c r="A293" s="7" t="s">
        <v>889</v>
      </c>
      <c r="B293" s="8">
        <v>2.0</v>
      </c>
      <c r="C293" s="8">
        <v>0.0</v>
      </c>
      <c r="D293" s="8">
        <v>0.0</v>
      </c>
      <c r="E293" s="8">
        <v>1.0</v>
      </c>
      <c r="F293" s="8">
        <f t="shared" si="1"/>
        <v>3</v>
      </c>
      <c r="G293" s="9">
        <v>43911.0</v>
      </c>
      <c r="H293" s="10">
        <f t="shared" si="2"/>
        <v>21</v>
      </c>
      <c r="I293" s="10">
        <f t="shared" si="3"/>
        <v>3</v>
      </c>
      <c r="J293" s="10">
        <f t="shared" si="4"/>
        <v>2020</v>
      </c>
      <c r="K293" s="9">
        <f t="shared" si="5"/>
        <v>44068</v>
      </c>
      <c r="L293" s="10">
        <f t="shared" si="6"/>
        <v>397</v>
      </c>
      <c r="M293" s="10">
        <v>8772.0</v>
      </c>
      <c r="N293" s="9" t="s">
        <v>890</v>
      </c>
      <c r="O293" s="9" t="s">
        <v>891</v>
      </c>
      <c r="P293" s="13">
        <v>0.15</v>
      </c>
      <c r="Q293" s="12"/>
      <c r="R293" s="7"/>
      <c r="AE293" s="10">
        <v>397.0</v>
      </c>
    </row>
    <row r="294">
      <c r="A294" s="7" t="s">
        <v>892</v>
      </c>
      <c r="B294" s="8">
        <v>1.0</v>
      </c>
      <c r="C294" s="8">
        <v>0.0</v>
      </c>
      <c r="D294" s="8">
        <v>0.0</v>
      </c>
      <c r="E294" s="8">
        <v>2.0</v>
      </c>
      <c r="F294" s="8">
        <f t="shared" si="1"/>
        <v>3</v>
      </c>
      <c r="G294" s="9">
        <v>44044.0</v>
      </c>
      <c r="H294" s="10">
        <f t="shared" si="2"/>
        <v>1</v>
      </c>
      <c r="I294" s="10">
        <f t="shared" si="3"/>
        <v>8</v>
      </c>
      <c r="J294" s="10">
        <f t="shared" si="4"/>
        <v>2020</v>
      </c>
      <c r="K294" s="9">
        <f t="shared" si="5"/>
        <v>44319</v>
      </c>
      <c r="L294" s="10">
        <f t="shared" si="6"/>
        <v>146</v>
      </c>
      <c r="M294" s="10">
        <v>6783.0</v>
      </c>
      <c r="N294" s="9" t="s">
        <v>893</v>
      </c>
      <c r="O294" s="9" t="s">
        <v>894</v>
      </c>
      <c r="P294" s="13">
        <v>0.1</v>
      </c>
      <c r="Q294" s="12"/>
      <c r="R294" s="7"/>
      <c r="AE294" s="10">
        <v>146.0</v>
      </c>
    </row>
    <row r="295">
      <c r="A295" s="7" t="s">
        <v>895</v>
      </c>
      <c r="B295" s="8">
        <v>0.0</v>
      </c>
      <c r="C295" s="8">
        <v>3.0</v>
      </c>
      <c r="D295" s="8">
        <v>0.0</v>
      </c>
      <c r="E295" s="8">
        <v>1.0</v>
      </c>
      <c r="F295" s="8">
        <f t="shared" si="1"/>
        <v>4</v>
      </c>
      <c r="G295" s="9">
        <v>44175.0</v>
      </c>
      <c r="H295" s="10">
        <f t="shared" si="2"/>
        <v>10</v>
      </c>
      <c r="I295" s="10">
        <f t="shared" si="3"/>
        <v>12</v>
      </c>
      <c r="J295" s="10">
        <f t="shared" si="4"/>
        <v>2020</v>
      </c>
      <c r="K295" s="9">
        <f t="shared" si="5"/>
        <v>44459</v>
      </c>
      <c r="L295" s="10">
        <f t="shared" si="6"/>
        <v>6</v>
      </c>
      <c r="M295" s="10">
        <v>5653.0</v>
      </c>
      <c r="N295" s="9" t="s">
        <v>896</v>
      </c>
      <c r="O295" s="9" t="s">
        <v>897</v>
      </c>
      <c r="P295" s="13">
        <v>0.1</v>
      </c>
      <c r="Q295" s="12"/>
      <c r="R295" s="12"/>
      <c r="AE295" s="10">
        <v>6.0</v>
      </c>
    </row>
    <row r="296">
      <c r="A296" s="7" t="s">
        <v>898</v>
      </c>
      <c r="B296" s="8">
        <v>1.0</v>
      </c>
      <c r="C296" s="8">
        <v>0.0</v>
      </c>
      <c r="D296" s="8">
        <v>3.0</v>
      </c>
      <c r="E296" s="8">
        <v>0.0</v>
      </c>
      <c r="F296" s="8">
        <f t="shared" si="1"/>
        <v>4</v>
      </c>
      <c r="G296" s="9">
        <v>43992.0</v>
      </c>
      <c r="H296" s="10">
        <f t="shared" si="2"/>
        <v>10</v>
      </c>
      <c r="I296" s="10">
        <f t="shared" si="3"/>
        <v>6</v>
      </c>
      <c r="J296" s="10">
        <f t="shared" si="4"/>
        <v>2020</v>
      </c>
      <c r="K296" s="9">
        <f t="shared" si="5"/>
        <v>44240</v>
      </c>
      <c r="L296" s="10">
        <f t="shared" si="6"/>
        <v>225</v>
      </c>
      <c r="M296" s="10">
        <v>9817.0</v>
      </c>
      <c r="N296" s="9" t="s">
        <v>899</v>
      </c>
      <c r="O296" s="9" t="s">
        <v>900</v>
      </c>
      <c r="P296" s="11">
        <v>0.0</v>
      </c>
      <c r="Q296" s="12"/>
      <c r="R296" s="12"/>
      <c r="AE296" s="10">
        <v>225.0</v>
      </c>
    </row>
    <row r="297">
      <c r="A297" s="7" t="s">
        <v>901</v>
      </c>
      <c r="B297" s="8">
        <v>0.0</v>
      </c>
      <c r="C297" s="8">
        <v>3.0</v>
      </c>
      <c r="D297" s="8">
        <v>1.0</v>
      </c>
      <c r="E297" s="8">
        <v>0.0</v>
      </c>
      <c r="F297" s="8">
        <f t="shared" si="1"/>
        <v>4</v>
      </c>
      <c r="G297" s="9">
        <v>44285.0</v>
      </c>
      <c r="H297" s="10">
        <f t="shared" si="2"/>
        <v>30</v>
      </c>
      <c r="I297" s="10">
        <f t="shared" si="3"/>
        <v>3</v>
      </c>
      <c r="J297" s="10">
        <f t="shared" si="4"/>
        <v>2021</v>
      </c>
      <c r="K297" s="9">
        <f t="shared" si="5"/>
        <v>44261</v>
      </c>
      <c r="L297" s="10">
        <f t="shared" si="6"/>
        <v>204</v>
      </c>
      <c r="M297" s="10">
        <v>3859.0</v>
      </c>
      <c r="N297" s="9" t="s">
        <v>902</v>
      </c>
      <c r="O297" s="9" t="s">
        <v>903</v>
      </c>
      <c r="P297" s="13">
        <v>0.15</v>
      </c>
      <c r="Q297" s="12"/>
      <c r="R297" s="12"/>
      <c r="AE297" s="10">
        <v>204.0</v>
      </c>
    </row>
    <row r="298">
      <c r="A298" s="7" t="s">
        <v>904</v>
      </c>
      <c r="B298" s="8">
        <v>1.0</v>
      </c>
      <c r="C298" s="8">
        <v>3.0</v>
      </c>
      <c r="D298" s="8">
        <v>0.0</v>
      </c>
      <c r="E298" s="8">
        <v>0.0</v>
      </c>
      <c r="F298" s="8">
        <f t="shared" si="1"/>
        <v>4</v>
      </c>
      <c r="G298" s="9">
        <v>44409.0</v>
      </c>
      <c r="H298" s="10">
        <f t="shared" si="2"/>
        <v>1</v>
      </c>
      <c r="I298" s="10">
        <f t="shared" si="3"/>
        <v>8</v>
      </c>
      <c r="J298" s="10">
        <f t="shared" si="4"/>
        <v>2021</v>
      </c>
      <c r="K298" s="9">
        <f t="shared" si="5"/>
        <v>44261</v>
      </c>
      <c r="L298" s="10">
        <f t="shared" si="6"/>
        <v>204</v>
      </c>
      <c r="M298" s="10">
        <v>4042.0</v>
      </c>
      <c r="N298" s="9" t="s">
        <v>905</v>
      </c>
      <c r="O298" s="9" t="s">
        <v>906</v>
      </c>
      <c r="P298" s="13">
        <v>0.1</v>
      </c>
      <c r="Q298" s="12"/>
      <c r="R298" s="12"/>
      <c r="AE298" s="10">
        <v>204.0</v>
      </c>
    </row>
    <row r="299">
      <c r="A299" s="7" t="s">
        <v>907</v>
      </c>
      <c r="B299" s="8">
        <v>0.0</v>
      </c>
      <c r="C299" s="8">
        <v>1.0</v>
      </c>
      <c r="D299" s="8">
        <v>0.0</v>
      </c>
      <c r="E299" s="8">
        <v>2.0</v>
      </c>
      <c r="F299" s="8">
        <f t="shared" si="1"/>
        <v>3</v>
      </c>
      <c r="G299" s="9">
        <v>43848.0</v>
      </c>
      <c r="H299" s="10">
        <f t="shared" si="2"/>
        <v>18</v>
      </c>
      <c r="I299" s="10">
        <f t="shared" si="3"/>
        <v>1</v>
      </c>
      <c r="J299" s="10">
        <f t="shared" si="4"/>
        <v>2020</v>
      </c>
      <c r="K299" s="9">
        <f t="shared" si="5"/>
        <v>44134</v>
      </c>
      <c r="L299" s="10">
        <f t="shared" si="6"/>
        <v>331</v>
      </c>
      <c r="M299" s="10">
        <v>3117.0</v>
      </c>
      <c r="N299" s="9" t="s">
        <v>908</v>
      </c>
      <c r="O299" s="9" t="s">
        <v>909</v>
      </c>
      <c r="P299" s="13">
        <v>0.15</v>
      </c>
      <c r="Q299" s="12"/>
      <c r="R299" s="7"/>
      <c r="AE299" s="10">
        <v>331.0</v>
      </c>
    </row>
    <row r="300">
      <c r="A300" s="7" t="s">
        <v>910</v>
      </c>
      <c r="B300" s="8">
        <v>0.0</v>
      </c>
      <c r="C300" s="8">
        <v>0.0</v>
      </c>
      <c r="D300" s="8">
        <v>1.0</v>
      </c>
      <c r="E300" s="8">
        <v>2.0</v>
      </c>
      <c r="F300" s="8">
        <f t="shared" si="1"/>
        <v>3</v>
      </c>
      <c r="G300" s="9">
        <v>44173.0</v>
      </c>
      <c r="H300" s="10">
        <f t="shared" si="2"/>
        <v>8</v>
      </c>
      <c r="I300" s="10">
        <f t="shared" si="3"/>
        <v>12</v>
      </c>
      <c r="J300" s="10">
        <f t="shared" si="4"/>
        <v>2020</v>
      </c>
      <c r="K300" s="9">
        <f t="shared" si="5"/>
        <v>44428</v>
      </c>
      <c r="L300" s="10">
        <f t="shared" si="6"/>
        <v>37</v>
      </c>
      <c r="M300" s="10">
        <v>13454.0</v>
      </c>
      <c r="N300" s="9" t="s">
        <v>911</v>
      </c>
      <c r="O300" s="9" t="s">
        <v>912</v>
      </c>
      <c r="P300" s="13">
        <v>0.07</v>
      </c>
      <c r="Q300" s="12"/>
      <c r="R300" s="7"/>
      <c r="AE300" s="10">
        <v>37.0</v>
      </c>
    </row>
    <row r="301">
      <c r="A301" s="7" t="s">
        <v>913</v>
      </c>
      <c r="B301" s="8">
        <v>0.0</v>
      </c>
      <c r="C301" s="8">
        <v>1.0</v>
      </c>
      <c r="D301" s="8">
        <v>0.0</v>
      </c>
      <c r="E301" s="8">
        <v>2.0</v>
      </c>
      <c r="F301" s="8">
        <f t="shared" si="1"/>
        <v>3</v>
      </c>
      <c r="G301" s="9">
        <v>43837.0</v>
      </c>
      <c r="H301" s="10">
        <f t="shared" si="2"/>
        <v>7</v>
      </c>
      <c r="I301" s="10">
        <f t="shared" si="3"/>
        <v>1</v>
      </c>
      <c r="J301" s="10">
        <f t="shared" si="4"/>
        <v>2020</v>
      </c>
      <c r="K301" s="9">
        <f t="shared" si="5"/>
        <v>43952</v>
      </c>
      <c r="L301" s="10">
        <f t="shared" si="6"/>
        <v>513</v>
      </c>
      <c r="M301" s="10">
        <v>13977.0</v>
      </c>
      <c r="N301" s="9" t="s">
        <v>914</v>
      </c>
      <c r="O301" s="9" t="s">
        <v>915</v>
      </c>
      <c r="P301" s="13">
        <v>0.07</v>
      </c>
      <c r="Q301" s="12"/>
      <c r="R301" s="7"/>
      <c r="AE301" s="10">
        <v>513.0</v>
      </c>
    </row>
    <row r="302">
      <c r="A302" s="7" t="s">
        <v>916</v>
      </c>
      <c r="B302" s="8">
        <v>1.0</v>
      </c>
      <c r="C302" s="8">
        <v>0.0</v>
      </c>
      <c r="D302" s="8">
        <v>0.0</v>
      </c>
      <c r="E302" s="8">
        <v>0.0</v>
      </c>
      <c r="F302" s="8">
        <f t="shared" si="1"/>
        <v>1</v>
      </c>
      <c r="G302" s="9">
        <v>44340.0</v>
      </c>
      <c r="H302" s="10">
        <f t="shared" si="2"/>
        <v>24</v>
      </c>
      <c r="I302" s="10">
        <f t="shared" si="3"/>
        <v>5</v>
      </c>
      <c r="J302" s="10">
        <f t="shared" si="4"/>
        <v>2021</v>
      </c>
      <c r="K302" s="9">
        <f t="shared" si="5"/>
        <v>44262</v>
      </c>
      <c r="L302" s="10">
        <f t="shared" si="6"/>
        <v>203</v>
      </c>
      <c r="M302" s="10">
        <v>6574.0</v>
      </c>
      <c r="N302" s="9" t="s">
        <v>917</v>
      </c>
      <c r="O302" s="9" t="s">
        <v>918</v>
      </c>
      <c r="P302" s="13">
        <v>0.15</v>
      </c>
      <c r="Q302" s="7"/>
      <c r="R302" s="7"/>
      <c r="AE302" s="10">
        <v>203.0</v>
      </c>
    </row>
    <row r="303">
      <c r="A303" s="7" t="s">
        <v>919</v>
      </c>
      <c r="B303" s="8">
        <v>0.0</v>
      </c>
      <c r="C303" s="8">
        <v>1.0</v>
      </c>
      <c r="D303" s="8">
        <v>1.0</v>
      </c>
      <c r="E303" s="8">
        <v>2.0</v>
      </c>
      <c r="F303" s="8">
        <f t="shared" si="1"/>
        <v>4</v>
      </c>
      <c r="G303" s="9">
        <v>44064.0</v>
      </c>
      <c r="H303" s="10">
        <f t="shared" si="2"/>
        <v>21</v>
      </c>
      <c r="I303" s="10">
        <f t="shared" si="3"/>
        <v>8</v>
      </c>
      <c r="J303" s="10">
        <f t="shared" si="4"/>
        <v>2020</v>
      </c>
      <c r="K303" s="9">
        <f t="shared" si="5"/>
        <v>44260</v>
      </c>
      <c r="L303" s="10">
        <f t="shared" si="6"/>
        <v>205</v>
      </c>
      <c r="M303" s="10">
        <v>4316.0</v>
      </c>
      <c r="N303" s="9" t="s">
        <v>920</v>
      </c>
      <c r="O303" s="9" t="s">
        <v>921</v>
      </c>
      <c r="P303" s="13">
        <v>0.15</v>
      </c>
      <c r="Q303" s="12"/>
      <c r="R303" s="12"/>
      <c r="AE303" s="10">
        <v>205.0</v>
      </c>
    </row>
    <row r="304">
      <c r="A304" s="7" t="s">
        <v>922</v>
      </c>
      <c r="B304" s="8">
        <v>2.0</v>
      </c>
      <c r="C304" s="8">
        <v>0.0</v>
      </c>
      <c r="D304" s="8">
        <v>2.0</v>
      </c>
      <c r="E304" s="8">
        <v>0.0</v>
      </c>
      <c r="F304" s="8">
        <f t="shared" si="1"/>
        <v>4</v>
      </c>
      <c r="G304" s="9">
        <v>44002.0</v>
      </c>
      <c r="H304" s="10">
        <f t="shared" si="2"/>
        <v>20</v>
      </c>
      <c r="I304" s="10">
        <f t="shared" si="3"/>
        <v>6</v>
      </c>
      <c r="J304" s="10">
        <f t="shared" si="4"/>
        <v>2020</v>
      </c>
      <c r="K304" s="9">
        <f t="shared" si="5"/>
        <v>44205</v>
      </c>
      <c r="L304" s="10">
        <f t="shared" si="6"/>
        <v>260</v>
      </c>
      <c r="M304" s="10">
        <v>14709.0</v>
      </c>
      <c r="N304" s="9" t="s">
        <v>923</v>
      </c>
      <c r="O304" s="9" t="s">
        <v>924</v>
      </c>
      <c r="P304" s="11">
        <v>0.0</v>
      </c>
      <c r="Q304" s="12"/>
      <c r="R304" s="12"/>
      <c r="AE304" s="10">
        <v>260.0</v>
      </c>
    </row>
    <row r="305">
      <c r="A305" s="7" t="s">
        <v>925</v>
      </c>
      <c r="B305" s="8">
        <v>1.0</v>
      </c>
      <c r="C305" s="8">
        <v>1.0</v>
      </c>
      <c r="D305" s="8">
        <v>0.0</v>
      </c>
      <c r="E305" s="8">
        <v>2.0</v>
      </c>
      <c r="F305" s="8">
        <f t="shared" si="1"/>
        <v>4</v>
      </c>
      <c r="G305" s="9">
        <v>44419.0</v>
      </c>
      <c r="H305" s="10">
        <f t="shared" si="2"/>
        <v>11</v>
      </c>
      <c r="I305" s="10">
        <f t="shared" si="3"/>
        <v>8</v>
      </c>
      <c r="J305" s="10">
        <f t="shared" si="4"/>
        <v>2021</v>
      </c>
      <c r="K305" s="9">
        <f t="shared" si="5"/>
        <v>44262</v>
      </c>
      <c r="L305" s="10">
        <f t="shared" si="6"/>
        <v>203</v>
      </c>
      <c r="M305" s="10">
        <v>2704.0</v>
      </c>
      <c r="N305" s="9" t="s">
        <v>926</v>
      </c>
      <c r="O305" s="9" t="s">
        <v>927</v>
      </c>
      <c r="P305" s="13">
        <v>0.15</v>
      </c>
      <c r="Q305" s="12"/>
      <c r="R305" s="12"/>
      <c r="AE305" s="10">
        <v>203.0</v>
      </c>
    </row>
    <row r="306">
      <c r="A306" s="7" t="s">
        <v>928</v>
      </c>
      <c r="B306" s="8">
        <v>2.0</v>
      </c>
      <c r="C306" s="8">
        <v>1.0</v>
      </c>
      <c r="D306" s="8">
        <v>1.0</v>
      </c>
      <c r="E306" s="8">
        <v>0.0</v>
      </c>
      <c r="F306" s="8">
        <f t="shared" si="1"/>
        <v>4</v>
      </c>
      <c r="G306" s="9">
        <v>43919.0</v>
      </c>
      <c r="H306" s="10">
        <f t="shared" si="2"/>
        <v>29</v>
      </c>
      <c r="I306" s="10">
        <f t="shared" si="3"/>
        <v>3</v>
      </c>
      <c r="J306" s="10">
        <f t="shared" si="4"/>
        <v>2020</v>
      </c>
      <c r="K306" s="9">
        <f t="shared" si="5"/>
        <v>44114</v>
      </c>
      <c r="L306" s="10">
        <f t="shared" si="6"/>
        <v>351</v>
      </c>
      <c r="M306" s="10">
        <v>10111.0</v>
      </c>
      <c r="N306" s="9" t="s">
        <v>929</v>
      </c>
      <c r="O306" s="9" t="s">
        <v>930</v>
      </c>
      <c r="P306" s="13">
        <v>0.15</v>
      </c>
      <c r="Q306" s="12"/>
      <c r="R306" s="12"/>
      <c r="AE306" s="10">
        <v>351.0</v>
      </c>
    </row>
    <row r="307">
      <c r="A307" s="7" t="s">
        <v>931</v>
      </c>
      <c r="B307" s="8">
        <v>1.0</v>
      </c>
      <c r="C307" s="8">
        <v>0.0</v>
      </c>
      <c r="D307" s="8">
        <v>2.0</v>
      </c>
      <c r="E307" s="8">
        <v>1.0</v>
      </c>
      <c r="F307" s="8">
        <f t="shared" si="1"/>
        <v>4</v>
      </c>
      <c r="G307" s="9">
        <v>44099.0</v>
      </c>
      <c r="H307" s="10">
        <f t="shared" si="2"/>
        <v>25</v>
      </c>
      <c r="I307" s="10">
        <f t="shared" si="3"/>
        <v>9</v>
      </c>
      <c r="J307" s="10">
        <f t="shared" si="4"/>
        <v>2020</v>
      </c>
      <c r="K307" s="9">
        <f t="shared" si="5"/>
        <v>44364</v>
      </c>
      <c r="L307" s="10">
        <f t="shared" si="6"/>
        <v>101</v>
      </c>
      <c r="M307" s="10">
        <v>9605.0</v>
      </c>
      <c r="N307" s="9" t="s">
        <v>932</v>
      </c>
      <c r="O307" s="9" t="s">
        <v>933</v>
      </c>
      <c r="P307" s="11">
        <v>0.0</v>
      </c>
      <c r="Q307" s="12"/>
      <c r="R307" s="12"/>
      <c r="AE307" s="10">
        <v>101.0</v>
      </c>
    </row>
    <row r="308">
      <c r="A308" s="7" t="s">
        <v>934</v>
      </c>
      <c r="B308" s="8">
        <v>2.0</v>
      </c>
      <c r="C308" s="8">
        <v>1.0</v>
      </c>
      <c r="D308" s="8">
        <v>1.0</v>
      </c>
      <c r="E308" s="8">
        <v>0.0</v>
      </c>
      <c r="F308" s="8">
        <f t="shared" si="1"/>
        <v>4</v>
      </c>
      <c r="G308" s="9">
        <v>44432.0</v>
      </c>
      <c r="H308" s="10">
        <f t="shared" si="2"/>
        <v>24</v>
      </c>
      <c r="I308" s="10">
        <f t="shared" si="3"/>
        <v>8</v>
      </c>
      <c r="J308" s="10">
        <f t="shared" si="4"/>
        <v>2021</v>
      </c>
      <c r="K308" s="9">
        <f t="shared" si="5"/>
        <v>44262</v>
      </c>
      <c r="L308" s="10">
        <f t="shared" si="6"/>
        <v>203</v>
      </c>
      <c r="M308" s="10">
        <v>12362.0</v>
      </c>
      <c r="N308" s="9" t="s">
        <v>935</v>
      </c>
      <c r="O308" s="9" t="s">
        <v>936</v>
      </c>
      <c r="P308" s="13">
        <v>0.1</v>
      </c>
      <c r="Q308" s="12"/>
      <c r="R308" s="12"/>
      <c r="AE308" s="10">
        <v>203.0</v>
      </c>
    </row>
    <row r="309">
      <c r="A309" s="7" t="s">
        <v>937</v>
      </c>
      <c r="B309" s="8">
        <v>1.0</v>
      </c>
      <c r="C309" s="8">
        <v>0.0</v>
      </c>
      <c r="D309" s="8">
        <v>2.0</v>
      </c>
      <c r="E309" s="8">
        <v>0.0</v>
      </c>
      <c r="F309" s="8">
        <f t="shared" si="1"/>
        <v>3</v>
      </c>
      <c r="G309" s="9">
        <v>44237.0</v>
      </c>
      <c r="H309" s="10">
        <f t="shared" si="2"/>
        <v>10</v>
      </c>
      <c r="I309" s="10">
        <f t="shared" si="3"/>
        <v>2</v>
      </c>
      <c r="J309" s="10">
        <f t="shared" si="4"/>
        <v>2021</v>
      </c>
      <c r="K309" s="9">
        <f t="shared" si="5"/>
        <v>44264</v>
      </c>
      <c r="L309" s="10">
        <f t="shared" si="6"/>
        <v>201</v>
      </c>
      <c r="M309" s="10">
        <v>13414.0</v>
      </c>
      <c r="N309" s="9" t="s">
        <v>938</v>
      </c>
      <c r="O309" s="9" t="s">
        <v>939</v>
      </c>
      <c r="P309" s="13">
        <v>0.05</v>
      </c>
      <c r="Q309" s="12"/>
      <c r="R309" s="7"/>
      <c r="AE309" s="10">
        <v>201.0</v>
      </c>
    </row>
    <row r="310">
      <c r="A310" s="7" t="s">
        <v>940</v>
      </c>
      <c r="B310" s="8">
        <v>1.0</v>
      </c>
      <c r="C310" s="8">
        <v>1.0</v>
      </c>
      <c r="D310" s="8">
        <v>1.0</v>
      </c>
      <c r="E310" s="8">
        <v>0.0</v>
      </c>
      <c r="F310" s="8">
        <f t="shared" si="1"/>
        <v>3</v>
      </c>
      <c r="G310" s="9">
        <v>44490.0</v>
      </c>
      <c r="H310" s="10">
        <f t="shared" si="2"/>
        <v>21</v>
      </c>
      <c r="I310" s="10">
        <f t="shared" si="3"/>
        <v>10</v>
      </c>
      <c r="J310" s="10">
        <f t="shared" si="4"/>
        <v>2021</v>
      </c>
      <c r="K310" s="9">
        <f t="shared" si="5"/>
        <v>44264</v>
      </c>
      <c r="L310" s="10">
        <f t="shared" si="6"/>
        <v>201</v>
      </c>
      <c r="M310" s="10">
        <v>9683.0</v>
      </c>
      <c r="N310" s="9" t="s">
        <v>941</v>
      </c>
      <c r="O310" s="9" t="s">
        <v>942</v>
      </c>
      <c r="P310" s="13">
        <v>0.07</v>
      </c>
      <c r="Q310" s="12"/>
      <c r="R310" s="7"/>
      <c r="AE310" s="10">
        <v>201.0</v>
      </c>
    </row>
    <row r="311">
      <c r="A311" s="7" t="s">
        <v>943</v>
      </c>
      <c r="B311" s="8">
        <v>0.0</v>
      </c>
      <c r="C311" s="8">
        <v>1.0</v>
      </c>
      <c r="D311" s="8">
        <v>1.0</v>
      </c>
      <c r="E311" s="8">
        <v>1.0</v>
      </c>
      <c r="F311" s="8">
        <f t="shared" si="1"/>
        <v>3</v>
      </c>
      <c r="G311" s="9">
        <v>44080.0</v>
      </c>
      <c r="H311" s="10">
        <f t="shared" si="2"/>
        <v>6</v>
      </c>
      <c r="I311" s="10">
        <f t="shared" si="3"/>
        <v>9</v>
      </c>
      <c r="J311" s="10">
        <f t="shared" si="4"/>
        <v>2020</v>
      </c>
      <c r="K311" s="9">
        <f t="shared" si="5"/>
        <v>44250</v>
      </c>
      <c r="L311" s="10">
        <f t="shared" si="6"/>
        <v>215</v>
      </c>
      <c r="M311" s="10">
        <v>8298.0</v>
      </c>
      <c r="N311" s="9" t="s">
        <v>944</v>
      </c>
      <c r="O311" s="9" t="s">
        <v>945</v>
      </c>
      <c r="P311" s="13">
        <v>0.05</v>
      </c>
      <c r="Q311" s="12"/>
      <c r="R311" s="7"/>
      <c r="AE311" s="10">
        <v>215.0</v>
      </c>
    </row>
    <row r="312">
      <c r="A312" s="7" t="s">
        <v>946</v>
      </c>
      <c r="B312" s="8">
        <v>1.0</v>
      </c>
      <c r="C312" s="8">
        <v>0.0</v>
      </c>
      <c r="D312" s="8">
        <v>0.0</v>
      </c>
      <c r="E312" s="8">
        <v>0.0</v>
      </c>
      <c r="F312" s="8">
        <f t="shared" si="1"/>
        <v>1</v>
      </c>
      <c r="G312" s="9">
        <v>44140.0</v>
      </c>
      <c r="H312" s="10">
        <f t="shared" si="2"/>
        <v>5</v>
      </c>
      <c r="I312" s="10">
        <f t="shared" si="3"/>
        <v>11</v>
      </c>
      <c r="J312" s="10">
        <f t="shared" si="4"/>
        <v>2020</v>
      </c>
      <c r="K312" s="9">
        <f t="shared" si="5"/>
        <v>44452</v>
      </c>
      <c r="L312" s="10">
        <f t="shared" si="6"/>
        <v>13</v>
      </c>
      <c r="M312" s="10">
        <v>2740.0</v>
      </c>
      <c r="N312" s="9" t="s">
        <v>947</v>
      </c>
      <c r="O312" s="9" t="s">
        <v>948</v>
      </c>
      <c r="P312" s="13">
        <v>0.07</v>
      </c>
      <c r="Q312" s="7"/>
      <c r="R312" s="7"/>
      <c r="AE312" s="10">
        <v>13.0</v>
      </c>
    </row>
    <row r="313">
      <c r="A313" s="7" t="s">
        <v>949</v>
      </c>
      <c r="B313" s="8">
        <v>1.0</v>
      </c>
      <c r="C313" s="8">
        <v>0.0</v>
      </c>
      <c r="D313" s="8">
        <v>2.0</v>
      </c>
      <c r="E313" s="8">
        <v>1.0</v>
      </c>
      <c r="F313" s="8">
        <f t="shared" si="1"/>
        <v>4</v>
      </c>
      <c r="G313" s="9">
        <v>44440.0</v>
      </c>
      <c r="H313" s="10">
        <f t="shared" si="2"/>
        <v>1</v>
      </c>
      <c r="I313" s="10">
        <f t="shared" si="3"/>
        <v>9</v>
      </c>
      <c r="J313" s="10">
        <f t="shared" si="4"/>
        <v>2021</v>
      </c>
      <c r="K313" s="9">
        <f t="shared" si="5"/>
        <v>44264</v>
      </c>
      <c r="L313" s="10">
        <f t="shared" si="6"/>
        <v>201</v>
      </c>
      <c r="M313" s="10">
        <v>12802.0</v>
      </c>
      <c r="N313" s="9" t="s">
        <v>950</v>
      </c>
      <c r="O313" s="9" t="s">
        <v>951</v>
      </c>
      <c r="P313" s="13">
        <v>0.07</v>
      </c>
      <c r="Q313" s="12"/>
      <c r="R313" s="12"/>
      <c r="AE313" s="10">
        <v>201.0</v>
      </c>
    </row>
    <row r="314">
      <c r="A314" s="7" t="s">
        <v>952</v>
      </c>
      <c r="B314" s="8">
        <v>1.0</v>
      </c>
      <c r="C314" s="8">
        <v>2.0</v>
      </c>
      <c r="D314" s="8">
        <v>1.0</v>
      </c>
      <c r="E314" s="8">
        <v>0.0</v>
      </c>
      <c r="F314" s="8">
        <f t="shared" si="1"/>
        <v>4</v>
      </c>
      <c r="G314" s="9">
        <v>44464.0</v>
      </c>
      <c r="H314" s="10">
        <f t="shared" si="2"/>
        <v>25</v>
      </c>
      <c r="I314" s="10">
        <f t="shared" si="3"/>
        <v>9</v>
      </c>
      <c r="J314" s="10">
        <f t="shared" si="4"/>
        <v>2021</v>
      </c>
      <c r="K314" s="9">
        <f t="shared" si="5"/>
        <v>44264</v>
      </c>
      <c r="L314" s="10">
        <f t="shared" si="6"/>
        <v>201</v>
      </c>
      <c r="M314" s="10">
        <v>4186.0</v>
      </c>
      <c r="N314" s="9" t="s">
        <v>953</v>
      </c>
      <c r="O314" s="9" t="s">
        <v>954</v>
      </c>
      <c r="P314" s="13">
        <v>0.1</v>
      </c>
      <c r="Q314" s="12"/>
      <c r="R314" s="12"/>
      <c r="AE314" s="10">
        <v>201.0</v>
      </c>
    </row>
    <row r="315">
      <c r="A315" s="7" t="s">
        <v>955</v>
      </c>
      <c r="B315" s="8">
        <v>1.0</v>
      </c>
      <c r="C315" s="8">
        <v>1.0</v>
      </c>
      <c r="D315" s="8">
        <v>1.0</v>
      </c>
      <c r="E315" s="8">
        <v>1.0</v>
      </c>
      <c r="F315" s="8">
        <f t="shared" si="1"/>
        <v>4</v>
      </c>
      <c r="G315" s="9">
        <v>44174.0</v>
      </c>
      <c r="H315" s="10">
        <f t="shared" si="2"/>
        <v>9</v>
      </c>
      <c r="I315" s="10">
        <f t="shared" si="3"/>
        <v>12</v>
      </c>
      <c r="J315" s="10">
        <f t="shared" si="4"/>
        <v>2020</v>
      </c>
      <c r="K315" s="9">
        <f t="shared" si="5"/>
        <v>44296</v>
      </c>
      <c r="L315" s="10">
        <f t="shared" si="6"/>
        <v>169</v>
      </c>
      <c r="M315" s="10">
        <v>6146.0</v>
      </c>
      <c r="N315" s="9" t="s">
        <v>956</v>
      </c>
      <c r="O315" s="9" t="s">
        <v>957</v>
      </c>
      <c r="P315" s="13">
        <v>0.07</v>
      </c>
      <c r="Q315" s="12"/>
      <c r="R315" s="12"/>
      <c r="AE315" s="10">
        <v>169.0</v>
      </c>
    </row>
    <row r="316">
      <c r="A316" s="7" t="s">
        <v>958</v>
      </c>
      <c r="B316" s="8">
        <v>0.0</v>
      </c>
      <c r="C316" s="8">
        <v>1.0</v>
      </c>
      <c r="D316" s="8">
        <v>0.0</v>
      </c>
      <c r="E316" s="8">
        <v>2.0</v>
      </c>
      <c r="F316" s="8">
        <f t="shared" si="1"/>
        <v>3</v>
      </c>
      <c r="G316" s="9">
        <v>44167.0</v>
      </c>
      <c r="H316" s="10">
        <f t="shared" si="2"/>
        <v>2</v>
      </c>
      <c r="I316" s="10">
        <f t="shared" si="3"/>
        <v>12</v>
      </c>
      <c r="J316" s="10">
        <f t="shared" si="4"/>
        <v>2020</v>
      </c>
      <c r="K316" s="9">
        <f t="shared" si="5"/>
        <v>44302</v>
      </c>
      <c r="L316" s="10">
        <f t="shared" si="6"/>
        <v>163</v>
      </c>
      <c r="M316" s="10">
        <v>8841.0</v>
      </c>
      <c r="N316" s="9" t="s">
        <v>959</v>
      </c>
      <c r="O316" s="9" t="s">
        <v>960</v>
      </c>
      <c r="P316" s="11">
        <v>0.0</v>
      </c>
      <c r="Q316" s="12"/>
      <c r="R316" s="7"/>
      <c r="AE316" s="10">
        <v>163.0</v>
      </c>
    </row>
    <row r="317">
      <c r="A317" s="7" t="s">
        <v>961</v>
      </c>
      <c r="B317" s="8">
        <v>1.0</v>
      </c>
      <c r="C317" s="8">
        <v>1.0</v>
      </c>
      <c r="D317" s="8">
        <v>0.0</v>
      </c>
      <c r="E317" s="8">
        <v>1.0</v>
      </c>
      <c r="F317" s="8">
        <f t="shared" si="1"/>
        <v>3</v>
      </c>
      <c r="G317" s="9">
        <v>44049.0</v>
      </c>
      <c r="H317" s="10">
        <f t="shared" si="2"/>
        <v>6</v>
      </c>
      <c r="I317" s="10">
        <f t="shared" si="3"/>
        <v>8</v>
      </c>
      <c r="J317" s="10">
        <f t="shared" si="4"/>
        <v>2020</v>
      </c>
      <c r="K317" s="9">
        <f t="shared" si="5"/>
        <v>44300</v>
      </c>
      <c r="L317" s="10">
        <f t="shared" si="6"/>
        <v>165</v>
      </c>
      <c r="M317" s="10">
        <v>3386.0</v>
      </c>
      <c r="N317" s="9" t="s">
        <v>962</v>
      </c>
      <c r="O317" s="9" t="s">
        <v>963</v>
      </c>
      <c r="P317" s="11">
        <v>0.0</v>
      </c>
      <c r="Q317" s="12"/>
      <c r="R317" s="7"/>
      <c r="AE317" s="10">
        <v>165.0</v>
      </c>
    </row>
    <row r="318">
      <c r="A318" s="7" t="s">
        <v>964</v>
      </c>
      <c r="B318" s="8">
        <v>1.0</v>
      </c>
      <c r="C318" s="8">
        <v>0.0</v>
      </c>
      <c r="D318" s="8">
        <v>1.0</v>
      </c>
      <c r="E318" s="8">
        <v>1.0</v>
      </c>
      <c r="F318" s="8">
        <f t="shared" si="1"/>
        <v>3</v>
      </c>
      <c r="G318" s="9">
        <v>43908.0</v>
      </c>
      <c r="H318" s="10">
        <f t="shared" si="2"/>
        <v>18</v>
      </c>
      <c r="I318" s="10">
        <f t="shared" si="3"/>
        <v>3</v>
      </c>
      <c r="J318" s="10">
        <f t="shared" si="4"/>
        <v>2020</v>
      </c>
      <c r="K318" s="9">
        <f t="shared" si="5"/>
        <v>44077</v>
      </c>
      <c r="L318" s="10">
        <f t="shared" si="6"/>
        <v>388</v>
      </c>
      <c r="M318" s="10">
        <v>14848.0</v>
      </c>
      <c r="N318" s="9" t="s">
        <v>965</v>
      </c>
      <c r="O318" s="9" t="s">
        <v>966</v>
      </c>
      <c r="P318" s="11">
        <v>0.0</v>
      </c>
      <c r="Q318" s="12"/>
      <c r="R318" s="7"/>
      <c r="AE318" s="10">
        <v>388.0</v>
      </c>
    </row>
    <row r="319">
      <c r="A319" s="7" t="s">
        <v>967</v>
      </c>
      <c r="B319" s="8">
        <v>0.0</v>
      </c>
      <c r="C319" s="8">
        <v>2.0</v>
      </c>
      <c r="D319" s="8">
        <v>0.0</v>
      </c>
      <c r="E319" s="8">
        <v>1.0</v>
      </c>
      <c r="F319" s="8">
        <f t="shared" si="1"/>
        <v>3</v>
      </c>
      <c r="G319" s="9">
        <v>44051.0</v>
      </c>
      <c r="H319" s="10">
        <f t="shared" si="2"/>
        <v>8</v>
      </c>
      <c r="I319" s="10">
        <f t="shared" si="3"/>
        <v>8</v>
      </c>
      <c r="J319" s="10">
        <f t="shared" si="4"/>
        <v>2020</v>
      </c>
      <c r="K319" s="9">
        <f t="shared" si="5"/>
        <v>44358</v>
      </c>
      <c r="L319" s="10">
        <f t="shared" si="6"/>
        <v>107</v>
      </c>
      <c r="M319" s="10">
        <v>10898.0</v>
      </c>
      <c r="N319" s="9" t="s">
        <v>968</v>
      </c>
      <c r="O319" s="9" t="s">
        <v>969</v>
      </c>
      <c r="P319" s="11">
        <v>0.0</v>
      </c>
      <c r="Q319" s="12"/>
      <c r="R319" s="7"/>
      <c r="AE319" s="10">
        <v>107.0</v>
      </c>
    </row>
    <row r="320">
      <c r="A320" s="7" t="s">
        <v>970</v>
      </c>
      <c r="B320" s="8">
        <v>0.0</v>
      </c>
      <c r="C320" s="8">
        <v>1.0</v>
      </c>
      <c r="D320" s="8">
        <v>1.0</v>
      </c>
      <c r="E320" s="8">
        <v>2.0</v>
      </c>
      <c r="F320" s="8">
        <f t="shared" si="1"/>
        <v>4</v>
      </c>
      <c r="G320" s="9">
        <v>44387.0</v>
      </c>
      <c r="H320" s="10">
        <f t="shared" si="2"/>
        <v>10</v>
      </c>
      <c r="I320" s="10">
        <f t="shared" si="3"/>
        <v>7</v>
      </c>
      <c r="J320" s="10">
        <f t="shared" si="4"/>
        <v>2021</v>
      </c>
      <c r="K320" s="9">
        <f t="shared" si="5"/>
        <v>44266</v>
      </c>
      <c r="L320" s="10">
        <f t="shared" si="6"/>
        <v>199</v>
      </c>
      <c r="M320" s="10">
        <v>8117.0</v>
      </c>
      <c r="N320" s="9" t="s">
        <v>971</v>
      </c>
      <c r="O320" s="9" t="s">
        <v>972</v>
      </c>
      <c r="P320" s="13">
        <v>0.1</v>
      </c>
      <c r="Q320" s="12"/>
      <c r="R320" s="12"/>
      <c r="AE320" s="10">
        <v>199.0</v>
      </c>
    </row>
    <row r="321">
      <c r="A321" s="7" t="s">
        <v>973</v>
      </c>
      <c r="B321" s="8">
        <v>2.0</v>
      </c>
      <c r="C321" s="8">
        <v>0.0</v>
      </c>
      <c r="D321" s="8">
        <v>0.0</v>
      </c>
      <c r="E321" s="8">
        <v>1.0</v>
      </c>
      <c r="F321" s="8">
        <f t="shared" si="1"/>
        <v>3</v>
      </c>
      <c r="G321" s="9">
        <v>43867.0</v>
      </c>
      <c r="H321" s="10">
        <f t="shared" si="2"/>
        <v>6</v>
      </c>
      <c r="I321" s="10">
        <f t="shared" si="3"/>
        <v>2</v>
      </c>
      <c r="J321" s="10">
        <f t="shared" si="4"/>
        <v>2020</v>
      </c>
      <c r="K321" s="9">
        <f t="shared" si="5"/>
        <v>44053</v>
      </c>
      <c r="L321" s="10">
        <f t="shared" si="6"/>
        <v>412</v>
      </c>
      <c r="M321" s="10">
        <v>7798.0</v>
      </c>
      <c r="N321" s="9" t="s">
        <v>974</v>
      </c>
      <c r="O321" s="9" t="s">
        <v>975</v>
      </c>
      <c r="P321" s="13">
        <v>0.07</v>
      </c>
      <c r="Q321" s="12"/>
      <c r="R321" s="7"/>
      <c r="AE321" s="10">
        <v>412.0</v>
      </c>
    </row>
    <row r="322">
      <c r="A322" s="7" t="s">
        <v>976</v>
      </c>
      <c r="B322" s="8">
        <v>0.0</v>
      </c>
      <c r="C322" s="8">
        <v>0.0</v>
      </c>
      <c r="D322" s="8">
        <v>3.0</v>
      </c>
      <c r="E322" s="8">
        <v>0.0</v>
      </c>
      <c r="F322" s="8">
        <f t="shared" si="1"/>
        <v>3</v>
      </c>
      <c r="G322" s="9">
        <v>44418.0</v>
      </c>
      <c r="H322" s="10">
        <f t="shared" si="2"/>
        <v>10</v>
      </c>
      <c r="I322" s="10">
        <f t="shared" si="3"/>
        <v>8</v>
      </c>
      <c r="J322" s="10">
        <f t="shared" si="4"/>
        <v>2021</v>
      </c>
      <c r="K322" s="9">
        <f t="shared" si="5"/>
        <v>44266</v>
      </c>
      <c r="L322" s="10">
        <f t="shared" si="6"/>
        <v>199</v>
      </c>
      <c r="M322" s="10">
        <v>11595.0</v>
      </c>
      <c r="N322" s="9" t="s">
        <v>977</v>
      </c>
      <c r="O322" s="9" t="s">
        <v>978</v>
      </c>
      <c r="P322" s="13">
        <v>0.07</v>
      </c>
      <c r="Q322" s="12"/>
      <c r="R322" s="7"/>
      <c r="AE322" s="10">
        <v>199.0</v>
      </c>
    </row>
    <row r="323">
      <c r="A323" s="7" t="s">
        <v>979</v>
      </c>
      <c r="B323" s="8">
        <v>0.0</v>
      </c>
      <c r="C323" s="8">
        <v>2.0</v>
      </c>
      <c r="D323" s="8">
        <v>1.0</v>
      </c>
      <c r="E323" s="8">
        <v>0.0</v>
      </c>
      <c r="F323" s="8">
        <f t="shared" si="1"/>
        <v>3</v>
      </c>
      <c r="G323" s="9">
        <v>44169.0</v>
      </c>
      <c r="H323" s="10">
        <f t="shared" si="2"/>
        <v>4</v>
      </c>
      <c r="I323" s="10">
        <f t="shared" si="3"/>
        <v>12</v>
      </c>
      <c r="J323" s="10">
        <f t="shared" si="4"/>
        <v>2020</v>
      </c>
      <c r="K323" s="9">
        <f t="shared" si="5"/>
        <v>44406</v>
      </c>
      <c r="L323" s="10">
        <f t="shared" si="6"/>
        <v>59</v>
      </c>
      <c r="M323" s="10">
        <v>7671.0</v>
      </c>
      <c r="N323" s="9" t="s">
        <v>980</v>
      </c>
      <c r="O323" s="9" t="s">
        <v>981</v>
      </c>
      <c r="P323" s="13">
        <v>0.15</v>
      </c>
      <c r="Q323" s="12"/>
      <c r="R323" s="7"/>
      <c r="AE323" s="10">
        <v>59.0</v>
      </c>
    </row>
    <row r="324">
      <c r="A324" s="7" t="s">
        <v>982</v>
      </c>
      <c r="B324" s="8">
        <v>0.0</v>
      </c>
      <c r="C324" s="8">
        <v>2.0</v>
      </c>
      <c r="D324" s="8">
        <v>1.0</v>
      </c>
      <c r="E324" s="8">
        <v>1.0</v>
      </c>
      <c r="F324" s="8">
        <f t="shared" si="1"/>
        <v>4</v>
      </c>
      <c r="G324" s="9">
        <v>44297.0</v>
      </c>
      <c r="H324" s="10">
        <f t="shared" si="2"/>
        <v>11</v>
      </c>
      <c r="I324" s="10">
        <f t="shared" si="3"/>
        <v>4</v>
      </c>
      <c r="J324" s="10">
        <f t="shared" si="4"/>
        <v>2021</v>
      </c>
      <c r="K324" s="9">
        <f t="shared" si="5"/>
        <v>44266</v>
      </c>
      <c r="L324" s="10">
        <f t="shared" si="6"/>
        <v>199</v>
      </c>
      <c r="M324" s="10">
        <v>11725.0</v>
      </c>
      <c r="N324" s="9" t="s">
        <v>983</v>
      </c>
      <c r="O324" s="9" t="s">
        <v>984</v>
      </c>
      <c r="P324" s="13">
        <v>0.07</v>
      </c>
      <c r="Q324" s="12"/>
      <c r="R324" s="12"/>
      <c r="AE324" s="10">
        <v>199.0</v>
      </c>
    </row>
    <row r="325">
      <c r="A325" s="7" t="s">
        <v>985</v>
      </c>
      <c r="B325" s="8">
        <v>1.0</v>
      </c>
      <c r="C325" s="8">
        <v>1.0</v>
      </c>
      <c r="D325" s="8">
        <v>1.0</v>
      </c>
      <c r="E325" s="8">
        <v>0.0</v>
      </c>
      <c r="F325" s="8">
        <f t="shared" si="1"/>
        <v>3</v>
      </c>
      <c r="G325" s="9">
        <v>44415.0</v>
      </c>
      <c r="H325" s="10">
        <f t="shared" si="2"/>
        <v>7</v>
      </c>
      <c r="I325" s="10">
        <f t="shared" si="3"/>
        <v>8</v>
      </c>
      <c r="J325" s="10">
        <f t="shared" si="4"/>
        <v>2021</v>
      </c>
      <c r="K325" s="9">
        <f t="shared" si="5"/>
        <v>44266</v>
      </c>
      <c r="L325" s="10">
        <f t="shared" si="6"/>
        <v>199</v>
      </c>
      <c r="M325" s="10">
        <v>8175.0</v>
      </c>
      <c r="N325" s="9" t="s">
        <v>986</v>
      </c>
      <c r="O325" s="9" t="s">
        <v>987</v>
      </c>
      <c r="P325" s="13">
        <v>0.15</v>
      </c>
      <c r="Q325" s="12"/>
      <c r="R325" s="7"/>
      <c r="AE325" s="10">
        <v>199.0</v>
      </c>
    </row>
    <row r="326">
      <c r="A326" s="7" t="s">
        <v>988</v>
      </c>
      <c r="B326" s="8">
        <v>3.0</v>
      </c>
      <c r="C326" s="8">
        <v>0.0</v>
      </c>
      <c r="D326" s="8">
        <v>0.0</v>
      </c>
      <c r="E326" s="8">
        <v>1.0</v>
      </c>
      <c r="F326" s="8">
        <f t="shared" si="1"/>
        <v>4</v>
      </c>
      <c r="G326" s="9">
        <v>44407.0</v>
      </c>
      <c r="H326" s="10">
        <f t="shared" si="2"/>
        <v>30</v>
      </c>
      <c r="I326" s="10">
        <f t="shared" si="3"/>
        <v>7</v>
      </c>
      <c r="J326" s="10">
        <f t="shared" si="4"/>
        <v>2021</v>
      </c>
      <c r="K326" s="9">
        <f t="shared" si="5"/>
        <v>44266</v>
      </c>
      <c r="L326" s="10">
        <f t="shared" si="6"/>
        <v>199</v>
      </c>
      <c r="M326" s="10">
        <v>10608.0</v>
      </c>
      <c r="N326" s="9" t="s">
        <v>989</v>
      </c>
      <c r="O326" s="9" t="s">
        <v>990</v>
      </c>
      <c r="P326" s="13">
        <v>0.15</v>
      </c>
      <c r="Q326" s="12"/>
      <c r="R326" s="12"/>
      <c r="AE326" s="10">
        <v>199.0</v>
      </c>
    </row>
    <row r="327">
      <c r="A327" s="7" t="s">
        <v>991</v>
      </c>
      <c r="B327" s="8">
        <v>0.0</v>
      </c>
      <c r="C327" s="8">
        <v>0.0</v>
      </c>
      <c r="D327" s="8">
        <v>2.0</v>
      </c>
      <c r="E327" s="8">
        <v>2.0</v>
      </c>
      <c r="F327" s="8">
        <f t="shared" si="1"/>
        <v>4</v>
      </c>
      <c r="G327" s="9">
        <v>44243.0</v>
      </c>
      <c r="H327" s="10">
        <f t="shared" si="2"/>
        <v>16</v>
      </c>
      <c r="I327" s="10">
        <f t="shared" si="3"/>
        <v>2</v>
      </c>
      <c r="J327" s="10">
        <f t="shared" si="4"/>
        <v>2021</v>
      </c>
      <c r="K327" s="9">
        <f t="shared" si="5"/>
        <v>44459</v>
      </c>
      <c r="L327" s="10">
        <f t="shared" si="6"/>
        <v>6</v>
      </c>
      <c r="M327" s="10">
        <v>8360.0</v>
      </c>
      <c r="N327" s="9" t="s">
        <v>992</v>
      </c>
      <c r="O327" s="9" t="s">
        <v>993</v>
      </c>
      <c r="P327" s="13">
        <v>0.15</v>
      </c>
      <c r="Q327" s="12"/>
      <c r="R327" s="12"/>
      <c r="AE327" s="10">
        <v>6.0</v>
      </c>
    </row>
    <row r="328">
      <c r="A328" s="7" t="s">
        <v>994</v>
      </c>
      <c r="B328" s="8">
        <v>1.0</v>
      </c>
      <c r="C328" s="8">
        <v>1.0</v>
      </c>
      <c r="D328" s="8">
        <v>1.0</v>
      </c>
      <c r="E328" s="8">
        <v>1.0</v>
      </c>
      <c r="F328" s="8">
        <f t="shared" si="1"/>
        <v>4</v>
      </c>
      <c r="G328" s="9">
        <v>44457.0</v>
      </c>
      <c r="H328" s="10">
        <f t="shared" si="2"/>
        <v>18</v>
      </c>
      <c r="I328" s="10">
        <f t="shared" si="3"/>
        <v>9</v>
      </c>
      <c r="J328" s="10">
        <f t="shared" si="4"/>
        <v>2021</v>
      </c>
      <c r="K328" s="9">
        <f t="shared" si="5"/>
        <v>44268</v>
      </c>
      <c r="L328" s="10">
        <f t="shared" si="6"/>
        <v>197</v>
      </c>
      <c r="M328" s="10">
        <v>9684.0</v>
      </c>
      <c r="N328" s="9" t="s">
        <v>995</v>
      </c>
      <c r="O328" s="9" t="s">
        <v>996</v>
      </c>
      <c r="P328" s="13">
        <v>0.1</v>
      </c>
      <c r="Q328" s="12"/>
      <c r="R328" s="12"/>
      <c r="AE328" s="10">
        <v>197.0</v>
      </c>
    </row>
    <row r="329">
      <c r="A329" s="7" t="s">
        <v>997</v>
      </c>
      <c r="B329" s="8">
        <v>0.0</v>
      </c>
      <c r="C329" s="8">
        <v>2.0</v>
      </c>
      <c r="D329" s="8">
        <v>1.0</v>
      </c>
      <c r="E329" s="8">
        <v>1.0</v>
      </c>
      <c r="F329" s="8">
        <f t="shared" si="1"/>
        <v>4</v>
      </c>
      <c r="G329" s="9">
        <v>44332.0</v>
      </c>
      <c r="H329" s="10">
        <f t="shared" si="2"/>
        <v>16</v>
      </c>
      <c r="I329" s="10">
        <f t="shared" si="3"/>
        <v>5</v>
      </c>
      <c r="J329" s="10">
        <f t="shared" si="4"/>
        <v>2021</v>
      </c>
      <c r="K329" s="9">
        <f t="shared" si="5"/>
        <v>44269</v>
      </c>
      <c r="L329" s="10">
        <f t="shared" si="6"/>
        <v>196</v>
      </c>
      <c r="M329" s="10">
        <v>14240.0</v>
      </c>
      <c r="N329" s="9" t="s">
        <v>998</v>
      </c>
      <c r="O329" s="9" t="s">
        <v>999</v>
      </c>
      <c r="P329" s="13">
        <v>0.15</v>
      </c>
      <c r="Q329" s="12"/>
      <c r="R329" s="12"/>
      <c r="AE329" s="10">
        <v>196.0</v>
      </c>
    </row>
    <row r="330">
      <c r="A330" s="7" t="s">
        <v>1000</v>
      </c>
      <c r="B330" s="8">
        <v>1.0</v>
      </c>
      <c r="C330" s="8">
        <v>0.0</v>
      </c>
      <c r="D330" s="8">
        <v>0.0</v>
      </c>
      <c r="E330" s="8">
        <v>0.0</v>
      </c>
      <c r="F330" s="8">
        <f t="shared" si="1"/>
        <v>1</v>
      </c>
      <c r="G330" s="9">
        <v>44377.0</v>
      </c>
      <c r="H330" s="10">
        <f t="shared" si="2"/>
        <v>30</v>
      </c>
      <c r="I330" s="10">
        <f t="shared" si="3"/>
        <v>6</v>
      </c>
      <c r="J330" s="10">
        <f t="shared" si="4"/>
        <v>2021</v>
      </c>
      <c r="K330" s="9">
        <f t="shared" si="5"/>
        <v>44271</v>
      </c>
      <c r="L330" s="10">
        <f t="shared" si="6"/>
        <v>194</v>
      </c>
      <c r="M330" s="10">
        <v>13439.0</v>
      </c>
      <c r="N330" s="9" t="s">
        <v>1001</v>
      </c>
      <c r="O330" s="9" t="s">
        <v>1002</v>
      </c>
      <c r="P330" s="13">
        <v>0.07</v>
      </c>
      <c r="Q330" s="7"/>
      <c r="R330" s="7"/>
      <c r="AE330" s="10">
        <v>194.0</v>
      </c>
    </row>
    <row r="331">
      <c r="A331" s="7" t="s">
        <v>1003</v>
      </c>
      <c r="B331" s="8">
        <v>0.0</v>
      </c>
      <c r="C331" s="8">
        <v>2.0</v>
      </c>
      <c r="D331" s="8">
        <v>1.0</v>
      </c>
      <c r="E331" s="8">
        <v>0.0</v>
      </c>
      <c r="F331" s="8">
        <f t="shared" si="1"/>
        <v>3</v>
      </c>
      <c r="G331" s="9">
        <v>43852.0</v>
      </c>
      <c r="H331" s="10">
        <f t="shared" si="2"/>
        <v>22</v>
      </c>
      <c r="I331" s="10">
        <f t="shared" si="3"/>
        <v>1</v>
      </c>
      <c r="J331" s="10">
        <f t="shared" si="4"/>
        <v>2020</v>
      </c>
      <c r="K331" s="9">
        <f t="shared" si="5"/>
        <v>44040</v>
      </c>
      <c r="L331" s="10">
        <f t="shared" si="6"/>
        <v>425</v>
      </c>
      <c r="M331" s="10">
        <v>2904.0</v>
      </c>
      <c r="N331" s="9" t="s">
        <v>1004</v>
      </c>
      <c r="O331" s="9" t="s">
        <v>1005</v>
      </c>
      <c r="P331" s="13">
        <v>0.15</v>
      </c>
      <c r="Q331" s="12"/>
      <c r="R331" s="7"/>
      <c r="AE331" s="10">
        <v>425.0</v>
      </c>
    </row>
    <row r="332">
      <c r="A332" s="7" t="s">
        <v>1006</v>
      </c>
      <c r="B332" s="8">
        <v>0.0</v>
      </c>
      <c r="C332" s="8">
        <v>1.0</v>
      </c>
      <c r="D332" s="8">
        <v>0.0</v>
      </c>
      <c r="E332" s="8">
        <v>2.0</v>
      </c>
      <c r="F332" s="8">
        <f t="shared" si="1"/>
        <v>3</v>
      </c>
      <c r="G332" s="9">
        <v>43935.0</v>
      </c>
      <c r="H332" s="10">
        <f t="shared" si="2"/>
        <v>14</v>
      </c>
      <c r="I332" s="10">
        <f t="shared" si="3"/>
        <v>4</v>
      </c>
      <c r="J332" s="10">
        <f t="shared" si="4"/>
        <v>2020</v>
      </c>
      <c r="K332" s="9">
        <f t="shared" si="5"/>
        <v>44122</v>
      </c>
      <c r="L332" s="10">
        <f t="shared" si="6"/>
        <v>343</v>
      </c>
      <c r="M332" s="10">
        <v>14652.0</v>
      </c>
      <c r="N332" s="9" t="s">
        <v>1007</v>
      </c>
      <c r="O332" s="9" t="s">
        <v>1008</v>
      </c>
      <c r="P332" s="11">
        <v>0.0</v>
      </c>
      <c r="Q332" s="12"/>
      <c r="R332" s="7"/>
      <c r="AE332" s="10">
        <v>343.0</v>
      </c>
    </row>
    <row r="333">
      <c r="A333" s="7" t="s">
        <v>1009</v>
      </c>
      <c r="B333" s="8">
        <v>1.0</v>
      </c>
      <c r="C333" s="8">
        <v>1.0</v>
      </c>
      <c r="D333" s="8">
        <v>1.0</v>
      </c>
      <c r="E333" s="8">
        <v>1.0</v>
      </c>
      <c r="F333" s="8">
        <f t="shared" si="1"/>
        <v>4</v>
      </c>
      <c r="G333" s="9">
        <v>44309.0</v>
      </c>
      <c r="H333" s="10">
        <f t="shared" si="2"/>
        <v>23</v>
      </c>
      <c r="I333" s="10">
        <f t="shared" si="3"/>
        <v>4</v>
      </c>
      <c r="J333" s="10">
        <f t="shared" si="4"/>
        <v>2021</v>
      </c>
      <c r="K333" s="9">
        <f t="shared" si="5"/>
        <v>44273</v>
      </c>
      <c r="L333" s="10">
        <f t="shared" si="6"/>
        <v>192</v>
      </c>
      <c r="M333" s="10">
        <v>8625.0</v>
      </c>
      <c r="N333" s="9" t="s">
        <v>1010</v>
      </c>
      <c r="O333" s="9" t="s">
        <v>1011</v>
      </c>
      <c r="P333" s="13">
        <v>0.15</v>
      </c>
      <c r="Q333" s="12"/>
      <c r="R333" s="12"/>
      <c r="AE333" s="10">
        <v>192.0</v>
      </c>
    </row>
    <row r="334">
      <c r="A334" s="7" t="s">
        <v>1012</v>
      </c>
      <c r="B334" s="8">
        <v>1.0</v>
      </c>
      <c r="C334" s="8">
        <v>0.0</v>
      </c>
      <c r="D334" s="8">
        <v>1.0</v>
      </c>
      <c r="E334" s="8">
        <v>1.0</v>
      </c>
      <c r="F334" s="8">
        <f t="shared" si="1"/>
        <v>3</v>
      </c>
      <c r="G334" s="9">
        <v>44490.0</v>
      </c>
      <c r="H334" s="10">
        <f t="shared" si="2"/>
        <v>21</v>
      </c>
      <c r="I334" s="10">
        <f t="shared" si="3"/>
        <v>10</v>
      </c>
      <c r="J334" s="10">
        <f t="shared" si="4"/>
        <v>2021</v>
      </c>
      <c r="K334" s="9">
        <f t="shared" si="5"/>
        <v>44273</v>
      </c>
      <c r="L334" s="10">
        <f t="shared" si="6"/>
        <v>192</v>
      </c>
      <c r="M334" s="10">
        <v>3144.0</v>
      </c>
      <c r="N334" s="9" t="s">
        <v>1013</v>
      </c>
      <c r="O334" s="9" t="s">
        <v>1014</v>
      </c>
      <c r="P334" s="13">
        <v>0.07</v>
      </c>
      <c r="Q334" s="12"/>
      <c r="R334" s="7"/>
      <c r="AE334" s="10">
        <v>192.0</v>
      </c>
    </row>
    <row r="335">
      <c r="A335" s="7" t="s">
        <v>1015</v>
      </c>
      <c r="B335" s="8">
        <v>2.0</v>
      </c>
      <c r="C335" s="8">
        <v>0.0</v>
      </c>
      <c r="D335" s="8">
        <v>0.0</v>
      </c>
      <c r="E335" s="8">
        <v>0.0</v>
      </c>
      <c r="F335" s="8">
        <f t="shared" si="1"/>
        <v>2</v>
      </c>
      <c r="G335" s="9">
        <v>43986.0</v>
      </c>
      <c r="H335" s="10">
        <f t="shared" si="2"/>
        <v>4</v>
      </c>
      <c r="I335" s="10">
        <f t="shared" si="3"/>
        <v>6</v>
      </c>
      <c r="J335" s="10">
        <f t="shared" si="4"/>
        <v>2020</v>
      </c>
      <c r="K335" s="9">
        <f t="shared" si="5"/>
        <v>44298</v>
      </c>
      <c r="L335" s="10">
        <f t="shared" si="6"/>
        <v>167</v>
      </c>
      <c r="M335" s="10">
        <v>12322.0</v>
      </c>
      <c r="N335" s="9" t="s">
        <v>1016</v>
      </c>
      <c r="O335" s="9" t="s">
        <v>1017</v>
      </c>
      <c r="P335" s="13">
        <v>0.05</v>
      </c>
      <c r="Q335" s="7"/>
      <c r="R335" s="7"/>
      <c r="AE335" s="10">
        <v>167.0</v>
      </c>
    </row>
    <row r="336">
      <c r="A336" s="7" t="s">
        <v>1018</v>
      </c>
      <c r="B336" s="8">
        <v>2.0</v>
      </c>
      <c r="C336" s="8">
        <v>1.0</v>
      </c>
      <c r="D336" s="8">
        <v>0.0</v>
      </c>
      <c r="E336" s="8">
        <v>0.0</v>
      </c>
      <c r="F336" s="8">
        <f t="shared" si="1"/>
        <v>3</v>
      </c>
      <c r="G336" s="9">
        <v>44119.0</v>
      </c>
      <c r="H336" s="10">
        <f t="shared" si="2"/>
        <v>15</v>
      </c>
      <c r="I336" s="10">
        <f t="shared" si="3"/>
        <v>10</v>
      </c>
      <c r="J336" s="10">
        <f t="shared" si="4"/>
        <v>2020</v>
      </c>
      <c r="K336" s="9">
        <f t="shared" si="5"/>
        <v>44396</v>
      </c>
      <c r="L336" s="10">
        <f t="shared" si="6"/>
        <v>69</v>
      </c>
      <c r="M336" s="10">
        <v>11952.0</v>
      </c>
      <c r="N336" s="9" t="s">
        <v>1019</v>
      </c>
      <c r="O336" s="9" t="s">
        <v>1020</v>
      </c>
      <c r="P336" s="13">
        <v>0.05</v>
      </c>
      <c r="Q336" s="12"/>
      <c r="R336" s="7"/>
      <c r="AE336" s="10">
        <v>69.0</v>
      </c>
    </row>
    <row r="337">
      <c r="A337" s="7" t="s">
        <v>1021</v>
      </c>
      <c r="B337" s="8">
        <v>0.0</v>
      </c>
      <c r="C337" s="8">
        <v>0.0</v>
      </c>
      <c r="D337" s="8">
        <v>3.0</v>
      </c>
      <c r="E337" s="8">
        <v>1.0</v>
      </c>
      <c r="F337" s="8">
        <f t="shared" si="1"/>
        <v>4</v>
      </c>
      <c r="G337" s="9">
        <v>44155.0</v>
      </c>
      <c r="H337" s="10">
        <f t="shared" si="2"/>
        <v>20</v>
      </c>
      <c r="I337" s="10">
        <f t="shared" si="3"/>
        <v>11</v>
      </c>
      <c r="J337" s="10">
        <f t="shared" si="4"/>
        <v>2020</v>
      </c>
      <c r="K337" s="9">
        <f t="shared" si="5"/>
        <v>44266</v>
      </c>
      <c r="L337" s="10">
        <f t="shared" si="6"/>
        <v>199</v>
      </c>
      <c r="M337" s="10">
        <v>2795.0</v>
      </c>
      <c r="N337" s="9" t="s">
        <v>1022</v>
      </c>
      <c r="O337" s="9" t="s">
        <v>1023</v>
      </c>
      <c r="P337" s="11">
        <v>0.0</v>
      </c>
      <c r="Q337" s="12"/>
      <c r="R337" s="12"/>
      <c r="AE337" s="10">
        <v>199.0</v>
      </c>
    </row>
    <row r="338">
      <c r="A338" s="7" t="s">
        <v>1024</v>
      </c>
      <c r="B338" s="8">
        <v>1.0</v>
      </c>
      <c r="C338" s="8">
        <v>1.0</v>
      </c>
      <c r="D338" s="8">
        <v>1.0</v>
      </c>
      <c r="E338" s="8">
        <v>0.0</v>
      </c>
      <c r="F338" s="8">
        <f t="shared" si="1"/>
        <v>3</v>
      </c>
      <c r="G338" s="9">
        <v>44326.0</v>
      </c>
      <c r="H338" s="10">
        <f t="shared" si="2"/>
        <v>10</v>
      </c>
      <c r="I338" s="10">
        <f t="shared" si="3"/>
        <v>5</v>
      </c>
      <c r="J338" s="10">
        <f t="shared" si="4"/>
        <v>2021</v>
      </c>
      <c r="K338" s="9">
        <f t="shared" si="5"/>
        <v>44275</v>
      </c>
      <c r="L338" s="10">
        <f t="shared" si="6"/>
        <v>190</v>
      </c>
      <c r="M338" s="10">
        <v>8300.0</v>
      </c>
      <c r="N338" s="9" t="s">
        <v>1025</v>
      </c>
      <c r="O338" s="9" t="s">
        <v>1026</v>
      </c>
      <c r="P338" s="13">
        <v>0.15</v>
      </c>
      <c r="Q338" s="12"/>
      <c r="R338" s="7"/>
      <c r="AE338" s="10">
        <v>190.0</v>
      </c>
    </row>
    <row r="339">
      <c r="A339" s="7" t="s">
        <v>1027</v>
      </c>
      <c r="B339" s="8">
        <v>0.0</v>
      </c>
      <c r="C339" s="8">
        <v>0.0</v>
      </c>
      <c r="D339" s="8">
        <v>3.0</v>
      </c>
      <c r="E339" s="8">
        <v>0.0</v>
      </c>
      <c r="F339" s="8">
        <f t="shared" si="1"/>
        <v>3</v>
      </c>
      <c r="G339" s="9">
        <v>43904.0</v>
      </c>
      <c r="H339" s="10">
        <f t="shared" si="2"/>
        <v>14</v>
      </c>
      <c r="I339" s="10">
        <f t="shared" si="3"/>
        <v>3</v>
      </c>
      <c r="J339" s="10">
        <f t="shared" si="4"/>
        <v>2020</v>
      </c>
      <c r="K339" s="9">
        <f t="shared" si="5"/>
        <v>44113</v>
      </c>
      <c r="L339" s="10">
        <f t="shared" si="6"/>
        <v>352</v>
      </c>
      <c r="M339" s="10">
        <v>6495.0</v>
      </c>
      <c r="N339" s="9" t="s">
        <v>1028</v>
      </c>
      <c r="O339" s="9" t="s">
        <v>1029</v>
      </c>
      <c r="P339" s="13">
        <v>0.15</v>
      </c>
      <c r="Q339" s="12"/>
      <c r="R339" s="7"/>
      <c r="AE339" s="10">
        <v>352.0</v>
      </c>
    </row>
    <row r="340">
      <c r="A340" s="7" t="s">
        <v>1030</v>
      </c>
      <c r="B340" s="8">
        <v>0.0</v>
      </c>
      <c r="C340" s="8">
        <v>2.0</v>
      </c>
      <c r="D340" s="8">
        <v>2.0</v>
      </c>
      <c r="E340" s="8">
        <v>0.0</v>
      </c>
      <c r="F340" s="8">
        <f t="shared" si="1"/>
        <v>4</v>
      </c>
      <c r="G340" s="9">
        <v>43893.0</v>
      </c>
      <c r="H340" s="10">
        <f t="shared" si="2"/>
        <v>3</v>
      </c>
      <c r="I340" s="10">
        <f t="shared" si="3"/>
        <v>3</v>
      </c>
      <c r="J340" s="10">
        <f t="shared" si="4"/>
        <v>2020</v>
      </c>
      <c r="K340" s="9">
        <f t="shared" si="5"/>
        <v>44148</v>
      </c>
      <c r="L340" s="10">
        <f t="shared" si="6"/>
        <v>317</v>
      </c>
      <c r="M340" s="10">
        <v>5045.0</v>
      </c>
      <c r="N340" s="9" t="s">
        <v>1031</v>
      </c>
      <c r="O340" s="9" t="s">
        <v>1032</v>
      </c>
      <c r="P340" s="13">
        <v>0.1</v>
      </c>
      <c r="Q340" s="12"/>
      <c r="R340" s="12"/>
      <c r="AE340" s="10">
        <v>317.0</v>
      </c>
    </row>
    <row r="341">
      <c r="A341" s="7" t="s">
        <v>1033</v>
      </c>
      <c r="B341" s="8">
        <v>0.0</v>
      </c>
      <c r="C341" s="8">
        <v>1.0</v>
      </c>
      <c r="D341" s="8">
        <v>3.0</v>
      </c>
      <c r="E341" s="8">
        <v>0.0</v>
      </c>
      <c r="F341" s="8">
        <f t="shared" si="1"/>
        <v>4</v>
      </c>
      <c r="G341" s="9">
        <v>44106.0</v>
      </c>
      <c r="H341" s="10">
        <f t="shared" si="2"/>
        <v>2</v>
      </c>
      <c r="I341" s="10">
        <f t="shared" si="3"/>
        <v>10</v>
      </c>
      <c r="J341" s="10">
        <f t="shared" si="4"/>
        <v>2020</v>
      </c>
      <c r="K341" s="9">
        <f t="shared" si="5"/>
        <v>44240</v>
      </c>
      <c r="L341" s="10">
        <f t="shared" si="6"/>
        <v>225</v>
      </c>
      <c r="M341" s="10">
        <v>6476.0</v>
      </c>
      <c r="N341" s="9" t="s">
        <v>1034</v>
      </c>
      <c r="O341" s="9" t="s">
        <v>1035</v>
      </c>
      <c r="P341" s="13">
        <v>0.07</v>
      </c>
      <c r="Q341" s="12"/>
      <c r="R341" s="12"/>
      <c r="AE341" s="10">
        <v>225.0</v>
      </c>
    </row>
    <row r="342">
      <c r="A342" s="7" t="s">
        <v>1036</v>
      </c>
      <c r="B342" s="8">
        <v>1.0</v>
      </c>
      <c r="C342" s="8">
        <v>1.0</v>
      </c>
      <c r="D342" s="8">
        <v>0.0</v>
      </c>
      <c r="E342" s="8">
        <v>2.0</v>
      </c>
      <c r="F342" s="8">
        <f t="shared" si="1"/>
        <v>4</v>
      </c>
      <c r="G342" s="9">
        <v>44282.0</v>
      </c>
      <c r="H342" s="10">
        <f t="shared" si="2"/>
        <v>27</v>
      </c>
      <c r="I342" s="10">
        <f t="shared" si="3"/>
        <v>3</v>
      </c>
      <c r="J342" s="10">
        <f t="shared" si="4"/>
        <v>2021</v>
      </c>
      <c r="K342" s="9">
        <f t="shared" si="5"/>
        <v>44449</v>
      </c>
      <c r="L342" s="10">
        <f t="shared" si="6"/>
        <v>16</v>
      </c>
      <c r="M342" s="10">
        <v>4040.0</v>
      </c>
      <c r="N342" s="9" t="s">
        <v>1037</v>
      </c>
      <c r="O342" s="9" t="s">
        <v>1038</v>
      </c>
      <c r="P342" s="13">
        <v>0.07</v>
      </c>
      <c r="Q342" s="12"/>
      <c r="R342" s="12"/>
      <c r="AE342" s="10">
        <v>16.0</v>
      </c>
    </row>
    <row r="343">
      <c r="A343" s="7" t="s">
        <v>1039</v>
      </c>
      <c r="B343" s="8">
        <v>1.0</v>
      </c>
      <c r="C343" s="8">
        <v>1.0</v>
      </c>
      <c r="D343" s="8">
        <v>0.0</v>
      </c>
      <c r="E343" s="8">
        <v>2.0</v>
      </c>
      <c r="F343" s="8">
        <f t="shared" si="1"/>
        <v>4</v>
      </c>
      <c r="G343" s="9">
        <v>44343.0</v>
      </c>
      <c r="H343" s="10">
        <f t="shared" si="2"/>
        <v>27</v>
      </c>
      <c r="I343" s="10">
        <f t="shared" si="3"/>
        <v>5</v>
      </c>
      <c r="J343" s="10">
        <f t="shared" si="4"/>
        <v>2021</v>
      </c>
      <c r="K343" s="9">
        <f t="shared" si="5"/>
        <v>44275</v>
      </c>
      <c r="L343" s="10">
        <f t="shared" si="6"/>
        <v>190</v>
      </c>
      <c r="M343" s="10">
        <v>3841.0</v>
      </c>
      <c r="N343" s="9" t="s">
        <v>1040</v>
      </c>
      <c r="O343" s="9" t="s">
        <v>1041</v>
      </c>
      <c r="P343" s="13">
        <v>0.15</v>
      </c>
      <c r="Q343" s="12"/>
      <c r="R343" s="12"/>
      <c r="AE343" s="10">
        <v>190.0</v>
      </c>
    </row>
    <row r="344">
      <c r="A344" s="7" t="s">
        <v>1042</v>
      </c>
      <c r="B344" s="8">
        <v>1.0</v>
      </c>
      <c r="C344" s="8">
        <v>0.0</v>
      </c>
      <c r="D344" s="8">
        <v>3.0</v>
      </c>
      <c r="E344" s="8">
        <v>0.0</v>
      </c>
      <c r="F344" s="8">
        <f t="shared" si="1"/>
        <v>4</v>
      </c>
      <c r="G344" s="9">
        <v>43988.0</v>
      </c>
      <c r="H344" s="10">
        <f t="shared" si="2"/>
        <v>6</v>
      </c>
      <c r="I344" s="10">
        <f t="shared" si="3"/>
        <v>6</v>
      </c>
      <c r="J344" s="10">
        <f t="shared" si="4"/>
        <v>2020</v>
      </c>
      <c r="K344" s="9">
        <f t="shared" si="5"/>
        <v>44187</v>
      </c>
      <c r="L344" s="10">
        <f t="shared" si="6"/>
        <v>278</v>
      </c>
      <c r="M344" s="10">
        <v>8808.0</v>
      </c>
      <c r="N344" s="9" t="s">
        <v>1043</v>
      </c>
      <c r="O344" s="9" t="s">
        <v>1044</v>
      </c>
      <c r="P344" s="13">
        <v>0.07</v>
      </c>
      <c r="Q344" s="12"/>
      <c r="R344" s="12"/>
      <c r="AE344" s="10">
        <v>278.0</v>
      </c>
    </row>
    <row r="345">
      <c r="A345" s="7" t="s">
        <v>1045</v>
      </c>
      <c r="B345" s="8">
        <v>1.0</v>
      </c>
      <c r="C345" s="8">
        <v>0.0</v>
      </c>
      <c r="D345" s="8">
        <v>1.0</v>
      </c>
      <c r="E345" s="8">
        <v>2.0</v>
      </c>
      <c r="F345" s="8">
        <f t="shared" si="1"/>
        <v>4</v>
      </c>
      <c r="G345" s="9">
        <v>44034.0</v>
      </c>
      <c r="H345" s="10">
        <f t="shared" si="2"/>
        <v>22</v>
      </c>
      <c r="I345" s="10">
        <f t="shared" si="3"/>
        <v>7</v>
      </c>
      <c r="J345" s="10">
        <f t="shared" si="4"/>
        <v>2020</v>
      </c>
      <c r="K345" s="9">
        <f t="shared" si="5"/>
        <v>44195</v>
      </c>
      <c r="L345" s="10">
        <f t="shared" si="6"/>
        <v>270</v>
      </c>
      <c r="M345" s="10">
        <v>5280.0</v>
      </c>
      <c r="N345" s="9" t="s">
        <v>1046</v>
      </c>
      <c r="O345" s="9" t="s">
        <v>1047</v>
      </c>
      <c r="P345" s="11">
        <v>0.0</v>
      </c>
      <c r="Q345" s="12"/>
      <c r="R345" s="12"/>
      <c r="AE345" s="10">
        <v>270.0</v>
      </c>
    </row>
    <row r="346">
      <c r="A346" s="7" t="s">
        <v>1048</v>
      </c>
      <c r="B346" s="8">
        <v>0.0</v>
      </c>
      <c r="C346" s="8">
        <v>2.0</v>
      </c>
      <c r="D346" s="8">
        <v>1.0</v>
      </c>
      <c r="E346" s="8">
        <v>1.0</v>
      </c>
      <c r="F346" s="8">
        <f t="shared" si="1"/>
        <v>4</v>
      </c>
      <c r="G346" s="9">
        <v>43833.0</v>
      </c>
      <c r="H346" s="10">
        <f t="shared" si="2"/>
        <v>3</v>
      </c>
      <c r="I346" s="10">
        <f t="shared" si="3"/>
        <v>1</v>
      </c>
      <c r="J346" s="10">
        <f t="shared" si="4"/>
        <v>2020</v>
      </c>
      <c r="K346" s="9">
        <f t="shared" si="5"/>
        <v>43946</v>
      </c>
      <c r="L346" s="10">
        <f t="shared" si="6"/>
        <v>519</v>
      </c>
      <c r="M346" s="10">
        <v>3033.0</v>
      </c>
      <c r="N346" s="9" t="s">
        <v>1049</v>
      </c>
      <c r="O346" s="9" t="s">
        <v>1050</v>
      </c>
      <c r="P346" s="13">
        <v>0.15</v>
      </c>
      <c r="Q346" s="12"/>
      <c r="R346" s="12"/>
      <c r="AE346" s="10">
        <v>519.0</v>
      </c>
    </row>
    <row r="347">
      <c r="A347" s="7" t="s">
        <v>1051</v>
      </c>
      <c r="B347" s="8">
        <v>0.0</v>
      </c>
      <c r="C347" s="8">
        <v>1.0</v>
      </c>
      <c r="D347" s="8">
        <v>0.0</v>
      </c>
      <c r="E347" s="8">
        <v>2.0</v>
      </c>
      <c r="F347" s="8">
        <f t="shared" si="1"/>
        <v>3</v>
      </c>
      <c r="G347" s="9">
        <v>44315.0</v>
      </c>
      <c r="H347" s="10">
        <f t="shared" si="2"/>
        <v>29</v>
      </c>
      <c r="I347" s="10">
        <f t="shared" si="3"/>
        <v>4</v>
      </c>
      <c r="J347" s="10">
        <f t="shared" si="4"/>
        <v>2021</v>
      </c>
      <c r="K347" s="9">
        <f t="shared" si="5"/>
        <v>44276</v>
      </c>
      <c r="L347" s="10">
        <f t="shared" si="6"/>
        <v>189</v>
      </c>
      <c r="M347" s="10">
        <v>2574.0</v>
      </c>
      <c r="N347" s="9" t="s">
        <v>1052</v>
      </c>
      <c r="O347" s="9" t="s">
        <v>1053</v>
      </c>
      <c r="P347" s="13">
        <v>0.05</v>
      </c>
      <c r="Q347" s="12"/>
      <c r="R347" s="7"/>
      <c r="AE347" s="10">
        <v>189.0</v>
      </c>
    </row>
    <row r="348">
      <c r="A348" s="7" t="s">
        <v>1054</v>
      </c>
      <c r="B348" s="8">
        <v>1.0</v>
      </c>
      <c r="C348" s="8">
        <v>0.0</v>
      </c>
      <c r="D348" s="8">
        <v>1.0</v>
      </c>
      <c r="E348" s="8">
        <v>0.0</v>
      </c>
      <c r="F348" s="8">
        <f t="shared" si="1"/>
        <v>2</v>
      </c>
      <c r="G348" s="9">
        <v>43915.0</v>
      </c>
      <c r="H348" s="10">
        <f t="shared" si="2"/>
        <v>25</v>
      </c>
      <c r="I348" s="10">
        <f t="shared" si="3"/>
        <v>3</v>
      </c>
      <c r="J348" s="10">
        <f t="shared" si="4"/>
        <v>2020</v>
      </c>
      <c r="K348" s="9">
        <f t="shared" si="5"/>
        <v>44154</v>
      </c>
      <c r="L348" s="10">
        <f t="shared" si="6"/>
        <v>311</v>
      </c>
      <c r="M348" s="10">
        <v>12854.0</v>
      </c>
      <c r="N348" s="9" t="s">
        <v>1055</v>
      </c>
      <c r="O348" s="9" t="s">
        <v>1056</v>
      </c>
      <c r="P348" s="13">
        <v>0.05</v>
      </c>
      <c r="Q348" s="12"/>
      <c r="R348" s="7"/>
      <c r="AE348" s="10">
        <v>311.0</v>
      </c>
    </row>
    <row r="349">
      <c r="A349" s="7" t="s">
        <v>1057</v>
      </c>
      <c r="B349" s="8">
        <v>2.0</v>
      </c>
      <c r="C349" s="8">
        <v>2.0</v>
      </c>
      <c r="D349" s="8">
        <v>0.0</v>
      </c>
      <c r="E349" s="8">
        <v>0.0</v>
      </c>
      <c r="F349" s="8">
        <f t="shared" si="1"/>
        <v>4</v>
      </c>
      <c r="G349" s="9">
        <v>44360.0</v>
      </c>
      <c r="H349" s="10">
        <f t="shared" si="2"/>
        <v>13</v>
      </c>
      <c r="I349" s="10">
        <f t="shared" si="3"/>
        <v>6</v>
      </c>
      <c r="J349" s="10">
        <f t="shared" si="4"/>
        <v>2021</v>
      </c>
      <c r="K349" s="9">
        <f t="shared" si="5"/>
        <v>44277</v>
      </c>
      <c r="L349" s="10">
        <f t="shared" si="6"/>
        <v>188</v>
      </c>
      <c r="M349" s="10">
        <v>5324.0</v>
      </c>
      <c r="N349" s="9" t="s">
        <v>1058</v>
      </c>
      <c r="O349" s="9" t="s">
        <v>1059</v>
      </c>
      <c r="P349" s="13">
        <v>0.07</v>
      </c>
      <c r="Q349" s="12"/>
      <c r="R349" s="12"/>
      <c r="AE349" s="10">
        <v>188.0</v>
      </c>
    </row>
    <row r="350">
      <c r="A350" s="7" t="s">
        <v>1060</v>
      </c>
      <c r="B350" s="8">
        <v>0.0</v>
      </c>
      <c r="C350" s="8">
        <v>2.0</v>
      </c>
      <c r="D350" s="8">
        <v>0.0</v>
      </c>
      <c r="E350" s="8">
        <v>1.0</v>
      </c>
      <c r="F350" s="8">
        <f t="shared" si="1"/>
        <v>3</v>
      </c>
      <c r="G350" s="9">
        <v>43941.0</v>
      </c>
      <c r="H350" s="10">
        <f t="shared" si="2"/>
        <v>20</v>
      </c>
      <c r="I350" s="10">
        <f t="shared" si="3"/>
        <v>4</v>
      </c>
      <c r="J350" s="10">
        <f t="shared" si="4"/>
        <v>2020</v>
      </c>
      <c r="K350" s="9">
        <f t="shared" si="5"/>
        <v>44200</v>
      </c>
      <c r="L350" s="10">
        <f t="shared" si="6"/>
        <v>265</v>
      </c>
      <c r="M350" s="10">
        <v>10835.0</v>
      </c>
      <c r="N350" s="9" t="s">
        <v>1061</v>
      </c>
      <c r="O350" s="9" t="s">
        <v>1062</v>
      </c>
      <c r="P350" s="13">
        <v>0.07</v>
      </c>
      <c r="Q350" s="12"/>
      <c r="R350" s="7"/>
      <c r="AE350" s="10">
        <v>265.0</v>
      </c>
    </row>
    <row r="351">
      <c r="A351" s="7" t="s">
        <v>1063</v>
      </c>
      <c r="B351" s="8">
        <v>3.0</v>
      </c>
      <c r="C351" s="8">
        <v>1.0</v>
      </c>
      <c r="D351" s="8">
        <v>0.0</v>
      </c>
      <c r="E351" s="8">
        <v>0.0</v>
      </c>
      <c r="F351" s="8">
        <f t="shared" si="1"/>
        <v>4</v>
      </c>
      <c r="G351" s="9">
        <v>44116.0</v>
      </c>
      <c r="H351" s="10">
        <f t="shared" si="2"/>
        <v>12</v>
      </c>
      <c r="I351" s="10">
        <f t="shared" si="3"/>
        <v>10</v>
      </c>
      <c r="J351" s="10">
        <f t="shared" si="4"/>
        <v>2020</v>
      </c>
      <c r="K351" s="9">
        <f t="shared" si="5"/>
        <v>44355</v>
      </c>
      <c r="L351" s="10">
        <f t="shared" si="6"/>
        <v>110</v>
      </c>
      <c r="M351" s="10">
        <v>4485.0</v>
      </c>
      <c r="N351" s="9" t="s">
        <v>1064</v>
      </c>
      <c r="O351" s="9" t="s">
        <v>1065</v>
      </c>
      <c r="P351" s="13">
        <v>0.15</v>
      </c>
      <c r="Q351" s="12"/>
      <c r="R351" s="12"/>
      <c r="AE351" s="10">
        <v>110.0</v>
      </c>
    </row>
    <row r="352">
      <c r="A352" s="7" t="s">
        <v>1066</v>
      </c>
      <c r="B352" s="8">
        <v>3.0</v>
      </c>
      <c r="C352" s="8">
        <v>0.0</v>
      </c>
      <c r="D352" s="8">
        <v>0.0</v>
      </c>
      <c r="E352" s="8">
        <v>1.0</v>
      </c>
      <c r="F352" s="8">
        <f t="shared" si="1"/>
        <v>4</v>
      </c>
      <c r="G352" s="9">
        <v>44084.0</v>
      </c>
      <c r="H352" s="10">
        <f t="shared" si="2"/>
        <v>10</v>
      </c>
      <c r="I352" s="10">
        <f t="shared" si="3"/>
        <v>9</v>
      </c>
      <c r="J352" s="10">
        <f t="shared" si="4"/>
        <v>2020</v>
      </c>
      <c r="K352" s="9">
        <f t="shared" si="5"/>
        <v>44302</v>
      </c>
      <c r="L352" s="10">
        <f t="shared" si="6"/>
        <v>163</v>
      </c>
      <c r="M352" s="10">
        <v>13577.0</v>
      </c>
      <c r="N352" s="9" t="s">
        <v>1067</v>
      </c>
      <c r="O352" s="9" t="s">
        <v>1068</v>
      </c>
      <c r="P352" s="13">
        <v>0.07</v>
      </c>
      <c r="Q352" s="12"/>
      <c r="R352" s="12"/>
      <c r="AE352" s="10">
        <v>163.0</v>
      </c>
    </row>
    <row r="353">
      <c r="A353" s="7" t="s">
        <v>1069</v>
      </c>
      <c r="B353" s="8">
        <v>2.0</v>
      </c>
      <c r="C353" s="8">
        <v>1.0</v>
      </c>
      <c r="D353" s="8">
        <v>0.0</v>
      </c>
      <c r="E353" s="8">
        <v>1.0</v>
      </c>
      <c r="F353" s="8">
        <f t="shared" si="1"/>
        <v>4</v>
      </c>
      <c r="G353" s="9">
        <v>44480.0</v>
      </c>
      <c r="H353" s="10">
        <f t="shared" si="2"/>
        <v>11</v>
      </c>
      <c r="I353" s="10">
        <f t="shared" si="3"/>
        <v>10</v>
      </c>
      <c r="J353" s="10">
        <f t="shared" si="4"/>
        <v>2021</v>
      </c>
      <c r="K353" s="9">
        <f t="shared" si="5"/>
        <v>44277</v>
      </c>
      <c r="L353" s="10">
        <f t="shared" si="6"/>
        <v>188</v>
      </c>
      <c r="M353" s="10">
        <v>14947.0</v>
      </c>
      <c r="N353" s="9" t="s">
        <v>1070</v>
      </c>
      <c r="O353" s="9" t="s">
        <v>1071</v>
      </c>
      <c r="P353" s="13">
        <v>0.15</v>
      </c>
      <c r="Q353" s="12"/>
      <c r="R353" s="12"/>
      <c r="AE353" s="10">
        <v>188.0</v>
      </c>
    </row>
    <row r="354">
      <c r="A354" s="7" t="s">
        <v>1072</v>
      </c>
      <c r="B354" s="8">
        <v>0.0</v>
      </c>
      <c r="C354" s="8">
        <v>2.0</v>
      </c>
      <c r="D354" s="8">
        <v>1.0</v>
      </c>
      <c r="E354" s="8">
        <v>0.0</v>
      </c>
      <c r="F354" s="8">
        <f t="shared" si="1"/>
        <v>3</v>
      </c>
      <c r="G354" s="9">
        <v>44317.0</v>
      </c>
      <c r="H354" s="10">
        <f t="shared" si="2"/>
        <v>1</v>
      </c>
      <c r="I354" s="10">
        <f t="shared" si="3"/>
        <v>5</v>
      </c>
      <c r="J354" s="10">
        <f t="shared" si="4"/>
        <v>2021</v>
      </c>
      <c r="K354" s="9">
        <f t="shared" si="5"/>
        <v>44280</v>
      </c>
      <c r="L354" s="10">
        <f t="shared" si="6"/>
        <v>185</v>
      </c>
      <c r="M354" s="10">
        <v>4581.0</v>
      </c>
      <c r="N354" s="9" t="s">
        <v>1073</v>
      </c>
      <c r="O354" s="9" t="s">
        <v>1074</v>
      </c>
      <c r="P354" s="13">
        <v>0.15</v>
      </c>
      <c r="Q354" s="12"/>
      <c r="R354" s="7"/>
      <c r="AE354" s="10">
        <v>185.0</v>
      </c>
    </row>
    <row r="355">
      <c r="A355" s="7" t="s">
        <v>1075</v>
      </c>
      <c r="B355" s="8">
        <v>0.0</v>
      </c>
      <c r="C355" s="8">
        <v>0.0</v>
      </c>
      <c r="D355" s="8">
        <v>1.0</v>
      </c>
      <c r="E355" s="8">
        <v>0.0</v>
      </c>
      <c r="F355" s="8">
        <f t="shared" si="1"/>
        <v>1</v>
      </c>
      <c r="G355" s="9">
        <v>44101.0</v>
      </c>
      <c r="H355" s="10">
        <f t="shared" si="2"/>
        <v>27</v>
      </c>
      <c r="I355" s="10">
        <f t="shared" si="3"/>
        <v>9</v>
      </c>
      <c r="J355" s="10">
        <f t="shared" si="4"/>
        <v>2020</v>
      </c>
      <c r="K355" s="9">
        <f t="shared" si="5"/>
        <v>44322</v>
      </c>
      <c r="L355" s="10">
        <f t="shared" si="6"/>
        <v>143</v>
      </c>
      <c r="M355" s="10">
        <v>6750.0</v>
      </c>
      <c r="N355" s="9" t="s">
        <v>1076</v>
      </c>
      <c r="O355" s="9" t="s">
        <v>1077</v>
      </c>
      <c r="P355" s="13">
        <v>0.07</v>
      </c>
      <c r="Q355" s="7"/>
      <c r="R355" s="7"/>
      <c r="AE355" s="10">
        <v>143.0</v>
      </c>
    </row>
    <row r="356">
      <c r="A356" s="7" t="s">
        <v>1078</v>
      </c>
      <c r="B356" s="8">
        <v>1.0</v>
      </c>
      <c r="C356" s="8">
        <v>1.0</v>
      </c>
      <c r="D356" s="8">
        <v>1.0</v>
      </c>
      <c r="E356" s="8">
        <v>0.0</v>
      </c>
      <c r="F356" s="8">
        <f t="shared" si="1"/>
        <v>3</v>
      </c>
      <c r="G356" s="9">
        <v>44433.0</v>
      </c>
      <c r="H356" s="10">
        <f t="shared" si="2"/>
        <v>25</v>
      </c>
      <c r="I356" s="10">
        <f t="shared" si="3"/>
        <v>8</v>
      </c>
      <c r="J356" s="10">
        <f t="shared" si="4"/>
        <v>2021</v>
      </c>
      <c r="K356" s="9">
        <f t="shared" si="5"/>
        <v>44280</v>
      </c>
      <c r="L356" s="10">
        <f t="shared" si="6"/>
        <v>185</v>
      </c>
      <c r="M356" s="10">
        <v>9240.0</v>
      </c>
      <c r="N356" s="9" t="s">
        <v>1079</v>
      </c>
      <c r="O356" s="9" t="s">
        <v>1080</v>
      </c>
      <c r="P356" s="13">
        <v>0.1</v>
      </c>
      <c r="Q356" s="12"/>
      <c r="R356" s="7"/>
      <c r="AE356" s="10">
        <v>185.0</v>
      </c>
    </row>
    <row r="357">
      <c r="A357" s="7" t="s">
        <v>1081</v>
      </c>
      <c r="B357" s="8">
        <v>0.0</v>
      </c>
      <c r="C357" s="8">
        <v>1.0</v>
      </c>
      <c r="D357" s="8">
        <v>1.0</v>
      </c>
      <c r="E357" s="8">
        <v>0.0</v>
      </c>
      <c r="F357" s="8">
        <f t="shared" si="1"/>
        <v>2</v>
      </c>
      <c r="G357" s="9">
        <v>43977.0</v>
      </c>
      <c r="H357" s="10">
        <f t="shared" si="2"/>
        <v>26</v>
      </c>
      <c r="I357" s="10">
        <f t="shared" si="3"/>
        <v>5</v>
      </c>
      <c r="J357" s="10">
        <f t="shared" si="4"/>
        <v>2020</v>
      </c>
      <c r="K357" s="9">
        <f t="shared" si="5"/>
        <v>44150</v>
      </c>
      <c r="L357" s="10">
        <f t="shared" si="6"/>
        <v>315</v>
      </c>
      <c r="M357" s="10">
        <v>4758.0</v>
      </c>
      <c r="N357" s="9" t="s">
        <v>1082</v>
      </c>
      <c r="O357" s="9" t="s">
        <v>1083</v>
      </c>
      <c r="P357" s="11">
        <v>0.0</v>
      </c>
      <c r="Q357" s="12"/>
      <c r="R357" s="7"/>
      <c r="AE357" s="10">
        <v>315.0</v>
      </c>
    </row>
    <row r="358">
      <c r="A358" s="7" t="s">
        <v>1084</v>
      </c>
      <c r="B358" s="8">
        <v>1.0</v>
      </c>
      <c r="C358" s="8">
        <v>0.0</v>
      </c>
      <c r="D358" s="8">
        <v>2.0</v>
      </c>
      <c r="E358" s="8">
        <v>1.0</v>
      </c>
      <c r="F358" s="8">
        <f t="shared" si="1"/>
        <v>4</v>
      </c>
      <c r="G358" s="9">
        <v>44036.0</v>
      </c>
      <c r="H358" s="10">
        <f t="shared" si="2"/>
        <v>24</v>
      </c>
      <c r="I358" s="10">
        <f t="shared" si="3"/>
        <v>7</v>
      </c>
      <c r="J358" s="10">
        <f t="shared" si="4"/>
        <v>2020</v>
      </c>
      <c r="K358" s="9">
        <f t="shared" si="5"/>
        <v>44283</v>
      </c>
      <c r="L358" s="10">
        <f t="shared" si="6"/>
        <v>182</v>
      </c>
      <c r="M358" s="10">
        <v>3862.0</v>
      </c>
      <c r="N358" s="9" t="s">
        <v>1085</v>
      </c>
      <c r="O358" s="9" t="s">
        <v>1086</v>
      </c>
      <c r="P358" s="13">
        <v>0.1</v>
      </c>
      <c r="Q358" s="12"/>
      <c r="R358" s="12"/>
      <c r="AE358" s="10">
        <v>182.0</v>
      </c>
    </row>
    <row r="359">
      <c r="A359" s="7" t="s">
        <v>1087</v>
      </c>
      <c r="B359" s="8">
        <v>0.0</v>
      </c>
      <c r="C359" s="8">
        <v>2.0</v>
      </c>
      <c r="D359" s="8">
        <v>0.0</v>
      </c>
      <c r="E359" s="8">
        <v>1.0</v>
      </c>
      <c r="F359" s="8">
        <f t="shared" si="1"/>
        <v>3</v>
      </c>
      <c r="G359" s="9">
        <v>44171.0</v>
      </c>
      <c r="H359" s="10">
        <f t="shared" si="2"/>
        <v>6</v>
      </c>
      <c r="I359" s="10">
        <f t="shared" si="3"/>
        <v>12</v>
      </c>
      <c r="J359" s="10">
        <f t="shared" si="4"/>
        <v>2020</v>
      </c>
      <c r="K359" s="9">
        <f t="shared" si="5"/>
        <v>44390</v>
      </c>
      <c r="L359" s="10">
        <f t="shared" si="6"/>
        <v>75</v>
      </c>
      <c r="M359" s="10">
        <v>5514.0</v>
      </c>
      <c r="N359" s="9" t="s">
        <v>1088</v>
      </c>
      <c r="O359" s="9" t="s">
        <v>1089</v>
      </c>
      <c r="P359" s="13">
        <v>0.07</v>
      </c>
      <c r="Q359" s="12"/>
      <c r="R359" s="7"/>
      <c r="AE359" s="10">
        <v>75.0</v>
      </c>
    </row>
    <row r="360">
      <c r="A360" s="7" t="s">
        <v>1090</v>
      </c>
      <c r="B360" s="8">
        <v>1.0</v>
      </c>
      <c r="C360" s="8">
        <v>0.0</v>
      </c>
      <c r="D360" s="8">
        <v>2.0</v>
      </c>
      <c r="E360" s="8">
        <v>1.0</v>
      </c>
      <c r="F360" s="8">
        <f t="shared" si="1"/>
        <v>4</v>
      </c>
      <c r="G360" s="9">
        <v>44323.0</v>
      </c>
      <c r="H360" s="10">
        <f t="shared" si="2"/>
        <v>7</v>
      </c>
      <c r="I360" s="10">
        <f t="shared" si="3"/>
        <v>5</v>
      </c>
      <c r="J360" s="10">
        <f t="shared" si="4"/>
        <v>2021</v>
      </c>
      <c r="K360" s="9">
        <f t="shared" si="5"/>
        <v>44281</v>
      </c>
      <c r="L360" s="10">
        <f t="shared" si="6"/>
        <v>184</v>
      </c>
      <c r="M360" s="10">
        <v>4677.0</v>
      </c>
      <c r="N360" s="9" t="s">
        <v>1091</v>
      </c>
      <c r="O360" s="9" t="s">
        <v>1092</v>
      </c>
      <c r="P360" s="13">
        <v>0.1</v>
      </c>
      <c r="Q360" s="12"/>
      <c r="R360" s="12"/>
      <c r="AE360" s="10">
        <v>184.0</v>
      </c>
    </row>
    <row r="361">
      <c r="A361" s="7" t="s">
        <v>1093</v>
      </c>
      <c r="B361" s="8">
        <v>0.0</v>
      </c>
      <c r="C361" s="8">
        <v>0.0</v>
      </c>
      <c r="D361" s="8">
        <v>1.0</v>
      </c>
      <c r="E361" s="8">
        <v>2.0</v>
      </c>
      <c r="F361" s="8">
        <f t="shared" si="1"/>
        <v>3</v>
      </c>
      <c r="G361" s="9">
        <v>43984.0</v>
      </c>
      <c r="H361" s="10">
        <f t="shared" si="2"/>
        <v>2</v>
      </c>
      <c r="I361" s="10">
        <f t="shared" si="3"/>
        <v>6</v>
      </c>
      <c r="J361" s="10">
        <f t="shared" si="4"/>
        <v>2020</v>
      </c>
      <c r="K361" s="9">
        <f t="shared" si="5"/>
        <v>44094</v>
      </c>
      <c r="L361" s="10">
        <f t="shared" si="6"/>
        <v>371</v>
      </c>
      <c r="M361" s="10">
        <v>5627.0</v>
      </c>
      <c r="N361" s="9" t="s">
        <v>1094</v>
      </c>
      <c r="O361" s="9" t="s">
        <v>1095</v>
      </c>
      <c r="P361" s="13">
        <v>0.15</v>
      </c>
      <c r="Q361" s="12"/>
      <c r="R361" s="7"/>
      <c r="AE361" s="10">
        <v>371.0</v>
      </c>
    </row>
    <row r="362">
      <c r="A362" s="7" t="s">
        <v>1096</v>
      </c>
      <c r="B362" s="8">
        <v>2.0</v>
      </c>
      <c r="C362" s="8">
        <v>2.0</v>
      </c>
      <c r="D362" s="8">
        <v>0.0</v>
      </c>
      <c r="E362" s="8">
        <v>0.0</v>
      </c>
      <c r="F362" s="8">
        <f t="shared" si="1"/>
        <v>4</v>
      </c>
      <c r="G362" s="9">
        <v>43836.0</v>
      </c>
      <c r="H362" s="10">
        <f t="shared" si="2"/>
        <v>6</v>
      </c>
      <c r="I362" s="10">
        <f t="shared" si="3"/>
        <v>1</v>
      </c>
      <c r="J362" s="10">
        <f t="shared" si="4"/>
        <v>2020</v>
      </c>
      <c r="K362" s="9">
        <f t="shared" si="5"/>
        <v>43955</v>
      </c>
      <c r="L362" s="10">
        <f t="shared" si="6"/>
        <v>510</v>
      </c>
      <c r="M362" s="10">
        <v>12856.0</v>
      </c>
      <c r="N362" s="9" t="s">
        <v>1097</v>
      </c>
      <c r="O362" s="9" t="s">
        <v>1098</v>
      </c>
      <c r="P362" s="13">
        <v>0.15</v>
      </c>
      <c r="Q362" s="12"/>
      <c r="R362" s="12"/>
      <c r="AE362" s="10">
        <v>510.0</v>
      </c>
    </row>
    <row r="363">
      <c r="A363" s="7" t="s">
        <v>1099</v>
      </c>
      <c r="B363" s="8">
        <v>1.0</v>
      </c>
      <c r="C363" s="8">
        <v>1.0</v>
      </c>
      <c r="D363" s="8">
        <v>1.0</v>
      </c>
      <c r="E363" s="8">
        <v>0.0</v>
      </c>
      <c r="F363" s="8">
        <f t="shared" si="1"/>
        <v>3</v>
      </c>
      <c r="G363" s="9">
        <v>43953.0</v>
      </c>
      <c r="H363" s="10">
        <f t="shared" si="2"/>
        <v>2</v>
      </c>
      <c r="I363" s="10">
        <f t="shared" si="3"/>
        <v>5</v>
      </c>
      <c r="J363" s="10">
        <f t="shared" si="4"/>
        <v>2020</v>
      </c>
      <c r="K363" s="9">
        <f t="shared" si="5"/>
        <v>44261</v>
      </c>
      <c r="L363" s="10">
        <f t="shared" si="6"/>
        <v>204</v>
      </c>
      <c r="M363" s="10">
        <v>14159.0</v>
      </c>
      <c r="N363" s="9" t="s">
        <v>1100</v>
      </c>
      <c r="O363" s="9" t="s">
        <v>1101</v>
      </c>
      <c r="P363" s="13">
        <v>0.07</v>
      </c>
      <c r="Q363" s="12"/>
      <c r="R363" s="7"/>
      <c r="AE363" s="10">
        <v>204.0</v>
      </c>
    </row>
    <row r="364">
      <c r="A364" s="7" t="s">
        <v>1102</v>
      </c>
      <c r="B364" s="8">
        <v>1.0</v>
      </c>
      <c r="C364" s="8">
        <v>1.0</v>
      </c>
      <c r="D364" s="8">
        <v>0.0</v>
      </c>
      <c r="E364" s="8">
        <v>1.0</v>
      </c>
      <c r="F364" s="8">
        <f t="shared" si="1"/>
        <v>3</v>
      </c>
      <c r="G364" s="9">
        <v>44374.0</v>
      </c>
      <c r="H364" s="10">
        <f t="shared" si="2"/>
        <v>27</v>
      </c>
      <c r="I364" s="10">
        <f t="shared" si="3"/>
        <v>6</v>
      </c>
      <c r="J364" s="10">
        <f t="shared" si="4"/>
        <v>2021</v>
      </c>
      <c r="K364" s="9">
        <f t="shared" si="5"/>
        <v>44282</v>
      </c>
      <c r="L364" s="10">
        <f t="shared" si="6"/>
        <v>183</v>
      </c>
      <c r="M364" s="10">
        <v>6066.0</v>
      </c>
      <c r="N364" s="9" t="s">
        <v>1103</v>
      </c>
      <c r="O364" s="9" t="s">
        <v>1104</v>
      </c>
      <c r="P364" s="13">
        <v>0.07</v>
      </c>
      <c r="Q364" s="12"/>
      <c r="R364" s="7"/>
      <c r="AE364" s="10">
        <v>183.0</v>
      </c>
    </row>
    <row r="365">
      <c r="A365" s="7" t="s">
        <v>1105</v>
      </c>
      <c r="B365" s="8">
        <v>2.0</v>
      </c>
      <c r="C365" s="8">
        <v>0.0</v>
      </c>
      <c r="D365" s="8">
        <v>1.0</v>
      </c>
      <c r="E365" s="8">
        <v>0.0</v>
      </c>
      <c r="F365" s="8">
        <f t="shared" si="1"/>
        <v>3</v>
      </c>
      <c r="G365" s="9">
        <v>44166.0</v>
      </c>
      <c r="H365" s="10">
        <f t="shared" si="2"/>
        <v>1</v>
      </c>
      <c r="I365" s="10">
        <f t="shared" si="3"/>
        <v>12</v>
      </c>
      <c r="J365" s="10">
        <f t="shared" si="4"/>
        <v>2020</v>
      </c>
      <c r="K365" s="9">
        <f t="shared" si="5"/>
        <v>44359</v>
      </c>
      <c r="L365" s="10">
        <f t="shared" si="6"/>
        <v>106</v>
      </c>
      <c r="M365" s="10">
        <v>7324.0</v>
      </c>
      <c r="N365" s="9" t="s">
        <v>1106</v>
      </c>
      <c r="O365" s="9" t="s">
        <v>1107</v>
      </c>
      <c r="P365" s="11">
        <v>0.0</v>
      </c>
      <c r="Q365" s="12"/>
      <c r="R365" s="7"/>
      <c r="AE365" s="10">
        <v>106.0</v>
      </c>
    </row>
    <row r="366">
      <c r="A366" s="7" t="s">
        <v>1108</v>
      </c>
      <c r="B366" s="8">
        <v>3.0</v>
      </c>
      <c r="C366" s="8">
        <v>0.0</v>
      </c>
      <c r="D366" s="8">
        <v>0.0</v>
      </c>
      <c r="E366" s="8">
        <v>1.0</v>
      </c>
      <c r="F366" s="8">
        <f t="shared" si="1"/>
        <v>4</v>
      </c>
      <c r="G366" s="9">
        <v>44481.0</v>
      </c>
      <c r="H366" s="10">
        <f t="shared" si="2"/>
        <v>12</v>
      </c>
      <c r="I366" s="10">
        <f t="shared" si="3"/>
        <v>10</v>
      </c>
      <c r="J366" s="10">
        <f t="shared" si="4"/>
        <v>2021</v>
      </c>
      <c r="K366" s="9">
        <f t="shared" si="5"/>
        <v>44283</v>
      </c>
      <c r="L366" s="10">
        <f t="shared" si="6"/>
        <v>182</v>
      </c>
      <c r="M366" s="10">
        <v>10979.0</v>
      </c>
      <c r="N366" s="9" t="s">
        <v>1109</v>
      </c>
      <c r="O366" s="9" t="s">
        <v>1110</v>
      </c>
      <c r="P366" s="11">
        <v>0.0</v>
      </c>
      <c r="Q366" s="12"/>
      <c r="R366" s="12"/>
      <c r="AE366" s="10">
        <v>182.0</v>
      </c>
    </row>
    <row r="367">
      <c r="A367" s="7" t="s">
        <v>1111</v>
      </c>
      <c r="B367" s="8">
        <v>1.0</v>
      </c>
      <c r="C367" s="8">
        <v>0.0</v>
      </c>
      <c r="D367" s="8">
        <v>1.0</v>
      </c>
      <c r="E367" s="8">
        <v>2.0</v>
      </c>
      <c r="F367" s="8">
        <f t="shared" si="1"/>
        <v>4</v>
      </c>
      <c r="G367" s="9">
        <v>44357.0</v>
      </c>
      <c r="H367" s="10">
        <f t="shared" si="2"/>
        <v>10</v>
      </c>
      <c r="I367" s="10">
        <f t="shared" si="3"/>
        <v>6</v>
      </c>
      <c r="J367" s="10">
        <f t="shared" si="4"/>
        <v>2021</v>
      </c>
      <c r="K367" s="9">
        <f t="shared" si="5"/>
        <v>44283</v>
      </c>
      <c r="L367" s="10">
        <f t="shared" si="6"/>
        <v>182</v>
      </c>
      <c r="M367" s="10">
        <v>11864.0</v>
      </c>
      <c r="N367" s="9" t="s">
        <v>1112</v>
      </c>
      <c r="O367" s="9" t="s">
        <v>1113</v>
      </c>
      <c r="P367" s="13">
        <v>0.05</v>
      </c>
      <c r="Q367" s="12"/>
      <c r="R367" s="12"/>
      <c r="AE367" s="10">
        <v>182.0</v>
      </c>
    </row>
    <row r="368">
      <c r="A368" s="7" t="s">
        <v>1114</v>
      </c>
      <c r="B368" s="8">
        <v>1.0</v>
      </c>
      <c r="C368" s="8">
        <v>1.0</v>
      </c>
      <c r="D368" s="8">
        <v>1.0</v>
      </c>
      <c r="E368" s="8">
        <v>0.0</v>
      </c>
      <c r="F368" s="8">
        <f t="shared" si="1"/>
        <v>3</v>
      </c>
      <c r="G368" s="9">
        <v>43913.0</v>
      </c>
      <c r="H368" s="10">
        <f t="shared" si="2"/>
        <v>23</v>
      </c>
      <c r="I368" s="10">
        <f t="shared" si="3"/>
        <v>3</v>
      </c>
      <c r="J368" s="10">
        <f t="shared" si="4"/>
        <v>2020</v>
      </c>
      <c r="K368" s="9">
        <f t="shared" si="5"/>
        <v>44198</v>
      </c>
      <c r="L368" s="10">
        <f t="shared" si="6"/>
        <v>267</v>
      </c>
      <c r="M368" s="10">
        <v>14298.0</v>
      </c>
      <c r="N368" s="9" t="s">
        <v>1115</v>
      </c>
      <c r="O368" s="9" t="s">
        <v>1116</v>
      </c>
      <c r="P368" s="13">
        <v>0.05</v>
      </c>
      <c r="Q368" s="12"/>
      <c r="R368" s="7"/>
      <c r="AE368" s="10">
        <v>267.0</v>
      </c>
    </row>
    <row r="369">
      <c r="A369" s="7" t="s">
        <v>1117</v>
      </c>
      <c r="B369" s="8">
        <v>2.0</v>
      </c>
      <c r="C369" s="8">
        <v>1.0</v>
      </c>
      <c r="D369" s="8">
        <v>0.0</v>
      </c>
      <c r="E369" s="8">
        <v>0.0</v>
      </c>
      <c r="F369" s="8">
        <f t="shared" si="1"/>
        <v>3</v>
      </c>
      <c r="G369" s="9">
        <v>44349.0</v>
      </c>
      <c r="H369" s="10">
        <f t="shared" si="2"/>
        <v>2</v>
      </c>
      <c r="I369" s="10">
        <f t="shared" si="3"/>
        <v>6</v>
      </c>
      <c r="J369" s="10">
        <f t="shared" si="4"/>
        <v>2021</v>
      </c>
      <c r="K369" s="9">
        <f t="shared" si="5"/>
        <v>44283</v>
      </c>
      <c r="L369" s="10">
        <f t="shared" si="6"/>
        <v>182</v>
      </c>
      <c r="M369" s="10">
        <v>8471.0</v>
      </c>
      <c r="N369" s="9" t="s">
        <v>1118</v>
      </c>
      <c r="O369" s="9" t="s">
        <v>1119</v>
      </c>
      <c r="P369" s="13">
        <v>0.07</v>
      </c>
      <c r="Q369" s="12"/>
      <c r="R369" s="7"/>
      <c r="AE369" s="10">
        <v>182.0</v>
      </c>
    </row>
    <row r="370">
      <c r="A370" s="7" t="s">
        <v>1120</v>
      </c>
      <c r="B370" s="8">
        <v>0.0</v>
      </c>
      <c r="C370" s="8">
        <v>1.0</v>
      </c>
      <c r="D370" s="8">
        <v>0.0</v>
      </c>
      <c r="E370" s="8">
        <v>2.0</v>
      </c>
      <c r="F370" s="8">
        <f t="shared" si="1"/>
        <v>3</v>
      </c>
      <c r="G370" s="9">
        <v>43881.0</v>
      </c>
      <c r="H370" s="10">
        <f t="shared" si="2"/>
        <v>20</v>
      </c>
      <c r="I370" s="10">
        <f t="shared" si="3"/>
        <v>2</v>
      </c>
      <c r="J370" s="10">
        <f t="shared" si="4"/>
        <v>2020</v>
      </c>
      <c r="K370" s="9">
        <f t="shared" si="5"/>
        <v>44048</v>
      </c>
      <c r="L370" s="10">
        <f t="shared" si="6"/>
        <v>417</v>
      </c>
      <c r="M370" s="10">
        <v>5369.0</v>
      </c>
      <c r="N370" s="9" t="s">
        <v>1121</v>
      </c>
      <c r="O370" s="9" t="s">
        <v>1122</v>
      </c>
      <c r="P370" s="11">
        <v>0.0</v>
      </c>
      <c r="Q370" s="12"/>
      <c r="R370" s="7"/>
      <c r="AE370" s="10">
        <v>417.0</v>
      </c>
    </row>
    <row r="371">
      <c r="A371" s="7" t="s">
        <v>1123</v>
      </c>
      <c r="B371" s="8">
        <v>0.0</v>
      </c>
      <c r="C371" s="8">
        <v>2.0</v>
      </c>
      <c r="D371" s="8">
        <v>0.0</v>
      </c>
      <c r="E371" s="8">
        <v>2.0</v>
      </c>
      <c r="F371" s="8">
        <f t="shared" si="1"/>
        <v>4</v>
      </c>
      <c r="G371" s="9">
        <v>44269.0</v>
      </c>
      <c r="H371" s="10">
        <f t="shared" si="2"/>
        <v>14</v>
      </c>
      <c r="I371" s="10">
        <f t="shared" si="3"/>
        <v>3</v>
      </c>
      <c r="J371" s="10">
        <f t="shared" si="4"/>
        <v>2021</v>
      </c>
      <c r="K371" s="9">
        <f t="shared" si="5"/>
        <v>44284</v>
      </c>
      <c r="L371" s="10">
        <f t="shared" si="6"/>
        <v>181</v>
      </c>
      <c r="M371" s="10">
        <v>4332.0</v>
      </c>
      <c r="N371" s="9" t="s">
        <v>1124</v>
      </c>
      <c r="O371" s="9" t="s">
        <v>1125</v>
      </c>
      <c r="P371" s="11">
        <v>0.0</v>
      </c>
      <c r="Q371" s="12"/>
      <c r="R371" s="12"/>
      <c r="AE371" s="10">
        <v>181.0</v>
      </c>
    </row>
    <row r="372">
      <c r="A372" s="7" t="s">
        <v>1126</v>
      </c>
      <c r="B372" s="8">
        <v>0.0</v>
      </c>
      <c r="C372" s="8">
        <v>3.0</v>
      </c>
      <c r="D372" s="8">
        <v>0.0</v>
      </c>
      <c r="E372" s="8">
        <v>1.0</v>
      </c>
      <c r="F372" s="8">
        <f t="shared" si="1"/>
        <v>4</v>
      </c>
      <c r="G372" s="9">
        <v>44108.0</v>
      </c>
      <c r="H372" s="10">
        <f t="shared" si="2"/>
        <v>4</v>
      </c>
      <c r="I372" s="10">
        <f t="shared" si="3"/>
        <v>10</v>
      </c>
      <c r="J372" s="10">
        <f t="shared" si="4"/>
        <v>2020</v>
      </c>
      <c r="K372" s="9">
        <f t="shared" si="5"/>
        <v>44365</v>
      </c>
      <c r="L372" s="10">
        <f t="shared" si="6"/>
        <v>100</v>
      </c>
      <c r="M372" s="10">
        <v>10119.0</v>
      </c>
      <c r="N372" s="9" t="s">
        <v>1127</v>
      </c>
      <c r="O372" s="9" t="s">
        <v>1128</v>
      </c>
      <c r="P372" s="11">
        <v>0.0</v>
      </c>
      <c r="Q372" s="12"/>
      <c r="R372" s="12"/>
      <c r="AE372" s="10">
        <v>100.0</v>
      </c>
    </row>
    <row r="373">
      <c r="A373" s="7" t="s">
        <v>1129</v>
      </c>
      <c r="B373" s="8">
        <v>2.0</v>
      </c>
      <c r="C373" s="8">
        <v>0.0</v>
      </c>
      <c r="D373" s="8">
        <v>2.0</v>
      </c>
      <c r="E373" s="8">
        <v>0.0</v>
      </c>
      <c r="F373" s="8">
        <f t="shared" si="1"/>
        <v>4</v>
      </c>
      <c r="G373" s="9">
        <v>43917.0</v>
      </c>
      <c r="H373" s="10">
        <f t="shared" si="2"/>
        <v>27</v>
      </c>
      <c r="I373" s="10">
        <f t="shared" si="3"/>
        <v>3</v>
      </c>
      <c r="J373" s="10">
        <f t="shared" si="4"/>
        <v>2020</v>
      </c>
      <c r="K373" s="9">
        <f t="shared" si="5"/>
        <v>44155</v>
      </c>
      <c r="L373" s="10">
        <f t="shared" si="6"/>
        <v>310</v>
      </c>
      <c r="M373" s="10">
        <v>3606.0</v>
      </c>
      <c r="N373" s="9" t="s">
        <v>1130</v>
      </c>
      <c r="O373" s="9" t="s">
        <v>1131</v>
      </c>
      <c r="P373" s="13">
        <v>0.05</v>
      </c>
      <c r="Q373" s="12"/>
      <c r="R373" s="12"/>
      <c r="AE373" s="10">
        <v>310.0</v>
      </c>
    </row>
    <row r="374">
      <c r="A374" s="7" t="s">
        <v>1132</v>
      </c>
      <c r="B374" s="8">
        <v>1.0</v>
      </c>
      <c r="C374" s="8">
        <v>2.0</v>
      </c>
      <c r="D374" s="8">
        <v>0.0</v>
      </c>
      <c r="E374" s="8">
        <v>0.0</v>
      </c>
      <c r="F374" s="8">
        <f t="shared" si="1"/>
        <v>3</v>
      </c>
      <c r="G374" s="9">
        <v>44147.0</v>
      </c>
      <c r="H374" s="10">
        <f t="shared" si="2"/>
        <v>12</v>
      </c>
      <c r="I374" s="10">
        <f t="shared" si="3"/>
        <v>11</v>
      </c>
      <c r="J374" s="10">
        <f t="shared" si="4"/>
        <v>2020</v>
      </c>
      <c r="K374" s="9">
        <f t="shared" si="5"/>
        <v>44337</v>
      </c>
      <c r="L374" s="10">
        <f t="shared" si="6"/>
        <v>128</v>
      </c>
      <c r="M374" s="10">
        <v>7411.0</v>
      </c>
      <c r="N374" s="9" t="s">
        <v>1133</v>
      </c>
      <c r="O374" s="9" t="s">
        <v>1134</v>
      </c>
      <c r="P374" s="13">
        <v>0.05</v>
      </c>
      <c r="Q374" s="12"/>
      <c r="R374" s="7"/>
      <c r="AE374" s="10">
        <v>128.0</v>
      </c>
    </row>
    <row r="375">
      <c r="A375" s="7" t="s">
        <v>1135</v>
      </c>
      <c r="B375" s="8">
        <v>2.0</v>
      </c>
      <c r="C375" s="8">
        <v>1.0</v>
      </c>
      <c r="D375" s="8">
        <v>0.0</v>
      </c>
      <c r="E375" s="8">
        <v>1.0</v>
      </c>
      <c r="F375" s="8">
        <f t="shared" si="1"/>
        <v>4</v>
      </c>
      <c r="G375" s="9">
        <v>44302.0</v>
      </c>
      <c r="H375" s="10">
        <f t="shared" si="2"/>
        <v>16</v>
      </c>
      <c r="I375" s="10">
        <f t="shared" si="3"/>
        <v>4</v>
      </c>
      <c r="J375" s="10">
        <f t="shared" si="4"/>
        <v>2021</v>
      </c>
      <c r="K375" s="9">
        <f t="shared" si="5"/>
        <v>44444</v>
      </c>
      <c r="L375" s="10">
        <f t="shared" si="6"/>
        <v>21</v>
      </c>
      <c r="M375" s="10">
        <v>10738.0</v>
      </c>
      <c r="N375" s="9" t="s">
        <v>1136</v>
      </c>
      <c r="O375" s="9" t="s">
        <v>1137</v>
      </c>
      <c r="P375" s="13">
        <v>0.05</v>
      </c>
      <c r="Q375" s="12"/>
      <c r="R375" s="12"/>
      <c r="AE375" s="10">
        <v>21.0</v>
      </c>
    </row>
    <row r="376">
      <c r="A376" s="7" t="s">
        <v>1138</v>
      </c>
      <c r="B376" s="8">
        <v>1.0</v>
      </c>
      <c r="C376" s="8">
        <v>0.0</v>
      </c>
      <c r="D376" s="8">
        <v>1.0</v>
      </c>
      <c r="E376" s="8">
        <v>2.0</v>
      </c>
      <c r="F376" s="8">
        <f t="shared" si="1"/>
        <v>4</v>
      </c>
      <c r="G376" s="9">
        <v>44160.0</v>
      </c>
      <c r="H376" s="10">
        <f t="shared" si="2"/>
        <v>25</v>
      </c>
      <c r="I376" s="10">
        <f t="shared" si="3"/>
        <v>11</v>
      </c>
      <c r="J376" s="10">
        <f t="shared" si="4"/>
        <v>2020</v>
      </c>
      <c r="K376" s="9">
        <f t="shared" si="5"/>
        <v>44390</v>
      </c>
      <c r="L376" s="10">
        <f t="shared" si="6"/>
        <v>75</v>
      </c>
      <c r="M376" s="10">
        <v>3065.0</v>
      </c>
      <c r="N376" s="9" t="s">
        <v>1139</v>
      </c>
      <c r="O376" s="9" t="s">
        <v>1140</v>
      </c>
      <c r="P376" s="13">
        <v>0.1</v>
      </c>
      <c r="Q376" s="12"/>
      <c r="R376" s="12"/>
      <c r="AE376" s="10">
        <v>75.0</v>
      </c>
    </row>
    <row r="377">
      <c r="A377" s="7" t="s">
        <v>1141</v>
      </c>
      <c r="B377" s="8">
        <v>2.0</v>
      </c>
      <c r="C377" s="8">
        <v>0.0</v>
      </c>
      <c r="D377" s="8">
        <v>0.0</v>
      </c>
      <c r="E377" s="8">
        <v>1.0</v>
      </c>
      <c r="F377" s="8">
        <f t="shared" si="1"/>
        <v>3</v>
      </c>
      <c r="G377" s="9">
        <v>44352.0</v>
      </c>
      <c r="H377" s="10">
        <f t="shared" si="2"/>
        <v>5</v>
      </c>
      <c r="I377" s="10">
        <f t="shared" si="3"/>
        <v>6</v>
      </c>
      <c r="J377" s="10">
        <f t="shared" si="4"/>
        <v>2021</v>
      </c>
      <c r="K377" s="9">
        <f t="shared" si="5"/>
        <v>44284</v>
      </c>
      <c r="L377" s="10">
        <f t="shared" si="6"/>
        <v>181</v>
      </c>
      <c r="M377" s="10">
        <v>13094.0</v>
      </c>
      <c r="N377" s="9" t="s">
        <v>1142</v>
      </c>
      <c r="O377" s="9" t="s">
        <v>1143</v>
      </c>
      <c r="P377" s="13">
        <v>0.1</v>
      </c>
      <c r="Q377" s="12"/>
      <c r="R377" s="7"/>
      <c r="AE377" s="10">
        <v>181.0</v>
      </c>
    </row>
    <row r="378">
      <c r="A378" s="7" t="s">
        <v>1144</v>
      </c>
      <c r="B378" s="8">
        <v>1.0</v>
      </c>
      <c r="C378" s="8">
        <v>1.0</v>
      </c>
      <c r="D378" s="8">
        <v>1.0</v>
      </c>
      <c r="E378" s="8">
        <v>0.0</v>
      </c>
      <c r="F378" s="8">
        <f t="shared" si="1"/>
        <v>3</v>
      </c>
      <c r="G378" s="9">
        <v>44218.0</v>
      </c>
      <c r="H378" s="10">
        <f t="shared" si="2"/>
        <v>22</v>
      </c>
      <c r="I378" s="10">
        <f t="shared" si="3"/>
        <v>1</v>
      </c>
      <c r="J378" s="10">
        <f t="shared" si="4"/>
        <v>2021</v>
      </c>
      <c r="K378" s="9">
        <f t="shared" si="5"/>
        <v>44287</v>
      </c>
      <c r="L378" s="10">
        <f t="shared" si="6"/>
        <v>178</v>
      </c>
      <c r="M378" s="10">
        <v>7398.0</v>
      </c>
      <c r="N378" s="9" t="s">
        <v>1145</v>
      </c>
      <c r="O378" s="9" t="s">
        <v>1146</v>
      </c>
      <c r="P378" s="13">
        <v>0.05</v>
      </c>
      <c r="Q378" s="12"/>
      <c r="R378" s="7"/>
      <c r="AE378" s="10">
        <v>178.0</v>
      </c>
    </row>
    <row r="379">
      <c r="A379" s="7" t="s">
        <v>1147</v>
      </c>
      <c r="B379" s="8">
        <v>1.0</v>
      </c>
      <c r="C379" s="8">
        <v>1.0</v>
      </c>
      <c r="D379" s="8">
        <v>0.0</v>
      </c>
      <c r="E379" s="8">
        <v>2.0</v>
      </c>
      <c r="F379" s="8">
        <f t="shared" si="1"/>
        <v>4</v>
      </c>
      <c r="G379" s="9">
        <v>43867.0</v>
      </c>
      <c r="H379" s="10">
        <f t="shared" si="2"/>
        <v>6</v>
      </c>
      <c r="I379" s="10">
        <f t="shared" si="3"/>
        <v>2</v>
      </c>
      <c r="J379" s="10">
        <f t="shared" si="4"/>
        <v>2020</v>
      </c>
      <c r="K379" s="9">
        <f t="shared" si="5"/>
        <v>44167</v>
      </c>
      <c r="L379" s="10">
        <f t="shared" si="6"/>
        <v>298</v>
      </c>
      <c r="M379" s="10">
        <v>14253.0</v>
      </c>
      <c r="N379" s="9" t="s">
        <v>1148</v>
      </c>
      <c r="O379" s="9" t="s">
        <v>1149</v>
      </c>
      <c r="P379" s="13">
        <v>0.1</v>
      </c>
      <c r="Q379" s="12"/>
      <c r="R379" s="12"/>
      <c r="AE379" s="10">
        <v>298.0</v>
      </c>
    </row>
    <row r="380">
      <c r="A380" s="7" t="s">
        <v>1150</v>
      </c>
      <c r="B380" s="8">
        <v>0.0</v>
      </c>
      <c r="C380" s="8">
        <v>2.0</v>
      </c>
      <c r="D380" s="8">
        <v>1.0</v>
      </c>
      <c r="E380" s="8">
        <v>1.0</v>
      </c>
      <c r="F380" s="8">
        <f t="shared" si="1"/>
        <v>4</v>
      </c>
      <c r="G380" s="9">
        <v>44082.0</v>
      </c>
      <c r="H380" s="10">
        <f t="shared" si="2"/>
        <v>8</v>
      </c>
      <c r="I380" s="10">
        <f t="shared" si="3"/>
        <v>9</v>
      </c>
      <c r="J380" s="10">
        <f t="shared" si="4"/>
        <v>2020</v>
      </c>
      <c r="K380" s="9">
        <f t="shared" si="5"/>
        <v>44363</v>
      </c>
      <c r="L380" s="10">
        <f t="shared" si="6"/>
        <v>102</v>
      </c>
      <c r="M380" s="10">
        <v>14154.0</v>
      </c>
      <c r="N380" s="9" t="s">
        <v>1151</v>
      </c>
      <c r="O380" s="9" t="s">
        <v>1152</v>
      </c>
      <c r="P380" s="13">
        <v>0.15</v>
      </c>
      <c r="Q380" s="12"/>
      <c r="R380" s="12"/>
      <c r="AE380" s="10">
        <v>102.0</v>
      </c>
    </row>
    <row r="381">
      <c r="A381" s="7" t="s">
        <v>1153</v>
      </c>
      <c r="B381" s="8">
        <v>0.0</v>
      </c>
      <c r="C381" s="8">
        <v>2.0</v>
      </c>
      <c r="D381" s="8">
        <v>1.0</v>
      </c>
      <c r="E381" s="8">
        <v>0.0</v>
      </c>
      <c r="F381" s="8">
        <f t="shared" si="1"/>
        <v>3</v>
      </c>
      <c r="G381" s="9">
        <v>44430.0</v>
      </c>
      <c r="H381" s="10">
        <f t="shared" si="2"/>
        <v>22</v>
      </c>
      <c r="I381" s="10">
        <f t="shared" si="3"/>
        <v>8</v>
      </c>
      <c r="J381" s="10">
        <f t="shared" si="4"/>
        <v>2021</v>
      </c>
      <c r="K381" s="9">
        <f t="shared" si="5"/>
        <v>44288</v>
      </c>
      <c r="L381" s="10">
        <f t="shared" si="6"/>
        <v>177</v>
      </c>
      <c r="M381" s="10">
        <v>3828.0</v>
      </c>
      <c r="N381" s="9" t="s">
        <v>1154</v>
      </c>
      <c r="O381" s="9" t="s">
        <v>1155</v>
      </c>
      <c r="P381" s="13">
        <v>0.07</v>
      </c>
      <c r="Q381" s="12"/>
      <c r="R381" s="7"/>
      <c r="AE381" s="10">
        <v>177.0</v>
      </c>
    </row>
    <row r="382">
      <c r="A382" s="7" t="s">
        <v>1156</v>
      </c>
      <c r="B382" s="8">
        <v>1.0</v>
      </c>
      <c r="C382" s="8">
        <v>0.0</v>
      </c>
      <c r="D382" s="8">
        <v>2.0</v>
      </c>
      <c r="E382" s="8">
        <v>1.0</v>
      </c>
      <c r="F382" s="8">
        <f t="shared" si="1"/>
        <v>4</v>
      </c>
      <c r="G382" s="9">
        <v>44101.0</v>
      </c>
      <c r="H382" s="10">
        <f t="shared" si="2"/>
        <v>27</v>
      </c>
      <c r="I382" s="10">
        <f t="shared" si="3"/>
        <v>9</v>
      </c>
      <c r="J382" s="10">
        <f t="shared" si="4"/>
        <v>2020</v>
      </c>
      <c r="K382" s="9">
        <f t="shared" si="5"/>
        <v>44367</v>
      </c>
      <c r="L382" s="10">
        <f t="shared" si="6"/>
        <v>98</v>
      </c>
      <c r="M382" s="10">
        <v>8597.0</v>
      </c>
      <c r="N382" s="9" t="s">
        <v>1157</v>
      </c>
      <c r="O382" s="9" t="s">
        <v>1158</v>
      </c>
      <c r="P382" s="13">
        <v>0.1</v>
      </c>
      <c r="Q382" s="12"/>
      <c r="R382" s="12"/>
      <c r="AE382" s="10">
        <v>98.0</v>
      </c>
    </row>
    <row r="383">
      <c r="A383" s="7" t="s">
        <v>1159</v>
      </c>
      <c r="B383" s="8">
        <v>1.0</v>
      </c>
      <c r="C383" s="8">
        <v>0.0</v>
      </c>
      <c r="D383" s="8">
        <v>2.0</v>
      </c>
      <c r="E383" s="8">
        <v>1.0</v>
      </c>
      <c r="F383" s="8">
        <f t="shared" si="1"/>
        <v>4</v>
      </c>
      <c r="G383" s="9">
        <v>44100.0</v>
      </c>
      <c r="H383" s="10">
        <f t="shared" si="2"/>
        <v>26</v>
      </c>
      <c r="I383" s="10">
        <f t="shared" si="3"/>
        <v>9</v>
      </c>
      <c r="J383" s="10">
        <f t="shared" si="4"/>
        <v>2020</v>
      </c>
      <c r="K383" s="9">
        <f t="shared" si="5"/>
        <v>44328</v>
      </c>
      <c r="L383" s="10">
        <f t="shared" si="6"/>
        <v>137</v>
      </c>
      <c r="M383" s="10">
        <v>2751.0</v>
      </c>
      <c r="N383" s="9" t="s">
        <v>1160</v>
      </c>
      <c r="O383" s="9" t="s">
        <v>1161</v>
      </c>
      <c r="P383" s="11">
        <v>0.0</v>
      </c>
      <c r="Q383" s="12"/>
      <c r="R383" s="12"/>
      <c r="AE383" s="10">
        <v>137.0</v>
      </c>
    </row>
    <row r="384">
      <c r="A384" s="7" t="s">
        <v>1162</v>
      </c>
      <c r="B384" s="8">
        <v>0.0</v>
      </c>
      <c r="C384" s="8">
        <v>0.0</v>
      </c>
      <c r="D384" s="8">
        <v>1.0</v>
      </c>
      <c r="E384" s="8">
        <v>1.0</v>
      </c>
      <c r="F384" s="8">
        <f t="shared" si="1"/>
        <v>2</v>
      </c>
      <c r="G384" s="9">
        <v>43937.0</v>
      </c>
      <c r="H384" s="10">
        <f t="shared" si="2"/>
        <v>16</v>
      </c>
      <c r="I384" s="10">
        <f t="shared" si="3"/>
        <v>4</v>
      </c>
      <c r="J384" s="10">
        <f t="shared" si="4"/>
        <v>2020</v>
      </c>
      <c r="K384" s="9">
        <f t="shared" si="5"/>
        <v>44117</v>
      </c>
      <c r="L384" s="10">
        <f t="shared" si="6"/>
        <v>348</v>
      </c>
      <c r="M384" s="10">
        <v>4396.0</v>
      </c>
      <c r="N384" s="9" t="s">
        <v>1163</v>
      </c>
      <c r="O384" s="9" t="s">
        <v>1164</v>
      </c>
      <c r="P384" s="13">
        <v>0.05</v>
      </c>
      <c r="Q384" s="7"/>
      <c r="R384" s="7"/>
      <c r="AE384" s="10">
        <v>348.0</v>
      </c>
    </row>
    <row r="385">
      <c r="A385" s="7" t="s">
        <v>1165</v>
      </c>
      <c r="B385" s="8">
        <v>2.0</v>
      </c>
      <c r="C385" s="8">
        <v>2.0</v>
      </c>
      <c r="D385" s="8">
        <v>0.0</v>
      </c>
      <c r="E385" s="8">
        <v>0.0</v>
      </c>
      <c r="F385" s="8">
        <f t="shared" si="1"/>
        <v>4</v>
      </c>
      <c r="G385" s="9">
        <v>43939.0</v>
      </c>
      <c r="H385" s="10">
        <f t="shared" si="2"/>
        <v>18</v>
      </c>
      <c r="I385" s="10">
        <f t="shared" si="3"/>
        <v>4</v>
      </c>
      <c r="J385" s="10">
        <f t="shared" si="4"/>
        <v>2020</v>
      </c>
      <c r="K385" s="9">
        <f t="shared" si="5"/>
        <v>44181</v>
      </c>
      <c r="L385" s="10">
        <f t="shared" si="6"/>
        <v>284</v>
      </c>
      <c r="M385" s="10">
        <v>13137.0</v>
      </c>
      <c r="N385" s="9" t="s">
        <v>1166</v>
      </c>
      <c r="O385" s="9" t="s">
        <v>1167</v>
      </c>
      <c r="P385" s="13">
        <v>0.15</v>
      </c>
      <c r="Q385" s="12"/>
      <c r="R385" s="12"/>
      <c r="AE385" s="10">
        <v>284.0</v>
      </c>
    </row>
    <row r="386">
      <c r="A386" s="7" t="s">
        <v>1168</v>
      </c>
      <c r="B386" s="8">
        <v>1.0</v>
      </c>
      <c r="C386" s="8">
        <v>1.0</v>
      </c>
      <c r="D386" s="8">
        <v>1.0</v>
      </c>
      <c r="E386" s="8">
        <v>1.0</v>
      </c>
      <c r="F386" s="8">
        <f t="shared" si="1"/>
        <v>4</v>
      </c>
      <c r="G386" s="9">
        <v>44245.0</v>
      </c>
      <c r="H386" s="10">
        <f t="shared" si="2"/>
        <v>18</v>
      </c>
      <c r="I386" s="10">
        <f t="shared" si="3"/>
        <v>2</v>
      </c>
      <c r="J386" s="10">
        <f t="shared" si="4"/>
        <v>2021</v>
      </c>
      <c r="K386" s="9">
        <f t="shared" si="5"/>
        <v>44289</v>
      </c>
      <c r="L386" s="10">
        <f t="shared" si="6"/>
        <v>176</v>
      </c>
      <c r="M386" s="10">
        <v>7121.0</v>
      </c>
      <c r="N386" s="9" t="s">
        <v>1169</v>
      </c>
      <c r="O386" s="9" t="s">
        <v>1170</v>
      </c>
      <c r="P386" s="11">
        <v>0.0</v>
      </c>
      <c r="Q386" s="12"/>
      <c r="R386" s="12"/>
      <c r="AE386" s="10">
        <v>176.0</v>
      </c>
    </row>
    <row r="387">
      <c r="A387" s="7" t="s">
        <v>1171</v>
      </c>
      <c r="B387" s="8">
        <v>1.0</v>
      </c>
      <c r="C387" s="8">
        <v>1.0</v>
      </c>
      <c r="D387" s="8">
        <v>1.0</v>
      </c>
      <c r="E387" s="8">
        <v>0.0</v>
      </c>
      <c r="F387" s="8">
        <f t="shared" si="1"/>
        <v>3</v>
      </c>
      <c r="G387" s="9">
        <v>44207.0</v>
      </c>
      <c r="H387" s="10">
        <f t="shared" si="2"/>
        <v>11</v>
      </c>
      <c r="I387" s="10">
        <f t="shared" si="3"/>
        <v>1</v>
      </c>
      <c r="J387" s="10">
        <f t="shared" si="4"/>
        <v>2021</v>
      </c>
      <c r="K387" s="9">
        <f t="shared" si="5"/>
        <v>44453</v>
      </c>
      <c r="L387" s="10">
        <f t="shared" si="6"/>
        <v>12</v>
      </c>
      <c r="M387" s="10">
        <v>6596.0</v>
      </c>
      <c r="N387" s="9" t="s">
        <v>1172</v>
      </c>
      <c r="O387" s="9" t="s">
        <v>1173</v>
      </c>
      <c r="P387" s="13">
        <v>0.1</v>
      </c>
      <c r="Q387" s="12"/>
      <c r="R387" s="7"/>
      <c r="AE387" s="10">
        <v>12.0</v>
      </c>
    </row>
    <row r="388">
      <c r="A388" s="7" t="s">
        <v>1174</v>
      </c>
      <c r="B388" s="8">
        <v>1.0</v>
      </c>
      <c r="C388" s="8">
        <v>1.0</v>
      </c>
      <c r="D388" s="8">
        <v>0.0</v>
      </c>
      <c r="E388" s="8">
        <v>0.0</v>
      </c>
      <c r="F388" s="8">
        <f t="shared" si="1"/>
        <v>2</v>
      </c>
      <c r="G388" s="9">
        <v>43866.0</v>
      </c>
      <c r="H388" s="10">
        <f t="shared" si="2"/>
        <v>5</v>
      </c>
      <c r="I388" s="10">
        <f t="shared" si="3"/>
        <v>2</v>
      </c>
      <c r="J388" s="10">
        <f t="shared" si="4"/>
        <v>2020</v>
      </c>
      <c r="K388" s="9">
        <f t="shared" si="5"/>
        <v>44014</v>
      </c>
      <c r="L388" s="10">
        <f t="shared" si="6"/>
        <v>451</v>
      </c>
      <c r="M388" s="10">
        <v>9977.0</v>
      </c>
      <c r="N388" s="9" t="s">
        <v>1175</v>
      </c>
      <c r="O388" s="9" t="s">
        <v>1176</v>
      </c>
      <c r="P388" s="13">
        <v>0.1</v>
      </c>
      <c r="Q388" s="12"/>
      <c r="R388" s="7"/>
      <c r="AE388" s="10">
        <v>451.0</v>
      </c>
    </row>
    <row r="389">
      <c r="A389" s="7" t="s">
        <v>1177</v>
      </c>
      <c r="B389" s="8">
        <v>0.0</v>
      </c>
      <c r="C389" s="8">
        <v>0.0</v>
      </c>
      <c r="D389" s="8">
        <v>1.0</v>
      </c>
      <c r="E389" s="8">
        <v>3.0</v>
      </c>
      <c r="F389" s="8">
        <f t="shared" si="1"/>
        <v>4</v>
      </c>
      <c r="G389" s="9">
        <v>43925.0</v>
      </c>
      <c r="H389" s="10">
        <f t="shared" si="2"/>
        <v>4</v>
      </c>
      <c r="I389" s="10">
        <f t="shared" si="3"/>
        <v>4</v>
      </c>
      <c r="J389" s="10">
        <f t="shared" si="4"/>
        <v>2020</v>
      </c>
      <c r="K389" s="9">
        <f t="shared" si="5"/>
        <v>44117</v>
      </c>
      <c r="L389" s="10">
        <f t="shared" si="6"/>
        <v>348</v>
      </c>
      <c r="M389" s="10">
        <v>12511.0</v>
      </c>
      <c r="N389" s="9" t="s">
        <v>1178</v>
      </c>
      <c r="O389" s="9" t="s">
        <v>1179</v>
      </c>
      <c r="P389" s="13">
        <v>0.15</v>
      </c>
      <c r="Q389" s="12"/>
      <c r="R389" s="12"/>
      <c r="AE389" s="10">
        <v>348.0</v>
      </c>
    </row>
    <row r="390">
      <c r="A390" s="7" t="s">
        <v>1180</v>
      </c>
      <c r="B390" s="8">
        <v>1.0</v>
      </c>
      <c r="C390" s="8">
        <v>2.0</v>
      </c>
      <c r="D390" s="8">
        <v>1.0</v>
      </c>
      <c r="E390" s="8">
        <v>0.0</v>
      </c>
      <c r="F390" s="8">
        <f t="shared" si="1"/>
        <v>4</v>
      </c>
      <c r="G390" s="9">
        <v>44189.0</v>
      </c>
      <c r="H390" s="10">
        <f t="shared" si="2"/>
        <v>24</v>
      </c>
      <c r="I390" s="10">
        <f t="shared" si="3"/>
        <v>12</v>
      </c>
      <c r="J390" s="10">
        <f t="shared" si="4"/>
        <v>2020</v>
      </c>
      <c r="K390" s="9">
        <f t="shared" si="5"/>
        <v>44451</v>
      </c>
      <c r="L390" s="10">
        <f t="shared" si="6"/>
        <v>14</v>
      </c>
      <c r="M390" s="10">
        <v>4503.0</v>
      </c>
      <c r="N390" s="9" t="s">
        <v>1181</v>
      </c>
      <c r="O390" s="9" t="s">
        <v>1182</v>
      </c>
      <c r="P390" s="13">
        <v>0.15</v>
      </c>
      <c r="Q390" s="12"/>
      <c r="R390" s="12"/>
      <c r="AE390" s="10">
        <v>14.0</v>
      </c>
    </row>
    <row r="391">
      <c r="A391" s="7" t="s">
        <v>1183</v>
      </c>
      <c r="B391" s="8">
        <v>2.0</v>
      </c>
      <c r="C391" s="8">
        <v>2.0</v>
      </c>
      <c r="D391" s="8">
        <v>0.0</v>
      </c>
      <c r="E391" s="8">
        <v>0.0</v>
      </c>
      <c r="F391" s="8">
        <f t="shared" si="1"/>
        <v>4</v>
      </c>
      <c r="G391" s="9">
        <v>44443.0</v>
      </c>
      <c r="H391" s="10">
        <f t="shared" si="2"/>
        <v>4</v>
      </c>
      <c r="I391" s="10">
        <f t="shared" si="3"/>
        <v>9</v>
      </c>
      <c r="J391" s="10">
        <f t="shared" si="4"/>
        <v>2021</v>
      </c>
      <c r="K391" s="9">
        <f t="shared" si="5"/>
        <v>44289</v>
      </c>
      <c r="L391" s="10">
        <f t="shared" si="6"/>
        <v>176</v>
      </c>
      <c r="M391" s="10">
        <v>11688.0</v>
      </c>
      <c r="N391" s="9" t="s">
        <v>1184</v>
      </c>
      <c r="O391" s="9" t="s">
        <v>1185</v>
      </c>
      <c r="P391" s="13">
        <v>0.07</v>
      </c>
      <c r="Q391" s="12"/>
      <c r="R391" s="12"/>
      <c r="AE391" s="10">
        <v>176.0</v>
      </c>
    </row>
    <row r="392">
      <c r="A392" s="7" t="s">
        <v>1186</v>
      </c>
      <c r="B392" s="8">
        <v>1.0</v>
      </c>
      <c r="C392" s="8">
        <v>1.0</v>
      </c>
      <c r="D392" s="8">
        <v>1.0</v>
      </c>
      <c r="E392" s="8">
        <v>1.0</v>
      </c>
      <c r="F392" s="8">
        <f t="shared" si="1"/>
        <v>4</v>
      </c>
      <c r="G392" s="9">
        <v>44054.0</v>
      </c>
      <c r="H392" s="10">
        <f t="shared" si="2"/>
        <v>11</v>
      </c>
      <c r="I392" s="10">
        <f t="shared" si="3"/>
        <v>8</v>
      </c>
      <c r="J392" s="10">
        <f t="shared" si="4"/>
        <v>2020</v>
      </c>
      <c r="K392" s="9">
        <f t="shared" si="5"/>
        <v>44239</v>
      </c>
      <c r="L392" s="10">
        <f t="shared" si="6"/>
        <v>226</v>
      </c>
      <c r="M392" s="10">
        <v>12761.0</v>
      </c>
      <c r="N392" s="9" t="s">
        <v>1187</v>
      </c>
      <c r="O392" s="9" t="s">
        <v>1188</v>
      </c>
      <c r="P392" s="13">
        <v>0.1</v>
      </c>
      <c r="Q392" s="12"/>
      <c r="R392" s="12"/>
      <c r="AE392" s="10">
        <v>226.0</v>
      </c>
    </row>
    <row r="393">
      <c r="A393" s="7" t="s">
        <v>1189</v>
      </c>
      <c r="B393" s="8">
        <v>1.0</v>
      </c>
      <c r="C393" s="8">
        <v>2.0</v>
      </c>
      <c r="D393" s="8">
        <v>0.0</v>
      </c>
      <c r="E393" s="8">
        <v>1.0</v>
      </c>
      <c r="F393" s="8">
        <f t="shared" si="1"/>
        <v>4</v>
      </c>
      <c r="G393" s="9">
        <v>44458.0</v>
      </c>
      <c r="H393" s="10">
        <f t="shared" si="2"/>
        <v>19</v>
      </c>
      <c r="I393" s="10">
        <f t="shared" si="3"/>
        <v>9</v>
      </c>
      <c r="J393" s="10">
        <f t="shared" si="4"/>
        <v>2021</v>
      </c>
      <c r="K393" s="9">
        <f t="shared" si="5"/>
        <v>44289</v>
      </c>
      <c r="L393" s="10">
        <f t="shared" si="6"/>
        <v>176</v>
      </c>
      <c r="M393" s="10">
        <v>6812.0</v>
      </c>
      <c r="N393" s="9" t="s">
        <v>1190</v>
      </c>
      <c r="O393" s="9" t="s">
        <v>1191</v>
      </c>
      <c r="P393" s="11">
        <v>0.0</v>
      </c>
      <c r="Q393" s="12"/>
      <c r="R393" s="12"/>
      <c r="AE393" s="10">
        <v>176.0</v>
      </c>
    </row>
    <row r="394">
      <c r="A394" s="7" t="s">
        <v>1192</v>
      </c>
      <c r="B394" s="8">
        <v>0.0</v>
      </c>
      <c r="C394" s="8">
        <v>0.0</v>
      </c>
      <c r="D394" s="8">
        <v>2.0</v>
      </c>
      <c r="E394" s="8">
        <v>1.0</v>
      </c>
      <c r="F394" s="8">
        <f t="shared" si="1"/>
        <v>3</v>
      </c>
      <c r="G394" s="9">
        <v>44011.0</v>
      </c>
      <c r="H394" s="10">
        <f t="shared" si="2"/>
        <v>29</v>
      </c>
      <c r="I394" s="10">
        <f t="shared" si="3"/>
        <v>6</v>
      </c>
      <c r="J394" s="10">
        <f t="shared" si="4"/>
        <v>2020</v>
      </c>
      <c r="K394" s="9">
        <f t="shared" si="5"/>
        <v>44165</v>
      </c>
      <c r="L394" s="10">
        <f t="shared" si="6"/>
        <v>300</v>
      </c>
      <c r="M394" s="10">
        <v>3261.0</v>
      </c>
      <c r="N394" s="9" t="s">
        <v>1193</v>
      </c>
      <c r="O394" s="9" t="s">
        <v>1194</v>
      </c>
      <c r="P394" s="13">
        <v>0.15</v>
      </c>
      <c r="Q394" s="12"/>
      <c r="R394" s="7"/>
      <c r="AE394" s="10">
        <v>300.0</v>
      </c>
    </row>
    <row r="395">
      <c r="A395" s="7" t="s">
        <v>1195</v>
      </c>
      <c r="B395" s="8">
        <v>0.0</v>
      </c>
      <c r="C395" s="8">
        <v>3.0</v>
      </c>
      <c r="D395" s="8">
        <v>1.0</v>
      </c>
      <c r="E395" s="8">
        <v>0.0</v>
      </c>
      <c r="F395" s="8">
        <f t="shared" si="1"/>
        <v>4</v>
      </c>
      <c r="G395" s="9">
        <v>44015.0</v>
      </c>
      <c r="H395" s="10">
        <f t="shared" si="2"/>
        <v>3</v>
      </c>
      <c r="I395" s="10">
        <f t="shared" si="3"/>
        <v>7</v>
      </c>
      <c r="J395" s="10">
        <f t="shared" si="4"/>
        <v>2020</v>
      </c>
      <c r="K395" s="9">
        <f t="shared" si="5"/>
        <v>44239</v>
      </c>
      <c r="L395" s="10">
        <f t="shared" si="6"/>
        <v>226</v>
      </c>
      <c r="M395" s="10">
        <v>13302.0</v>
      </c>
      <c r="N395" s="9" t="s">
        <v>1196</v>
      </c>
      <c r="O395" s="9" t="s">
        <v>1197</v>
      </c>
      <c r="P395" s="13">
        <v>0.15</v>
      </c>
      <c r="Q395" s="12"/>
      <c r="R395" s="12"/>
      <c r="AE395" s="10">
        <v>226.0</v>
      </c>
    </row>
    <row r="396">
      <c r="A396" s="7" t="s">
        <v>1198</v>
      </c>
      <c r="B396" s="8">
        <v>0.0</v>
      </c>
      <c r="C396" s="8">
        <v>0.0</v>
      </c>
      <c r="D396" s="8">
        <v>1.0</v>
      </c>
      <c r="E396" s="8">
        <v>2.0</v>
      </c>
      <c r="F396" s="8">
        <f t="shared" si="1"/>
        <v>3</v>
      </c>
      <c r="G396" s="9">
        <v>43883.0</v>
      </c>
      <c r="H396" s="10">
        <f t="shared" si="2"/>
        <v>22</v>
      </c>
      <c r="I396" s="10">
        <f t="shared" si="3"/>
        <v>2</v>
      </c>
      <c r="J396" s="10">
        <f t="shared" si="4"/>
        <v>2020</v>
      </c>
      <c r="K396" s="9">
        <f t="shared" si="5"/>
        <v>44079</v>
      </c>
      <c r="L396" s="10">
        <f t="shared" si="6"/>
        <v>386</v>
      </c>
      <c r="M396" s="10">
        <v>11881.0</v>
      </c>
      <c r="N396" s="9" t="s">
        <v>1199</v>
      </c>
      <c r="O396" s="9" t="s">
        <v>1200</v>
      </c>
      <c r="P396" s="13">
        <v>0.1</v>
      </c>
      <c r="Q396" s="12"/>
      <c r="R396" s="7"/>
      <c r="AE396" s="10">
        <v>386.0</v>
      </c>
    </row>
    <row r="397">
      <c r="A397" s="7" t="s">
        <v>1201</v>
      </c>
      <c r="B397" s="8">
        <v>0.0</v>
      </c>
      <c r="C397" s="8">
        <v>1.0</v>
      </c>
      <c r="D397" s="8">
        <v>2.0</v>
      </c>
      <c r="E397" s="8">
        <v>1.0</v>
      </c>
      <c r="F397" s="8">
        <f t="shared" si="1"/>
        <v>4</v>
      </c>
      <c r="G397" s="9">
        <v>43906.0</v>
      </c>
      <c r="H397" s="10">
        <f t="shared" si="2"/>
        <v>16</v>
      </c>
      <c r="I397" s="10">
        <f t="shared" si="3"/>
        <v>3</v>
      </c>
      <c r="J397" s="10">
        <f t="shared" si="4"/>
        <v>2020</v>
      </c>
      <c r="K397" s="9">
        <f t="shared" si="5"/>
        <v>44056</v>
      </c>
      <c r="L397" s="10">
        <f t="shared" si="6"/>
        <v>409</v>
      </c>
      <c r="M397" s="10">
        <v>8337.0</v>
      </c>
      <c r="N397" s="9" t="s">
        <v>1202</v>
      </c>
      <c r="O397" s="9" t="s">
        <v>1203</v>
      </c>
      <c r="P397" s="11">
        <v>0.0</v>
      </c>
      <c r="Q397" s="12"/>
      <c r="R397" s="12"/>
      <c r="AE397" s="10">
        <v>409.0</v>
      </c>
    </row>
    <row r="398">
      <c r="A398" s="7" t="s">
        <v>1204</v>
      </c>
      <c r="B398" s="8">
        <v>1.0</v>
      </c>
      <c r="C398" s="8">
        <v>2.0</v>
      </c>
      <c r="D398" s="8">
        <v>1.0</v>
      </c>
      <c r="E398" s="8">
        <v>0.0</v>
      </c>
      <c r="F398" s="8">
        <f t="shared" si="1"/>
        <v>4</v>
      </c>
      <c r="G398" s="9">
        <v>44315.0</v>
      </c>
      <c r="H398" s="10">
        <f t="shared" si="2"/>
        <v>29</v>
      </c>
      <c r="I398" s="10">
        <f t="shared" si="3"/>
        <v>4</v>
      </c>
      <c r="J398" s="10">
        <f t="shared" si="4"/>
        <v>2021</v>
      </c>
      <c r="K398" s="9">
        <f t="shared" si="5"/>
        <v>44289</v>
      </c>
      <c r="L398" s="10">
        <f t="shared" si="6"/>
        <v>176</v>
      </c>
      <c r="M398" s="10">
        <v>12020.0</v>
      </c>
      <c r="N398" s="9" t="s">
        <v>1205</v>
      </c>
      <c r="O398" s="9" t="s">
        <v>1206</v>
      </c>
      <c r="P398" s="13">
        <v>0.07</v>
      </c>
      <c r="Q398" s="12"/>
      <c r="R398" s="12"/>
      <c r="AE398" s="10">
        <v>176.0</v>
      </c>
    </row>
    <row r="399">
      <c r="A399" s="7" t="s">
        <v>1207</v>
      </c>
      <c r="B399" s="8">
        <v>1.0</v>
      </c>
      <c r="C399" s="8">
        <v>0.0</v>
      </c>
      <c r="D399" s="8">
        <v>0.0</v>
      </c>
      <c r="E399" s="8">
        <v>2.0</v>
      </c>
      <c r="F399" s="8">
        <f t="shared" si="1"/>
        <v>3</v>
      </c>
      <c r="G399" s="9">
        <v>43880.0</v>
      </c>
      <c r="H399" s="10">
        <f t="shared" si="2"/>
        <v>19</v>
      </c>
      <c r="I399" s="10">
        <f t="shared" si="3"/>
        <v>2</v>
      </c>
      <c r="J399" s="10">
        <f t="shared" si="4"/>
        <v>2020</v>
      </c>
      <c r="K399" s="9">
        <f t="shared" si="5"/>
        <v>44125</v>
      </c>
      <c r="L399" s="10">
        <f t="shared" si="6"/>
        <v>340</v>
      </c>
      <c r="M399" s="10">
        <v>4556.0</v>
      </c>
      <c r="N399" s="9" t="s">
        <v>1208</v>
      </c>
      <c r="O399" s="9" t="s">
        <v>1209</v>
      </c>
      <c r="P399" s="13">
        <v>0.1</v>
      </c>
      <c r="Q399" s="12"/>
      <c r="R399" s="7"/>
      <c r="AE399" s="10">
        <v>340.0</v>
      </c>
    </row>
    <row r="400">
      <c r="A400" s="7" t="s">
        <v>1210</v>
      </c>
      <c r="B400" s="8">
        <v>0.0</v>
      </c>
      <c r="C400" s="8">
        <v>0.0</v>
      </c>
      <c r="D400" s="8">
        <v>2.0</v>
      </c>
      <c r="E400" s="8">
        <v>0.0</v>
      </c>
      <c r="F400" s="8">
        <f t="shared" si="1"/>
        <v>2</v>
      </c>
      <c r="G400" s="9">
        <v>44092.0</v>
      </c>
      <c r="H400" s="10">
        <f t="shared" si="2"/>
        <v>18</v>
      </c>
      <c r="I400" s="10">
        <f t="shared" si="3"/>
        <v>9</v>
      </c>
      <c r="J400" s="10">
        <f t="shared" si="4"/>
        <v>2020</v>
      </c>
      <c r="K400" s="9">
        <f t="shared" si="5"/>
        <v>44294</v>
      </c>
      <c r="L400" s="10">
        <f t="shared" si="6"/>
        <v>171</v>
      </c>
      <c r="M400" s="10">
        <v>5775.0</v>
      </c>
      <c r="N400" s="9" t="s">
        <v>1211</v>
      </c>
      <c r="O400" s="9" t="s">
        <v>1212</v>
      </c>
      <c r="P400" s="13">
        <v>0.15</v>
      </c>
      <c r="Q400" s="7"/>
      <c r="R400" s="7"/>
      <c r="AE400" s="10">
        <v>171.0</v>
      </c>
    </row>
    <row r="401">
      <c r="A401" s="7" t="s">
        <v>1213</v>
      </c>
      <c r="B401" s="8">
        <v>1.0</v>
      </c>
      <c r="C401" s="8">
        <v>1.0</v>
      </c>
      <c r="D401" s="8">
        <v>1.0</v>
      </c>
      <c r="E401" s="8">
        <v>1.0</v>
      </c>
      <c r="F401" s="8">
        <f t="shared" si="1"/>
        <v>4</v>
      </c>
      <c r="G401" s="9">
        <v>44011.0</v>
      </c>
      <c r="H401" s="10">
        <f t="shared" si="2"/>
        <v>29</v>
      </c>
      <c r="I401" s="10">
        <f t="shared" si="3"/>
        <v>6</v>
      </c>
      <c r="J401" s="10">
        <f t="shared" si="4"/>
        <v>2020</v>
      </c>
      <c r="K401" s="9">
        <f t="shared" si="5"/>
        <v>44186</v>
      </c>
      <c r="L401" s="10">
        <f t="shared" si="6"/>
        <v>279</v>
      </c>
      <c r="M401" s="10">
        <v>3667.0</v>
      </c>
      <c r="N401" s="9" t="s">
        <v>1214</v>
      </c>
      <c r="O401" s="9" t="s">
        <v>1215</v>
      </c>
      <c r="P401" s="13">
        <v>0.07</v>
      </c>
      <c r="Q401" s="12"/>
      <c r="R401" s="12"/>
      <c r="AE401" s="10">
        <v>279.0</v>
      </c>
    </row>
    <row r="402">
      <c r="A402" s="7" t="s">
        <v>1216</v>
      </c>
      <c r="B402" s="8">
        <v>1.0</v>
      </c>
      <c r="C402" s="8">
        <v>1.0</v>
      </c>
      <c r="D402" s="8">
        <v>1.0</v>
      </c>
      <c r="E402" s="8">
        <v>1.0</v>
      </c>
      <c r="F402" s="8">
        <f t="shared" si="1"/>
        <v>4</v>
      </c>
      <c r="G402" s="9">
        <v>44258.0</v>
      </c>
      <c r="H402" s="10">
        <f t="shared" si="2"/>
        <v>3</v>
      </c>
      <c r="I402" s="10">
        <f t="shared" si="3"/>
        <v>3</v>
      </c>
      <c r="J402" s="10">
        <f t="shared" si="4"/>
        <v>2021</v>
      </c>
      <c r="K402" s="9">
        <f t="shared" si="5"/>
        <v>44422</v>
      </c>
      <c r="L402" s="10">
        <f t="shared" si="6"/>
        <v>43</v>
      </c>
      <c r="M402" s="10">
        <v>13428.0</v>
      </c>
      <c r="N402" s="9" t="s">
        <v>1217</v>
      </c>
      <c r="O402" s="9" t="s">
        <v>1218</v>
      </c>
      <c r="P402" s="11">
        <v>0.0</v>
      </c>
      <c r="Q402" s="12"/>
      <c r="R402" s="12"/>
      <c r="AE402" s="10">
        <v>43.0</v>
      </c>
    </row>
    <row r="403">
      <c r="A403" s="7" t="s">
        <v>1219</v>
      </c>
      <c r="B403" s="8">
        <v>0.0</v>
      </c>
      <c r="C403" s="8">
        <v>0.0</v>
      </c>
      <c r="D403" s="8">
        <v>2.0</v>
      </c>
      <c r="E403" s="8">
        <v>0.0</v>
      </c>
      <c r="F403" s="8">
        <f t="shared" si="1"/>
        <v>2</v>
      </c>
      <c r="G403" s="9">
        <v>44183.0</v>
      </c>
      <c r="H403" s="10">
        <f t="shared" si="2"/>
        <v>18</v>
      </c>
      <c r="I403" s="10">
        <f t="shared" si="3"/>
        <v>12</v>
      </c>
      <c r="J403" s="10">
        <f t="shared" si="4"/>
        <v>2020</v>
      </c>
      <c r="K403" s="9">
        <f t="shared" si="5"/>
        <v>44415</v>
      </c>
      <c r="L403" s="10">
        <f t="shared" si="6"/>
        <v>50</v>
      </c>
      <c r="M403" s="10">
        <v>12700.0</v>
      </c>
      <c r="N403" s="9" t="s">
        <v>1220</v>
      </c>
      <c r="O403" s="9" t="s">
        <v>1221</v>
      </c>
      <c r="P403" s="13">
        <v>0.15</v>
      </c>
      <c r="Q403" s="7"/>
      <c r="R403" s="7"/>
      <c r="AE403" s="10">
        <v>50.0</v>
      </c>
    </row>
    <row r="404">
      <c r="A404" s="7" t="s">
        <v>1222</v>
      </c>
      <c r="B404" s="8">
        <v>0.0</v>
      </c>
      <c r="C404" s="8">
        <v>2.0</v>
      </c>
      <c r="D404" s="8">
        <v>0.0</v>
      </c>
      <c r="E404" s="8">
        <v>1.0</v>
      </c>
      <c r="F404" s="8">
        <f t="shared" si="1"/>
        <v>3</v>
      </c>
      <c r="G404" s="9">
        <v>44172.0</v>
      </c>
      <c r="H404" s="10">
        <f t="shared" si="2"/>
        <v>7</v>
      </c>
      <c r="I404" s="10">
        <f t="shared" si="3"/>
        <v>12</v>
      </c>
      <c r="J404" s="10">
        <f t="shared" si="4"/>
        <v>2020</v>
      </c>
      <c r="K404" s="9">
        <f t="shared" si="5"/>
        <v>44306</v>
      </c>
      <c r="L404" s="10">
        <f t="shared" si="6"/>
        <v>159</v>
      </c>
      <c r="M404" s="10">
        <v>6886.0</v>
      </c>
      <c r="N404" s="9" t="s">
        <v>1223</v>
      </c>
      <c r="O404" s="9" t="s">
        <v>1224</v>
      </c>
      <c r="P404" s="13">
        <v>0.1</v>
      </c>
      <c r="Q404" s="12"/>
      <c r="R404" s="7"/>
      <c r="AE404" s="10">
        <v>159.0</v>
      </c>
    </row>
    <row r="405">
      <c r="A405" s="7" t="s">
        <v>1225</v>
      </c>
      <c r="B405" s="8">
        <v>2.0</v>
      </c>
      <c r="C405" s="8">
        <v>1.0</v>
      </c>
      <c r="D405" s="8">
        <v>0.0</v>
      </c>
      <c r="E405" s="8">
        <v>0.0</v>
      </c>
      <c r="F405" s="8">
        <f t="shared" si="1"/>
        <v>3</v>
      </c>
      <c r="G405" s="9">
        <v>43970.0</v>
      </c>
      <c r="H405" s="10">
        <f t="shared" si="2"/>
        <v>19</v>
      </c>
      <c r="I405" s="10">
        <f t="shared" si="3"/>
        <v>5</v>
      </c>
      <c r="J405" s="10">
        <f t="shared" si="4"/>
        <v>2020</v>
      </c>
      <c r="K405" s="9">
        <f t="shared" si="5"/>
        <v>44199</v>
      </c>
      <c r="L405" s="10">
        <f t="shared" si="6"/>
        <v>266</v>
      </c>
      <c r="M405" s="10">
        <v>7024.0</v>
      </c>
      <c r="N405" s="9" t="s">
        <v>1226</v>
      </c>
      <c r="O405" s="9" t="s">
        <v>1227</v>
      </c>
      <c r="P405" s="13">
        <v>0.15</v>
      </c>
      <c r="Q405" s="12"/>
      <c r="R405" s="7"/>
      <c r="AE405" s="10">
        <v>266.0</v>
      </c>
    </row>
    <row r="406">
      <c r="A406" s="7" t="s">
        <v>1228</v>
      </c>
      <c r="B406" s="8">
        <v>0.0</v>
      </c>
      <c r="C406" s="8">
        <v>1.0</v>
      </c>
      <c r="D406" s="8">
        <v>1.0</v>
      </c>
      <c r="E406" s="8">
        <v>2.0</v>
      </c>
      <c r="F406" s="8">
        <f t="shared" si="1"/>
        <v>4</v>
      </c>
      <c r="G406" s="9">
        <v>44460.0</v>
      </c>
      <c r="H406" s="10">
        <f t="shared" si="2"/>
        <v>21</v>
      </c>
      <c r="I406" s="10">
        <f t="shared" si="3"/>
        <v>9</v>
      </c>
      <c r="J406" s="10">
        <f t="shared" si="4"/>
        <v>2021</v>
      </c>
      <c r="K406" s="9">
        <f t="shared" si="5"/>
        <v>44289</v>
      </c>
      <c r="L406" s="10">
        <f t="shared" si="6"/>
        <v>176</v>
      </c>
      <c r="M406" s="10">
        <v>12686.0</v>
      </c>
      <c r="N406" s="9" t="s">
        <v>1229</v>
      </c>
      <c r="O406" s="9" t="s">
        <v>1230</v>
      </c>
      <c r="P406" s="13">
        <v>0.05</v>
      </c>
      <c r="Q406" s="12"/>
      <c r="R406" s="12"/>
      <c r="AE406" s="10">
        <v>176.0</v>
      </c>
    </row>
    <row r="407">
      <c r="A407" s="7" t="s">
        <v>1231</v>
      </c>
      <c r="B407" s="8">
        <v>1.0</v>
      </c>
      <c r="C407" s="8">
        <v>1.0</v>
      </c>
      <c r="D407" s="8">
        <v>1.0</v>
      </c>
      <c r="E407" s="8">
        <v>0.0</v>
      </c>
      <c r="F407" s="8">
        <f t="shared" si="1"/>
        <v>3</v>
      </c>
      <c r="G407" s="9">
        <v>44491.0</v>
      </c>
      <c r="H407" s="10">
        <f t="shared" si="2"/>
        <v>22</v>
      </c>
      <c r="I407" s="10">
        <f t="shared" si="3"/>
        <v>10</v>
      </c>
      <c r="J407" s="10">
        <f t="shared" si="4"/>
        <v>2021</v>
      </c>
      <c r="K407" s="9">
        <f t="shared" si="5"/>
        <v>44291</v>
      </c>
      <c r="L407" s="10">
        <f t="shared" si="6"/>
        <v>174</v>
      </c>
      <c r="M407" s="10">
        <v>6773.0</v>
      </c>
      <c r="N407" s="9" t="s">
        <v>1232</v>
      </c>
      <c r="O407" s="9" t="s">
        <v>1233</v>
      </c>
      <c r="P407" s="13">
        <v>0.15</v>
      </c>
      <c r="Q407" s="12"/>
      <c r="R407" s="7"/>
      <c r="AE407" s="10">
        <v>174.0</v>
      </c>
    </row>
    <row r="408">
      <c r="A408" s="7" t="s">
        <v>1234</v>
      </c>
      <c r="B408" s="8">
        <v>1.0</v>
      </c>
      <c r="C408" s="8">
        <v>1.0</v>
      </c>
      <c r="D408" s="8">
        <v>0.0</v>
      </c>
      <c r="E408" s="8">
        <v>0.0</v>
      </c>
      <c r="F408" s="8">
        <f t="shared" si="1"/>
        <v>2</v>
      </c>
      <c r="G408" s="9">
        <v>44248.0</v>
      </c>
      <c r="H408" s="10">
        <f t="shared" si="2"/>
        <v>21</v>
      </c>
      <c r="I408" s="10">
        <f t="shared" si="3"/>
        <v>2</v>
      </c>
      <c r="J408" s="10">
        <f t="shared" si="4"/>
        <v>2021</v>
      </c>
      <c r="K408" s="9">
        <f t="shared" si="5"/>
        <v>44291</v>
      </c>
      <c r="L408" s="10">
        <f t="shared" si="6"/>
        <v>174</v>
      </c>
      <c r="M408" s="10">
        <v>5628.0</v>
      </c>
      <c r="N408" s="9" t="s">
        <v>1235</v>
      </c>
      <c r="O408" s="9" t="s">
        <v>1236</v>
      </c>
      <c r="P408" s="13">
        <v>0.15</v>
      </c>
      <c r="Q408" s="7"/>
      <c r="R408" s="7"/>
      <c r="AE408" s="10">
        <v>174.0</v>
      </c>
    </row>
    <row r="409">
      <c r="A409" s="7" t="s">
        <v>1237</v>
      </c>
      <c r="B409" s="8">
        <v>1.0</v>
      </c>
      <c r="C409" s="8">
        <v>0.0</v>
      </c>
      <c r="D409" s="8">
        <v>0.0</v>
      </c>
      <c r="E409" s="8">
        <v>1.0</v>
      </c>
      <c r="F409" s="8">
        <f t="shared" si="1"/>
        <v>2</v>
      </c>
      <c r="G409" s="9">
        <v>43937.0</v>
      </c>
      <c r="H409" s="10">
        <f t="shared" si="2"/>
        <v>16</v>
      </c>
      <c r="I409" s="10">
        <f t="shared" si="3"/>
        <v>4</v>
      </c>
      <c r="J409" s="10">
        <f t="shared" si="4"/>
        <v>2020</v>
      </c>
      <c r="K409" s="9">
        <f t="shared" si="5"/>
        <v>44155</v>
      </c>
      <c r="L409" s="10">
        <f t="shared" si="6"/>
        <v>310</v>
      </c>
      <c r="M409" s="10">
        <v>4404.0</v>
      </c>
      <c r="N409" s="9" t="s">
        <v>1238</v>
      </c>
      <c r="O409" s="9" t="s">
        <v>1239</v>
      </c>
      <c r="P409" s="13">
        <v>0.07</v>
      </c>
      <c r="Q409" s="12"/>
      <c r="R409" s="7"/>
      <c r="AE409" s="10">
        <v>310.0</v>
      </c>
    </row>
    <row r="410">
      <c r="A410" s="7" t="s">
        <v>1240</v>
      </c>
      <c r="B410" s="8">
        <v>0.0</v>
      </c>
      <c r="C410" s="8">
        <v>0.0</v>
      </c>
      <c r="D410" s="8">
        <v>0.0</v>
      </c>
      <c r="E410" s="8">
        <v>2.0</v>
      </c>
      <c r="F410" s="8">
        <f t="shared" si="1"/>
        <v>2</v>
      </c>
      <c r="G410" s="9">
        <v>44325.0</v>
      </c>
      <c r="H410" s="10">
        <f t="shared" si="2"/>
        <v>9</v>
      </c>
      <c r="I410" s="10">
        <f t="shared" si="3"/>
        <v>5</v>
      </c>
      <c r="J410" s="10">
        <f t="shared" si="4"/>
        <v>2021</v>
      </c>
      <c r="K410" s="9">
        <f t="shared" si="5"/>
        <v>44292</v>
      </c>
      <c r="L410" s="10">
        <f t="shared" si="6"/>
        <v>173</v>
      </c>
      <c r="M410" s="10">
        <v>11933.0</v>
      </c>
      <c r="N410" s="9" t="s">
        <v>1241</v>
      </c>
      <c r="O410" s="9" t="s">
        <v>1242</v>
      </c>
      <c r="P410" s="11">
        <v>0.0</v>
      </c>
      <c r="Q410" s="12"/>
      <c r="R410" s="7"/>
      <c r="AE410" s="10">
        <v>173.0</v>
      </c>
    </row>
    <row r="411">
      <c r="A411" s="7" t="s">
        <v>1243</v>
      </c>
      <c r="B411" s="8">
        <v>1.0</v>
      </c>
      <c r="C411" s="8">
        <v>0.0</v>
      </c>
      <c r="D411" s="8">
        <v>0.0</v>
      </c>
      <c r="E411" s="8">
        <v>1.0</v>
      </c>
      <c r="F411" s="8">
        <f t="shared" si="1"/>
        <v>2</v>
      </c>
      <c r="G411" s="9">
        <v>44163.0</v>
      </c>
      <c r="H411" s="10">
        <f t="shared" si="2"/>
        <v>28</v>
      </c>
      <c r="I411" s="10">
        <f t="shared" si="3"/>
        <v>11</v>
      </c>
      <c r="J411" s="10">
        <f t="shared" si="4"/>
        <v>2020</v>
      </c>
      <c r="K411" s="9">
        <f t="shared" si="5"/>
        <v>44306</v>
      </c>
      <c r="L411" s="10">
        <f t="shared" si="6"/>
        <v>159</v>
      </c>
      <c r="M411" s="10">
        <v>14097.0</v>
      </c>
      <c r="N411" s="9" t="s">
        <v>1244</v>
      </c>
      <c r="O411" s="9" t="s">
        <v>1245</v>
      </c>
      <c r="P411" s="11">
        <v>0.0</v>
      </c>
      <c r="Q411" s="12"/>
      <c r="R411" s="7"/>
      <c r="AE411" s="10">
        <v>159.0</v>
      </c>
    </row>
    <row r="412">
      <c r="A412" s="7" t="s">
        <v>1246</v>
      </c>
      <c r="B412" s="8">
        <v>0.0</v>
      </c>
      <c r="C412" s="8">
        <v>0.0</v>
      </c>
      <c r="D412" s="8">
        <v>1.0</v>
      </c>
      <c r="E412" s="8">
        <v>2.0</v>
      </c>
      <c r="F412" s="8">
        <f t="shared" si="1"/>
        <v>3</v>
      </c>
      <c r="G412" s="9">
        <v>44112.0</v>
      </c>
      <c r="H412" s="10">
        <f t="shared" si="2"/>
        <v>8</v>
      </c>
      <c r="I412" s="10">
        <f t="shared" si="3"/>
        <v>10</v>
      </c>
      <c r="J412" s="10">
        <f t="shared" si="4"/>
        <v>2020</v>
      </c>
      <c r="K412" s="9">
        <f t="shared" si="5"/>
        <v>44383</v>
      </c>
      <c r="L412" s="10">
        <f t="shared" si="6"/>
        <v>82</v>
      </c>
      <c r="M412" s="10">
        <v>13892.0</v>
      </c>
      <c r="N412" s="9" t="s">
        <v>1247</v>
      </c>
      <c r="O412" s="9" t="s">
        <v>1248</v>
      </c>
      <c r="P412" s="13">
        <v>0.05</v>
      </c>
      <c r="Q412" s="12"/>
      <c r="R412" s="7"/>
      <c r="AE412" s="10">
        <v>82.0</v>
      </c>
    </row>
    <row r="413">
      <c r="A413" s="7" t="s">
        <v>1249</v>
      </c>
      <c r="B413" s="8">
        <v>0.0</v>
      </c>
      <c r="C413" s="8">
        <v>0.0</v>
      </c>
      <c r="D413" s="8">
        <v>3.0</v>
      </c>
      <c r="E413" s="8">
        <v>1.0</v>
      </c>
      <c r="F413" s="8">
        <f t="shared" si="1"/>
        <v>4</v>
      </c>
      <c r="G413" s="9">
        <v>43899.0</v>
      </c>
      <c r="H413" s="10">
        <f t="shared" si="2"/>
        <v>9</v>
      </c>
      <c r="I413" s="10">
        <f t="shared" si="3"/>
        <v>3</v>
      </c>
      <c r="J413" s="10">
        <f t="shared" si="4"/>
        <v>2020</v>
      </c>
      <c r="K413" s="9">
        <f t="shared" si="5"/>
        <v>44135</v>
      </c>
      <c r="L413" s="10">
        <f t="shared" si="6"/>
        <v>330</v>
      </c>
      <c r="M413" s="10">
        <v>13091.0</v>
      </c>
      <c r="N413" s="9" t="s">
        <v>1250</v>
      </c>
      <c r="O413" s="9" t="s">
        <v>1251</v>
      </c>
      <c r="P413" s="13">
        <v>0.05</v>
      </c>
      <c r="Q413" s="12"/>
      <c r="R413" s="12"/>
      <c r="AE413" s="10">
        <v>330.0</v>
      </c>
    </row>
    <row r="414">
      <c r="A414" s="7" t="s">
        <v>1252</v>
      </c>
      <c r="B414" s="8">
        <v>2.0</v>
      </c>
      <c r="C414" s="8">
        <v>0.0</v>
      </c>
      <c r="D414" s="8">
        <v>1.0</v>
      </c>
      <c r="E414" s="8">
        <v>0.0</v>
      </c>
      <c r="F414" s="8">
        <f t="shared" si="1"/>
        <v>3</v>
      </c>
      <c r="G414" s="9">
        <v>44422.0</v>
      </c>
      <c r="H414" s="10">
        <f t="shared" si="2"/>
        <v>14</v>
      </c>
      <c r="I414" s="10">
        <f t="shared" si="3"/>
        <v>8</v>
      </c>
      <c r="J414" s="10">
        <f t="shared" si="4"/>
        <v>2021</v>
      </c>
      <c r="K414" s="9">
        <f t="shared" si="5"/>
        <v>44292</v>
      </c>
      <c r="L414" s="10">
        <f t="shared" si="6"/>
        <v>173</v>
      </c>
      <c r="M414" s="10">
        <v>8593.0</v>
      </c>
      <c r="N414" s="9" t="s">
        <v>1253</v>
      </c>
      <c r="O414" s="9" t="s">
        <v>1254</v>
      </c>
      <c r="P414" s="13">
        <v>0.15</v>
      </c>
      <c r="Q414" s="12"/>
      <c r="R414" s="7"/>
      <c r="AE414" s="10">
        <v>173.0</v>
      </c>
    </row>
    <row r="415">
      <c r="A415" s="7" t="s">
        <v>1255</v>
      </c>
      <c r="B415" s="8">
        <v>0.0</v>
      </c>
      <c r="C415" s="8">
        <v>0.0</v>
      </c>
      <c r="D415" s="8">
        <v>2.0</v>
      </c>
      <c r="E415" s="8">
        <v>0.0</v>
      </c>
      <c r="F415" s="8">
        <f t="shared" si="1"/>
        <v>2</v>
      </c>
      <c r="G415" s="9">
        <v>43889.0</v>
      </c>
      <c r="H415" s="10">
        <f t="shared" si="2"/>
        <v>28</v>
      </c>
      <c r="I415" s="10">
        <f t="shared" si="3"/>
        <v>2</v>
      </c>
      <c r="J415" s="10">
        <f t="shared" si="4"/>
        <v>2020</v>
      </c>
      <c r="K415" s="9">
        <f t="shared" si="5"/>
        <v>44049</v>
      </c>
      <c r="L415" s="10">
        <f t="shared" si="6"/>
        <v>416</v>
      </c>
      <c r="M415" s="10">
        <v>12893.0</v>
      </c>
      <c r="N415" s="9" t="s">
        <v>1256</v>
      </c>
      <c r="O415" s="9" t="s">
        <v>1257</v>
      </c>
      <c r="P415" s="13">
        <v>0.15</v>
      </c>
      <c r="Q415" s="7"/>
      <c r="R415" s="7"/>
      <c r="AE415" s="10">
        <v>416.0</v>
      </c>
    </row>
    <row r="416">
      <c r="A416" s="7" t="s">
        <v>1258</v>
      </c>
      <c r="B416" s="8">
        <v>1.0</v>
      </c>
      <c r="C416" s="8">
        <v>1.0</v>
      </c>
      <c r="D416" s="8">
        <v>0.0</v>
      </c>
      <c r="E416" s="8">
        <v>1.0</v>
      </c>
      <c r="F416" s="8">
        <f t="shared" si="1"/>
        <v>3</v>
      </c>
      <c r="G416" s="9">
        <v>44123.0</v>
      </c>
      <c r="H416" s="10">
        <f t="shared" si="2"/>
        <v>19</v>
      </c>
      <c r="I416" s="10">
        <f t="shared" si="3"/>
        <v>10</v>
      </c>
      <c r="J416" s="10">
        <f t="shared" si="4"/>
        <v>2020</v>
      </c>
      <c r="K416" s="9">
        <f t="shared" si="5"/>
        <v>44305</v>
      </c>
      <c r="L416" s="10">
        <f t="shared" si="6"/>
        <v>160</v>
      </c>
      <c r="M416" s="10">
        <v>13491.0</v>
      </c>
      <c r="N416" s="9" t="s">
        <v>1259</v>
      </c>
      <c r="O416" s="9" t="s">
        <v>1260</v>
      </c>
      <c r="P416" s="13">
        <v>0.1</v>
      </c>
      <c r="Q416" s="12"/>
      <c r="R416" s="7"/>
      <c r="AE416" s="10">
        <v>160.0</v>
      </c>
    </row>
    <row r="417">
      <c r="A417" s="7" t="s">
        <v>1261</v>
      </c>
      <c r="B417" s="8">
        <v>0.0</v>
      </c>
      <c r="C417" s="8">
        <v>1.0</v>
      </c>
      <c r="D417" s="8">
        <v>1.0</v>
      </c>
      <c r="E417" s="8">
        <v>0.0</v>
      </c>
      <c r="F417" s="8">
        <f t="shared" si="1"/>
        <v>2</v>
      </c>
      <c r="G417" s="9">
        <v>44384.0</v>
      </c>
      <c r="H417" s="10">
        <f t="shared" si="2"/>
        <v>7</v>
      </c>
      <c r="I417" s="10">
        <f t="shared" si="3"/>
        <v>7</v>
      </c>
      <c r="J417" s="10">
        <f t="shared" si="4"/>
        <v>2021</v>
      </c>
      <c r="K417" s="9">
        <f t="shared" si="5"/>
        <v>44293</v>
      </c>
      <c r="L417" s="10">
        <f t="shared" si="6"/>
        <v>172</v>
      </c>
      <c r="M417" s="10">
        <v>11236.0</v>
      </c>
      <c r="N417" s="9" t="s">
        <v>1262</v>
      </c>
      <c r="O417" s="9" t="s">
        <v>1263</v>
      </c>
      <c r="P417" s="13">
        <v>0.15</v>
      </c>
      <c r="Q417" s="7"/>
      <c r="R417" s="7"/>
      <c r="AE417" s="10">
        <v>172.0</v>
      </c>
    </row>
    <row r="418">
      <c r="A418" s="7" t="s">
        <v>1264</v>
      </c>
      <c r="B418" s="8">
        <v>2.0</v>
      </c>
      <c r="C418" s="8">
        <v>0.0</v>
      </c>
      <c r="D418" s="8">
        <v>0.0</v>
      </c>
      <c r="E418" s="8">
        <v>1.0</v>
      </c>
      <c r="F418" s="8">
        <f t="shared" si="1"/>
        <v>3</v>
      </c>
      <c r="G418" s="9">
        <v>44319.0</v>
      </c>
      <c r="H418" s="10">
        <f t="shared" si="2"/>
        <v>3</v>
      </c>
      <c r="I418" s="10">
        <f t="shared" si="3"/>
        <v>5</v>
      </c>
      <c r="J418" s="10">
        <f t="shared" si="4"/>
        <v>2021</v>
      </c>
      <c r="K418" s="9">
        <f t="shared" si="5"/>
        <v>44294</v>
      </c>
      <c r="L418" s="10">
        <f t="shared" si="6"/>
        <v>171</v>
      </c>
      <c r="M418" s="10">
        <v>6529.0</v>
      </c>
      <c r="N418" s="9" t="s">
        <v>1265</v>
      </c>
      <c r="O418" s="9" t="s">
        <v>1266</v>
      </c>
      <c r="P418" s="13">
        <v>0.07</v>
      </c>
      <c r="Q418" s="12"/>
      <c r="R418" s="7"/>
      <c r="AE418" s="10">
        <v>171.0</v>
      </c>
    </row>
    <row r="419">
      <c r="A419" s="7" t="s">
        <v>1267</v>
      </c>
      <c r="B419" s="8">
        <v>1.0</v>
      </c>
      <c r="C419" s="8">
        <v>0.0</v>
      </c>
      <c r="D419" s="8">
        <v>1.0</v>
      </c>
      <c r="E419" s="8">
        <v>1.0</v>
      </c>
      <c r="F419" s="8">
        <f t="shared" si="1"/>
        <v>3</v>
      </c>
      <c r="G419" s="9">
        <v>44048.0</v>
      </c>
      <c r="H419" s="10">
        <f t="shared" si="2"/>
        <v>5</v>
      </c>
      <c r="I419" s="10">
        <f t="shared" si="3"/>
        <v>8</v>
      </c>
      <c r="J419" s="10">
        <f t="shared" si="4"/>
        <v>2020</v>
      </c>
      <c r="K419" s="9">
        <f t="shared" si="5"/>
        <v>44234</v>
      </c>
      <c r="L419" s="10">
        <f t="shared" si="6"/>
        <v>231</v>
      </c>
      <c r="M419" s="10">
        <v>14306.0</v>
      </c>
      <c r="N419" s="9" t="s">
        <v>1268</v>
      </c>
      <c r="O419" s="9" t="s">
        <v>1269</v>
      </c>
      <c r="P419" s="11">
        <v>0.0</v>
      </c>
      <c r="Q419" s="12"/>
      <c r="R419" s="7"/>
      <c r="AE419" s="10">
        <v>231.0</v>
      </c>
    </row>
    <row r="420">
      <c r="A420" s="7" t="s">
        <v>1270</v>
      </c>
      <c r="B420" s="8">
        <v>1.0</v>
      </c>
      <c r="C420" s="8">
        <v>1.0</v>
      </c>
      <c r="D420" s="8">
        <v>1.0</v>
      </c>
      <c r="E420" s="8">
        <v>0.0</v>
      </c>
      <c r="F420" s="8">
        <f t="shared" si="1"/>
        <v>3</v>
      </c>
      <c r="G420" s="9">
        <v>43838.0</v>
      </c>
      <c r="H420" s="10">
        <f t="shared" si="2"/>
        <v>8</v>
      </c>
      <c r="I420" s="10">
        <f t="shared" si="3"/>
        <v>1</v>
      </c>
      <c r="J420" s="10">
        <f t="shared" si="4"/>
        <v>2020</v>
      </c>
      <c r="K420" s="9">
        <f t="shared" si="5"/>
        <v>44071</v>
      </c>
      <c r="L420" s="10">
        <f t="shared" si="6"/>
        <v>394</v>
      </c>
      <c r="M420" s="10">
        <v>11912.0</v>
      </c>
      <c r="N420" s="9" t="s">
        <v>1271</v>
      </c>
      <c r="O420" s="9" t="s">
        <v>1272</v>
      </c>
      <c r="P420" s="13">
        <v>0.1</v>
      </c>
      <c r="Q420" s="12"/>
      <c r="R420" s="7"/>
      <c r="AE420" s="10">
        <v>394.0</v>
      </c>
    </row>
    <row r="421">
      <c r="A421" s="7" t="s">
        <v>1273</v>
      </c>
      <c r="B421" s="8">
        <v>0.0</v>
      </c>
      <c r="C421" s="8">
        <v>0.0</v>
      </c>
      <c r="D421" s="8">
        <v>2.0</v>
      </c>
      <c r="E421" s="8">
        <v>2.0</v>
      </c>
      <c r="F421" s="8">
        <f t="shared" si="1"/>
        <v>4</v>
      </c>
      <c r="G421" s="9">
        <v>43832.0</v>
      </c>
      <c r="H421" s="10">
        <f t="shared" si="2"/>
        <v>2</v>
      </c>
      <c r="I421" s="10">
        <f t="shared" si="3"/>
        <v>1</v>
      </c>
      <c r="J421" s="10">
        <f t="shared" si="4"/>
        <v>2020</v>
      </c>
      <c r="K421" s="9">
        <f t="shared" si="5"/>
        <v>44081</v>
      </c>
      <c r="L421" s="10">
        <f t="shared" si="6"/>
        <v>384</v>
      </c>
      <c r="M421" s="10">
        <v>7065.0</v>
      </c>
      <c r="N421" s="9" t="s">
        <v>1274</v>
      </c>
      <c r="O421" s="9" t="s">
        <v>1275</v>
      </c>
      <c r="P421" s="13">
        <v>0.15</v>
      </c>
      <c r="Q421" s="12"/>
      <c r="R421" s="12"/>
      <c r="AE421" s="10">
        <v>384.0</v>
      </c>
    </row>
    <row r="422">
      <c r="A422" s="7" t="s">
        <v>1276</v>
      </c>
      <c r="B422" s="8">
        <v>2.0</v>
      </c>
      <c r="C422" s="8">
        <v>0.0</v>
      </c>
      <c r="D422" s="8">
        <v>1.0</v>
      </c>
      <c r="E422" s="8">
        <v>1.0</v>
      </c>
      <c r="F422" s="8">
        <f t="shared" si="1"/>
        <v>4</v>
      </c>
      <c r="G422" s="9">
        <v>44356.0</v>
      </c>
      <c r="H422" s="10">
        <f t="shared" si="2"/>
        <v>9</v>
      </c>
      <c r="I422" s="10">
        <f t="shared" si="3"/>
        <v>6</v>
      </c>
      <c r="J422" s="10">
        <f t="shared" si="4"/>
        <v>2021</v>
      </c>
      <c r="K422" s="9">
        <f t="shared" si="5"/>
        <v>44294</v>
      </c>
      <c r="L422" s="10">
        <f t="shared" si="6"/>
        <v>171</v>
      </c>
      <c r="M422" s="10">
        <v>7456.0</v>
      </c>
      <c r="N422" s="9" t="s">
        <v>1277</v>
      </c>
      <c r="O422" s="9" t="s">
        <v>1278</v>
      </c>
      <c r="P422" s="13">
        <v>0.15</v>
      </c>
      <c r="Q422" s="12"/>
      <c r="R422" s="12"/>
      <c r="AE422" s="10">
        <v>171.0</v>
      </c>
    </row>
    <row r="423">
      <c r="A423" s="7" t="s">
        <v>1279</v>
      </c>
      <c r="B423" s="8">
        <v>0.0</v>
      </c>
      <c r="C423" s="8">
        <v>0.0</v>
      </c>
      <c r="D423" s="8">
        <v>2.0</v>
      </c>
      <c r="E423" s="8">
        <v>1.0</v>
      </c>
      <c r="F423" s="8">
        <f t="shared" si="1"/>
        <v>3</v>
      </c>
      <c r="G423" s="9">
        <v>43934.0</v>
      </c>
      <c r="H423" s="10">
        <f t="shared" si="2"/>
        <v>13</v>
      </c>
      <c r="I423" s="10">
        <f t="shared" si="3"/>
        <v>4</v>
      </c>
      <c r="J423" s="10">
        <f t="shared" si="4"/>
        <v>2020</v>
      </c>
      <c r="K423" s="9">
        <f t="shared" si="5"/>
        <v>44147</v>
      </c>
      <c r="L423" s="10">
        <f t="shared" si="6"/>
        <v>318</v>
      </c>
      <c r="M423" s="10">
        <v>8969.0</v>
      </c>
      <c r="N423" s="9" t="s">
        <v>1280</v>
      </c>
      <c r="O423" s="9" t="s">
        <v>1281</v>
      </c>
      <c r="P423" s="13">
        <v>0.1</v>
      </c>
      <c r="Q423" s="12"/>
      <c r="R423" s="7"/>
      <c r="AE423" s="10">
        <v>318.0</v>
      </c>
    </row>
    <row r="424">
      <c r="A424" s="7" t="s">
        <v>1282</v>
      </c>
      <c r="B424" s="8">
        <v>1.0</v>
      </c>
      <c r="C424" s="8">
        <v>0.0</v>
      </c>
      <c r="D424" s="8">
        <v>2.0</v>
      </c>
      <c r="E424" s="8">
        <v>0.0</v>
      </c>
      <c r="F424" s="8">
        <f t="shared" si="1"/>
        <v>3</v>
      </c>
      <c r="G424" s="9">
        <v>43982.0</v>
      </c>
      <c r="H424" s="10">
        <f t="shared" si="2"/>
        <v>31</v>
      </c>
      <c r="I424" s="10">
        <f t="shared" si="3"/>
        <v>5</v>
      </c>
      <c r="J424" s="10">
        <f t="shared" si="4"/>
        <v>2020</v>
      </c>
      <c r="K424" s="9">
        <f t="shared" si="5"/>
        <v>44154</v>
      </c>
      <c r="L424" s="10">
        <f t="shared" si="6"/>
        <v>311</v>
      </c>
      <c r="M424" s="10">
        <v>3668.0</v>
      </c>
      <c r="N424" s="9" t="s">
        <v>1283</v>
      </c>
      <c r="O424" s="9" t="s">
        <v>1284</v>
      </c>
      <c r="P424" s="13">
        <v>0.05</v>
      </c>
      <c r="Q424" s="12"/>
      <c r="R424" s="7"/>
      <c r="AE424" s="10">
        <v>311.0</v>
      </c>
    </row>
    <row r="425">
      <c r="A425" s="7" t="s">
        <v>1285</v>
      </c>
      <c r="B425" s="8">
        <v>1.0</v>
      </c>
      <c r="C425" s="8">
        <v>0.0</v>
      </c>
      <c r="D425" s="8">
        <v>0.0</v>
      </c>
      <c r="E425" s="8">
        <v>0.0</v>
      </c>
      <c r="F425" s="8">
        <f t="shared" si="1"/>
        <v>1</v>
      </c>
      <c r="G425" s="9">
        <v>43973.0</v>
      </c>
      <c r="H425" s="10">
        <f t="shared" si="2"/>
        <v>22</v>
      </c>
      <c r="I425" s="10">
        <f t="shared" si="3"/>
        <v>5</v>
      </c>
      <c r="J425" s="10">
        <f t="shared" si="4"/>
        <v>2020</v>
      </c>
      <c r="K425" s="9">
        <f t="shared" si="5"/>
        <v>44227</v>
      </c>
      <c r="L425" s="10">
        <f t="shared" si="6"/>
        <v>238</v>
      </c>
      <c r="M425" s="10">
        <v>4359.0</v>
      </c>
      <c r="N425" s="9" t="s">
        <v>1286</v>
      </c>
      <c r="O425" s="9" t="s">
        <v>1287</v>
      </c>
      <c r="P425" s="13">
        <v>0.15</v>
      </c>
      <c r="Q425" s="7"/>
      <c r="R425" s="7"/>
      <c r="AE425" s="10">
        <v>238.0</v>
      </c>
    </row>
    <row r="426">
      <c r="A426" s="7" t="s">
        <v>1288</v>
      </c>
      <c r="B426" s="8">
        <v>1.0</v>
      </c>
      <c r="C426" s="8">
        <v>1.0</v>
      </c>
      <c r="D426" s="8">
        <v>2.0</v>
      </c>
      <c r="E426" s="8">
        <v>0.0</v>
      </c>
      <c r="F426" s="8">
        <f t="shared" si="1"/>
        <v>4</v>
      </c>
      <c r="G426" s="9">
        <v>44026.0</v>
      </c>
      <c r="H426" s="10">
        <f t="shared" si="2"/>
        <v>14</v>
      </c>
      <c r="I426" s="10">
        <f t="shared" si="3"/>
        <v>7</v>
      </c>
      <c r="J426" s="10">
        <f t="shared" si="4"/>
        <v>2020</v>
      </c>
      <c r="K426" s="9">
        <f t="shared" si="5"/>
        <v>44199</v>
      </c>
      <c r="L426" s="10">
        <f t="shared" si="6"/>
        <v>266</v>
      </c>
      <c r="M426" s="10">
        <v>4099.0</v>
      </c>
      <c r="N426" s="9" t="s">
        <v>1289</v>
      </c>
      <c r="O426" s="9" t="s">
        <v>1290</v>
      </c>
      <c r="P426" s="13">
        <v>0.1</v>
      </c>
      <c r="Q426" s="12"/>
      <c r="R426" s="12"/>
      <c r="AE426" s="10">
        <v>266.0</v>
      </c>
    </row>
    <row r="427">
      <c r="A427" s="7" t="s">
        <v>1291</v>
      </c>
      <c r="B427" s="8">
        <v>1.0</v>
      </c>
      <c r="C427" s="8">
        <v>1.0</v>
      </c>
      <c r="D427" s="8">
        <v>1.0</v>
      </c>
      <c r="E427" s="8">
        <v>0.0</v>
      </c>
      <c r="F427" s="8">
        <f t="shared" si="1"/>
        <v>3</v>
      </c>
      <c r="G427" s="9">
        <v>43924.0</v>
      </c>
      <c r="H427" s="10">
        <f t="shared" si="2"/>
        <v>3</v>
      </c>
      <c r="I427" s="10">
        <f t="shared" si="3"/>
        <v>4</v>
      </c>
      <c r="J427" s="10">
        <f t="shared" si="4"/>
        <v>2020</v>
      </c>
      <c r="K427" s="9">
        <f t="shared" si="5"/>
        <v>44193</v>
      </c>
      <c r="L427" s="10">
        <f t="shared" si="6"/>
        <v>272</v>
      </c>
      <c r="M427" s="10">
        <v>6250.0</v>
      </c>
      <c r="N427" s="9" t="s">
        <v>1292</v>
      </c>
      <c r="O427" s="9" t="s">
        <v>1293</v>
      </c>
      <c r="P427" s="13">
        <v>0.1</v>
      </c>
      <c r="Q427" s="12"/>
      <c r="R427" s="7"/>
      <c r="AE427" s="10">
        <v>272.0</v>
      </c>
    </row>
    <row r="428">
      <c r="A428" s="7" t="s">
        <v>1294</v>
      </c>
      <c r="B428" s="8">
        <v>1.0</v>
      </c>
      <c r="C428" s="8">
        <v>0.0</v>
      </c>
      <c r="D428" s="8">
        <v>0.0</v>
      </c>
      <c r="E428" s="8">
        <v>0.0</v>
      </c>
      <c r="F428" s="8">
        <f t="shared" si="1"/>
        <v>1</v>
      </c>
      <c r="G428" s="9">
        <v>44237.0</v>
      </c>
      <c r="H428" s="10">
        <f t="shared" si="2"/>
        <v>10</v>
      </c>
      <c r="I428" s="10">
        <f t="shared" si="3"/>
        <v>2</v>
      </c>
      <c r="J428" s="10">
        <f t="shared" si="4"/>
        <v>2021</v>
      </c>
      <c r="K428" s="9">
        <f t="shared" si="5"/>
        <v>44294</v>
      </c>
      <c r="L428" s="10">
        <f t="shared" si="6"/>
        <v>171</v>
      </c>
      <c r="M428" s="10">
        <v>13246.0</v>
      </c>
      <c r="N428" s="9" t="s">
        <v>1295</v>
      </c>
      <c r="O428" s="9" t="s">
        <v>1296</v>
      </c>
      <c r="P428" s="13">
        <v>0.1</v>
      </c>
      <c r="Q428" s="7"/>
      <c r="R428" s="7"/>
      <c r="AE428" s="10">
        <v>171.0</v>
      </c>
    </row>
    <row r="429">
      <c r="A429" s="7" t="s">
        <v>1297</v>
      </c>
      <c r="B429" s="8">
        <v>0.0</v>
      </c>
      <c r="C429" s="8">
        <v>1.0</v>
      </c>
      <c r="D429" s="8">
        <v>1.0</v>
      </c>
      <c r="E429" s="8">
        <v>1.0</v>
      </c>
      <c r="F429" s="8">
        <f t="shared" si="1"/>
        <v>3</v>
      </c>
      <c r="G429" s="9">
        <v>44204.0</v>
      </c>
      <c r="H429" s="10">
        <f t="shared" si="2"/>
        <v>8</v>
      </c>
      <c r="I429" s="10">
        <f t="shared" si="3"/>
        <v>1</v>
      </c>
      <c r="J429" s="10">
        <f t="shared" si="4"/>
        <v>2021</v>
      </c>
      <c r="K429" s="9">
        <f t="shared" si="5"/>
        <v>44403</v>
      </c>
      <c r="L429" s="10">
        <f t="shared" si="6"/>
        <v>62</v>
      </c>
      <c r="M429" s="10">
        <v>5289.0</v>
      </c>
      <c r="N429" s="9" t="s">
        <v>1298</v>
      </c>
      <c r="O429" s="9" t="s">
        <v>1299</v>
      </c>
      <c r="P429" s="13">
        <v>0.15</v>
      </c>
      <c r="Q429" s="12"/>
      <c r="R429" s="7"/>
      <c r="AE429" s="10">
        <v>62.0</v>
      </c>
    </row>
    <row r="430">
      <c r="A430" s="7" t="s">
        <v>1300</v>
      </c>
      <c r="B430" s="8">
        <v>2.0</v>
      </c>
      <c r="C430" s="8">
        <v>1.0</v>
      </c>
      <c r="D430" s="8">
        <v>1.0</v>
      </c>
      <c r="E430" s="8">
        <v>0.0</v>
      </c>
      <c r="F430" s="8">
        <f t="shared" si="1"/>
        <v>4</v>
      </c>
      <c r="G430" s="9">
        <v>44070.0</v>
      </c>
      <c r="H430" s="10">
        <f t="shared" si="2"/>
        <v>27</v>
      </c>
      <c r="I430" s="10">
        <f t="shared" si="3"/>
        <v>8</v>
      </c>
      <c r="J430" s="10">
        <f t="shared" si="4"/>
        <v>2020</v>
      </c>
      <c r="K430" s="9">
        <f t="shared" si="5"/>
        <v>44376</v>
      </c>
      <c r="L430" s="10">
        <f t="shared" si="6"/>
        <v>89</v>
      </c>
      <c r="M430" s="10">
        <v>13475.0</v>
      </c>
      <c r="N430" s="9" t="s">
        <v>1301</v>
      </c>
      <c r="O430" s="9" t="s">
        <v>1302</v>
      </c>
      <c r="P430" s="13">
        <v>0.1</v>
      </c>
      <c r="Q430" s="12"/>
      <c r="R430" s="12"/>
      <c r="AE430" s="10">
        <v>89.0</v>
      </c>
    </row>
    <row r="431">
      <c r="A431" s="7" t="s">
        <v>1303</v>
      </c>
      <c r="B431" s="8">
        <v>0.0</v>
      </c>
      <c r="C431" s="8">
        <v>3.0</v>
      </c>
      <c r="D431" s="8">
        <v>1.0</v>
      </c>
      <c r="E431" s="8">
        <v>0.0</v>
      </c>
      <c r="F431" s="8">
        <f t="shared" si="1"/>
        <v>4</v>
      </c>
      <c r="G431" s="9">
        <v>44354.0</v>
      </c>
      <c r="H431" s="10">
        <f t="shared" si="2"/>
        <v>7</v>
      </c>
      <c r="I431" s="10">
        <f t="shared" si="3"/>
        <v>6</v>
      </c>
      <c r="J431" s="10">
        <f t="shared" si="4"/>
        <v>2021</v>
      </c>
      <c r="K431" s="9">
        <f t="shared" si="5"/>
        <v>44294</v>
      </c>
      <c r="L431" s="10">
        <f t="shared" si="6"/>
        <v>171</v>
      </c>
      <c r="M431" s="10">
        <v>13221.0</v>
      </c>
      <c r="N431" s="9" t="s">
        <v>1304</v>
      </c>
      <c r="O431" s="9" t="s">
        <v>1305</v>
      </c>
      <c r="P431" s="11">
        <v>0.0</v>
      </c>
      <c r="Q431" s="12"/>
      <c r="R431" s="12"/>
      <c r="AE431" s="10">
        <v>171.0</v>
      </c>
    </row>
    <row r="432">
      <c r="A432" s="7" t="s">
        <v>1306</v>
      </c>
      <c r="B432" s="8">
        <v>2.0</v>
      </c>
      <c r="C432" s="8">
        <v>1.0</v>
      </c>
      <c r="D432" s="8">
        <v>1.0</v>
      </c>
      <c r="E432" s="8">
        <v>0.0</v>
      </c>
      <c r="F432" s="8">
        <f t="shared" si="1"/>
        <v>4</v>
      </c>
      <c r="G432" s="9">
        <v>44086.0</v>
      </c>
      <c r="H432" s="10">
        <f t="shared" si="2"/>
        <v>12</v>
      </c>
      <c r="I432" s="10">
        <f t="shared" si="3"/>
        <v>9</v>
      </c>
      <c r="J432" s="10">
        <f t="shared" si="4"/>
        <v>2020</v>
      </c>
      <c r="K432" s="9">
        <f t="shared" si="5"/>
        <v>44266</v>
      </c>
      <c r="L432" s="10">
        <f t="shared" si="6"/>
        <v>199</v>
      </c>
      <c r="M432" s="10">
        <v>4904.0</v>
      </c>
      <c r="N432" s="9" t="s">
        <v>1307</v>
      </c>
      <c r="O432" s="9" t="s">
        <v>1308</v>
      </c>
      <c r="P432" s="13">
        <v>0.05</v>
      </c>
      <c r="Q432" s="12"/>
      <c r="R432" s="12"/>
      <c r="AE432" s="10">
        <v>199.0</v>
      </c>
    </row>
    <row r="433">
      <c r="A433" s="7" t="s">
        <v>1309</v>
      </c>
      <c r="B433" s="8">
        <v>2.0</v>
      </c>
      <c r="C433" s="8">
        <v>1.0</v>
      </c>
      <c r="D433" s="8">
        <v>0.0</v>
      </c>
      <c r="E433" s="8">
        <v>1.0</v>
      </c>
      <c r="F433" s="8">
        <f t="shared" si="1"/>
        <v>4</v>
      </c>
      <c r="G433" s="9">
        <v>43984.0</v>
      </c>
      <c r="H433" s="10">
        <f t="shared" si="2"/>
        <v>2</v>
      </c>
      <c r="I433" s="10">
        <f t="shared" si="3"/>
        <v>6</v>
      </c>
      <c r="J433" s="10">
        <f t="shared" si="4"/>
        <v>2020</v>
      </c>
      <c r="K433" s="9">
        <f t="shared" si="5"/>
        <v>44116</v>
      </c>
      <c r="L433" s="10">
        <f t="shared" si="6"/>
        <v>349</v>
      </c>
      <c r="M433" s="10">
        <v>10786.0</v>
      </c>
      <c r="N433" s="9" t="s">
        <v>1310</v>
      </c>
      <c r="O433" s="9" t="s">
        <v>1311</v>
      </c>
      <c r="P433" s="13">
        <v>0.07</v>
      </c>
      <c r="Q433" s="12"/>
      <c r="R433" s="12"/>
      <c r="AE433" s="10">
        <v>349.0</v>
      </c>
    </row>
    <row r="434">
      <c r="A434" s="7" t="s">
        <v>1312</v>
      </c>
      <c r="B434" s="8">
        <v>1.0</v>
      </c>
      <c r="C434" s="8">
        <v>0.0</v>
      </c>
      <c r="D434" s="8">
        <v>3.0</v>
      </c>
      <c r="E434" s="8">
        <v>0.0</v>
      </c>
      <c r="F434" s="8">
        <f t="shared" si="1"/>
        <v>4</v>
      </c>
      <c r="G434" s="9">
        <v>43946.0</v>
      </c>
      <c r="H434" s="10">
        <f t="shared" si="2"/>
        <v>25</v>
      </c>
      <c r="I434" s="10">
        <f t="shared" si="3"/>
        <v>4</v>
      </c>
      <c r="J434" s="10">
        <f t="shared" si="4"/>
        <v>2020</v>
      </c>
      <c r="K434" s="9">
        <f t="shared" si="5"/>
        <v>44105</v>
      </c>
      <c r="L434" s="10">
        <f t="shared" si="6"/>
        <v>360</v>
      </c>
      <c r="M434" s="10">
        <v>5985.0</v>
      </c>
      <c r="N434" s="9" t="s">
        <v>1313</v>
      </c>
      <c r="O434" s="9" t="s">
        <v>1314</v>
      </c>
      <c r="P434" s="13">
        <v>0.15</v>
      </c>
      <c r="Q434" s="12"/>
      <c r="R434" s="12"/>
      <c r="AE434" s="10">
        <v>360.0</v>
      </c>
    </row>
    <row r="435">
      <c r="A435" s="7" t="s">
        <v>1315</v>
      </c>
      <c r="B435" s="8">
        <v>0.0</v>
      </c>
      <c r="C435" s="8">
        <v>2.0</v>
      </c>
      <c r="D435" s="8">
        <v>2.0</v>
      </c>
      <c r="E435" s="8">
        <v>0.0</v>
      </c>
      <c r="F435" s="8">
        <f t="shared" si="1"/>
        <v>4</v>
      </c>
      <c r="G435" s="9">
        <v>44303.0</v>
      </c>
      <c r="H435" s="10">
        <f t="shared" si="2"/>
        <v>17</v>
      </c>
      <c r="I435" s="10">
        <f t="shared" si="3"/>
        <v>4</v>
      </c>
      <c r="J435" s="10">
        <f t="shared" si="4"/>
        <v>2021</v>
      </c>
      <c r="K435" s="9">
        <f t="shared" si="5"/>
        <v>44294</v>
      </c>
      <c r="L435" s="10">
        <f t="shared" si="6"/>
        <v>171</v>
      </c>
      <c r="M435" s="10">
        <v>10403.0</v>
      </c>
      <c r="N435" s="9" t="s">
        <v>1316</v>
      </c>
      <c r="O435" s="9" t="s">
        <v>1317</v>
      </c>
      <c r="P435" s="13">
        <v>0.07</v>
      </c>
      <c r="Q435" s="12"/>
      <c r="R435" s="12"/>
      <c r="AE435" s="10">
        <v>171.0</v>
      </c>
    </row>
    <row r="436">
      <c r="A436" s="7" t="s">
        <v>1318</v>
      </c>
      <c r="B436" s="8">
        <v>1.0</v>
      </c>
      <c r="C436" s="8">
        <v>2.0</v>
      </c>
      <c r="D436" s="8">
        <v>0.0</v>
      </c>
      <c r="E436" s="8">
        <v>1.0</v>
      </c>
      <c r="F436" s="8">
        <f t="shared" si="1"/>
        <v>4</v>
      </c>
      <c r="G436" s="9">
        <v>43910.0</v>
      </c>
      <c r="H436" s="10">
        <f t="shared" si="2"/>
        <v>20</v>
      </c>
      <c r="I436" s="10">
        <f t="shared" si="3"/>
        <v>3</v>
      </c>
      <c r="J436" s="10">
        <f t="shared" si="4"/>
        <v>2020</v>
      </c>
      <c r="K436" s="9">
        <f t="shared" si="5"/>
        <v>44117</v>
      </c>
      <c r="L436" s="10">
        <f t="shared" si="6"/>
        <v>348</v>
      </c>
      <c r="M436" s="10">
        <v>10533.0</v>
      </c>
      <c r="N436" s="9" t="s">
        <v>1319</v>
      </c>
      <c r="O436" s="9" t="s">
        <v>1320</v>
      </c>
      <c r="P436" s="11">
        <v>0.0</v>
      </c>
      <c r="Q436" s="12"/>
      <c r="R436" s="12"/>
      <c r="AE436" s="10">
        <v>348.0</v>
      </c>
    </row>
    <row r="437">
      <c r="A437" s="7" t="s">
        <v>1321</v>
      </c>
      <c r="B437" s="8">
        <v>1.0</v>
      </c>
      <c r="C437" s="8">
        <v>1.0</v>
      </c>
      <c r="D437" s="8">
        <v>0.0</v>
      </c>
      <c r="E437" s="8">
        <v>0.0</v>
      </c>
      <c r="F437" s="8">
        <f t="shared" si="1"/>
        <v>2</v>
      </c>
      <c r="G437" s="9">
        <v>43931.0</v>
      </c>
      <c r="H437" s="10">
        <f t="shared" si="2"/>
        <v>10</v>
      </c>
      <c r="I437" s="10">
        <f t="shared" si="3"/>
        <v>4</v>
      </c>
      <c r="J437" s="10">
        <f t="shared" si="4"/>
        <v>2020</v>
      </c>
      <c r="K437" s="9">
        <f t="shared" si="5"/>
        <v>44079</v>
      </c>
      <c r="L437" s="10">
        <f t="shared" si="6"/>
        <v>386</v>
      </c>
      <c r="M437" s="10">
        <v>7603.0</v>
      </c>
      <c r="N437" s="9" t="s">
        <v>1322</v>
      </c>
      <c r="O437" s="9" t="s">
        <v>1323</v>
      </c>
      <c r="P437" s="11">
        <v>0.0</v>
      </c>
      <c r="Q437" s="7"/>
      <c r="R437" s="7"/>
      <c r="AE437" s="10">
        <v>386.0</v>
      </c>
    </row>
    <row r="438">
      <c r="A438" s="7" t="s">
        <v>1324</v>
      </c>
      <c r="B438" s="8">
        <v>1.0</v>
      </c>
      <c r="C438" s="8">
        <v>0.0</v>
      </c>
      <c r="D438" s="8">
        <v>1.0</v>
      </c>
      <c r="E438" s="8">
        <v>1.0</v>
      </c>
      <c r="F438" s="8">
        <f t="shared" si="1"/>
        <v>3</v>
      </c>
      <c r="G438" s="9">
        <v>43844.0</v>
      </c>
      <c r="H438" s="10">
        <f t="shared" si="2"/>
        <v>14</v>
      </c>
      <c r="I438" s="10">
        <f t="shared" si="3"/>
        <v>1</v>
      </c>
      <c r="J438" s="10">
        <f t="shared" si="4"/>
        <v>2020</v>
      </c>
      <c r="K438" s="9">
        <f t="shared" si="5"/>
        <v>43952</v>
      </c>
      <c r="L438" s="10">
        <f t="shared" si="6"/>
        <v>513</v>
      </c>
      <c r="M438" s="10">
        <v>3697.0</v>
      </c>
      <c r="N438" s="9" t="s">
        <v>1325</v>
      </c>
      <c r="O438" s="9" t="s">
        <v>1326</v>
      </c>
      <c r="P438" s="13">
        <v>0.05</v>
      </c>
      <c r="Q438" s="12"/>
      <c r="R438" s="7"/>
      <c r="AE438" s="10">
        <v>513.0</v>
      </c>
    </row>
    <row r="439">
      <c r="A439" s="7" t="s">
        <v>1327</v>
      </c>
      <c r="B439" s="8">
        <v>1.0</v>
      </c>
      <c r="C439" s="8">
        <v>1.0</v>
      </c>
      <c r="D439" s="8">
        <v>1.0</v>
      </c>
      <c r="E439" s="8">
        <v>0.0</v>
      </c>
      <c r="F439" s="8">
        <f t="shared" si="1"/>
        <v>3</v>
      </c>
      <c r="G439" s="9">
        <v>43957.0</v>
      </c>
      <c r="H439" s="10">
        <f t="shared" si="2"/>
        <v>6</v>
      </c>
      <c r="I439" s="10">
        <f t="shared" si="3"/>
        <v>5</v>
      </c>
      <c r="J439" s="10">
        <f t="shared" si="4"/>
        <v>2020</v>
      </c>
      <c r="K439" s="9">
        <f t="shared" si="5"/>
        <v>44098</v>
      </c>
      <c r="L439" s="10">
        <f t="shared" si="6"/>
        <v>367</v>
      </c>
      <c r="M439" s="10">
        <v>7326.0</v>
      </c>
      <c r="N439" s="9" t="s">
        <v>1328</v>
      </c>
      <c r="O439" s="9" t="s">
        <v>1329</v>
      </c>
      <c r="P439" s="13">
        <v>0.07</v>
      </c>
      <c r="Q439" s="12"/>
      <c r="R439" s="7"/>
      <c r="AE439" s="10">
        <v>367.0</v>
      </c>
    </row>
    <row r="440">
      <c r="A440" s="7" t="s">
        <v>1330</v>
      </c>
      <c r="B440" s="8">
        <v>0.0</v>
      </c>
      <c r="C440" s="8">
        <v>2.0</v>
      </c>
      <c r="D440" s="8">
        <v>2.0</v>
      </c>
      <c r="E440" s="8">
        <v>0.0</v>
      </c>
      <c r="F440" s="8">
        <f t="shared" si="1"/>
        <v>4</v>
      </c>
      <c r="G440" s="9">
        <v>43943.0</v>
      </c>
      <c r="H440" s="10">
        <f t="shared" si="2"/>
        <v>22</v>
      </c>
      <c r="I440" s="10">
        <f t="shared" si="3"/>
        <v>4</v>
      </c>
      <c r="J440" s="10">
        <f t="shared" si="4"/>
        <v>2020</v>
      </c>
      <c r="K440" s="9">
        <f t="shared" si="5"/>
        <v>44068</v>
      </c>
      <c r="L440" s="10">
        <f t="shared" si="6"/>
        <v>397</v>
      </c>
      <c r="M440" s="10">
        <v>11829.0</v>
      </c>
      <c r="N440" s="9" t="s">
        <v>1331</v>
      </c>
      <c r="O440" s="9" t="s">
        <v>1332</v>
      </c>
      <c r="P440" s="13">
        <v>0.07</v>
      </c>
      <c r="Q440" s="12"/>
      <c r="R440" s="12"/>
      <c r="AE440" s="10">
        <v>397.0</v>
      </c>
    </row>
    <row r="441">
      <c r="A441" s="7" t="s">
        <v>1333</v>
      </c>
      <c r="B441" s="8">
        <v>1.0</v>
      </c>
      <c r="C441" s="8">
        <v>2.0</v>
      </c>
      <c r="D441" s="8">
        <v>0.0</v>
      </c>
      <c r="E441" s="8">
        <v>0.0</v>
      </c>
      <c r="F441" s="8">
        <f t="shared" si="1"/>
        <v>3</v>
      </c>
      <c r="G441" s="9">
        <v>44233.0</v>
      </c>
      <c r="H441" s="10">
        <f t="shared" si="2"/>
        <v>6</v>
      </c>
      <c r="I441" s="10">
        <f t="shared" si="3"/>
        <v>2</v>
      </c>
      <c r="J441" s="10">
        <f t="shared" si="4"/>
        <v>2021</v>
      </c>
      <c r="K441" s="9">
        <f t="shared" si="5"/>
        <v>44295</v>
      </c>
      <c r="L441" s="10">
        <f t="shared" si="6"/>
        <v>170</v>
      </c>
      <c r="M441" s="10">
        <v>7357.0</v>
      </c>
      <c r="N441" s="9" t="s">
        <v>1334</v>
      </c>
      <c r="O441" s="9" t="s">
        <v>1335</v>
      </c>
      <c r="P441" s="13">
        <v>0.1</v>
      </c>
      <c r="Q441" s="12"/>
      <c r="R441" s="7"/>
      <c r="AE441" s="10">
        <v>170.0</v>
      </c>
    </row>
    <row r="442">
      <c r="A442" s="7" t="s">
        <v>1336</v>
      </c>
      <c r="B442" s="8">
        <v>1.0</v>
      </c>
      <c r="C442" s="8">
        <v>1.0</v>
      </c>
      <c r="D442" s="8">
        <v>2.0</v>
      </c>
      <c r="E442" s="8">
        <v>0.0</v>
      </c>
      <c r="F442" s="8">
        <f t="shared" si="1"/>
        <v>4</v>
      </c>
      <c r="G442" s="9">
        <v>43967.0</v>
      </c>
      <c r="H442" s="10">
        <f t="shared" si="2"/>
        <v>16</v>
      </c>
      <c r="I442" s="10">
        <f t="shared" si="3"/>
        <v>5</v>
      </c>
      <c r="J442" s="10">
        <f t="shared" si="4"/>
        <v>2020</v>
      </c>
      <c r="K442" s="9">
        <f t="shared" si="5"/>
        <v>44106</v>
      </c>
      <c r="L442" s="10">
        <f t="shared" si="6"/>
        <v>359</v>
      </c>
      <c r="M442" s="10">
        <v>14245.0</v>
      </c>
      <c r="N442" s="9" t="s">
        <v>1337</v>
      </c>
      <c r="O442" s="9" t="s">
        <v>1338</v>
      </c>
      <c r="P442" s="13">
        <v>0.07</v>
      </c>
      <c r="Q442" s="12"/>
      <c r="R442" s="12"/>
      <c r="AE442" s="10">
        <v>359.0</v>
      </c>
    </row>
    <row r="443">
      <c r="A443" s="7" t="s">
        <v>1339</v>
      </c>
      <c r="B443" s="8">
        <v>0.0</v>
      </c>
      <c r="C443" s="8">
        <v>1.0</v>
      </c>
      <c r="D443" s="8">
        <v>1.0</v>
      </c>
      <c r="E443" s="8">
        <v>2.0</v>
      </c>
      <c r="F443" s="8">
        <f t="shared" si="1"/>
        <v>4</v>
      </c>
      <c r="G443" s="9">
        <v>44259.0</v>
      </c>
      <c r="H443" s="10">
        <f t="shared" si="2"/>
        <v>4</v>
      </c>
      <c r="I443" s="10">
        <f t="shared" si="3"/>
        <v>3</v>
      </c>
      <c r="J443" s="10">
        <f t="shared" si="4"/>
        <v>2021</v>
      </c>
      <c r="K443" s="9">
        <f t="shared" si="5"/>
        <v>44295</v>
      </c>
      <c r="L443" s="10">
        <f t="shared" si="6"/>
        <v>170</v>
      </c>
      <c r="M443" s="10">
        <v>2917.0</v>
      </c>
      <c r="N443" s="9" t="s">
        <v>1340</v>
      </c>
      <c r="O443" s="9" t="s">
        <v>1341</v>
      </c>
      <c r="P443" s="13">
        <v>0.1</v>
      </c>
      <c r="Q443" s="12"/>
      <c r="R443" s="12"/>
      <c r="AE443" s="10">
        <v>170.0</v>
      </c>
    </row>
    <row r="444">
      <c r="A444" s="7" t="s">
        <v>1342</v>
      </c>
      <c r="B444" s="8">
        <v>1.0</v>
      </c>
      <c r="C444" s="8">
        <v>2.0</v>
      </c>
      <c r="D444" s="8">
        <v>1.0</v>
      </c>
      <c r="E444" s="8">
        <v>0.0</v>
      </c>
      <c r="F444" s="8">
        <f t="shared" si="1"/>
        <v>4</v>
      </c>
      <c r="G444" s="9">
        <v>44388.0</v>
      </c>
      <c r="H444" s="10">
        <f t="shared" si="2"/>
        <v>11</v>
      </c>
      <c r="I444" s="10">
        <f t="shared" si="3"/>
        <v>7</v>
      </c>
      <c r="J444" s="10">
        <f t="shared" si="4"/>
        <v>2021</v>
      </c>
      <c r="K444" s="9">
        <f t="shared" si="5"/>
        <v>44296</v>
      </c>
      <c r="L444" s="10">
        <f t="shared" si="6"/>
        <v>169</v>
      </c>
      <c r="M444" s="10">
        <v>4769.0</v>
      </c>
      <c r="N444" s="9" t="s">
        <v>1343</v>
      </c>
      <c r="O444" s="9" t="s">
        <v>1344</v>
      </c>
      <c r="P444" s="13">
        <v>0.15</v>
      </c>
      <c r="Q444" s="12"/>
      <c r="R444" s="12"/>
      <c r="AE444" s="10">
        <v>169.0</v>
      </c>
    </row>
    <row r="445">
      <c r="A445" s="7" t="s">
        <v>1345</v>
      </c>
      <c r="B445" s="8">
        <v>2.0</v>
      </c>
      <c r="C445" s="8">
        <v>0.0</v>
      </c>
      <c r="D445" s="8">
        <v>1.0</v>
      </c>
      <c r="E445" s="8">
        <v>1.0</v>
      </c>
      <c r="F445" s="8">
        <f t="shared" si="1"/>
        <v>4</v>
      </c>
      <c r="G445" s="9">
        <v>44221.0</v>
      </c>
      <c r="H445" s="10">
        <f t="shared" si="2"/>
        <v>25</v>
      </c>
      <c r="I445" s="10">
        <f t="shared" si="3"/>
        <v>1</v>
      </c>
      <c r="J445" s="10">
        <f t="shared" si="4"/>
        <v>2021</v>
      </c>
      <c r="K445" s="9">
        <f t="shared" si="5"/>
        <v>44422</v>
      </c>
      <c r="L445" s="10">
        <f t="shared" si="6"/>
        <v>43</v>
      </c>
      <c r="M445" s="10">
        <v>13818.0</v>
      </c>
      <c r="N445" s="9" t="s">
        <v>1346</v>
      </c>
      <c r="O445" s="9" t="s">
        <v>1347</v>
      </c>
      <c r="P445" s="13">
        <v>0.07</v>
      </c>
      <c r="Q445" s="12"/>
      <c r="R445" s="12"/>
      <c r="AE445" s="10">
        <v>43.0</v>
      </c>
    </row>
    <row r="446">
      <c r="A446" s="7" t="s">
        <v>1348</v>
      </c>
      <c r="B446" s="8">
        <v>2.0</v>
      </c>
      <c r="C446" s="8">
        <v>1.0</v>
      </c>
      <c r="D446" s="8">
        <v>0.0</v>
      </c>
      <c r="E446" s="8">
        <v>0.0</v>
      </c>
      <c r="F446" s="8">
        <f t="shared" si="1"/>
        <v>3</v>
      </c>
      <c r="G446" s="9">
        <v>44387.0</v>
      </c>
      <c r="H446" s="10">
        <f t="shared" si="2"/>
        <v>10</v>
      </c>
      <c r="I446" s="10">
        <f t="shared" si="3"/>
        <v>7</v>
      </c>
      <c r="J446" s="10">
        <f t="shared" si="4"/>
        <v>2021</v>
      </c>
      <c r="K446" s="9">
        <f t="shared" si="5"/>
        <v>44296</v>
      </c>
      <c r="L446" s="10">
        <f t="shared" si="6"/>
        <v>169</v>
      </c>
      <c r="M446" s="10">
        <v>10280.0</v>
      </c>
      <c r="N446" s="9" t="s">
        <v>1349</v>
      </c>
      <c r="O446" s="9" t="s">
        <v>1350</v>
      </c>
      <c r="P446" s="13">
        <v>0.05</v>
      </c>
      <c r="Q446" s="12"/>
      <c r="R446" s="7"/>
      <c r="AE446" s="10">
        <v>169.0</v>
      </c>
    </row>
    <row r="447">
      <c r="A447" s="7" t="s">
        <v>1351</v>
      </c>
      <c r="B447" s="8">
        <v>0.0</v>
      </c>
      <c r="C447" s="8">
        <v>1.0</v>
      </c>
      <c r="D447" s="8">
        <v>1.0</v>
      </c>
      <c r="E447" s="8">
        <v>0.0</v>
      </c>
      <c r="F447" s="8">
        <f t="shared" si="1"/>
        <v>2</v>
      </c>
      <c r="G447" s="9">
        <v>44093.0</v>
      </c>
      <c r="H447" s="10">
        <f t="shared" si="2"/>
        <v>19</v>
      </c>
      <c r="I447" s="10">
        <f t="shared" si="3"/>
        <v>9</v>
      </c>
      <c r="J447" s="10">
        <f t="shared" si="4"/>
        <v>2020</v>
      </c>
      <c r="K447" s="9">
        <f t="shared" si="5"/>
        <v>44399</v>
      </c>
      <c r="L447" s="10">
        <f t="shared" si="6"/>
        <v>66</v>
      </c>
      <c r="M447" s="10">
        <v>8784.0</v>
      </c>
      <c r="N447" s="9" t="s">
        <v>1352</v>
      </c>
      <c r="O447" s="9" t="s">
        <v>1353</v>
      </c>
      <c r="P447" s="13">
        <v>0.07</v>
      </c>
      <c r="Q447" s="7"/>
      <c r="R447" s="7"/>
      <c r="AE447" s="10">
        <v>66.0</v>
      </c>
    </row>
    <row r="448">
      <c r="A448" s="7" t="s">
        <v>1354</v>
      </c>
      <c r="B448" s="8">
        <v>1.0</v>
      </c>
      <c r="C448" s="8">
        <v>0.0</v>
      </c>
      <c r="D448" s="8">
        <v>1.0</v>
      </c>
      <c r="E448" s="8">
        <v>1.0</v>
      </c>
      <c r="F448" s="8">
        <f t="shared" si="1"/>
        <v>3</v>
      </c>
      <c r="G448" s="9">
        <v>44134.0</v>
      </c>
      <c r="H448" s="10">
        <f t="shared" si="2"/>
        <v>30</v>
      </c>
      <c r="I448" s="10">
        <f t="shared" si="3"/>
        <v>10</v>
      </c>
      <c r="J448" s="10">
        <f t="shared" si="4"/>
        <v>2020</v>
      </c>
      <c r="K448" s="9">
        <f t="shared" si="5"/>
        <v>44420</v>
      </c>
      <c r="L448" s="10">
        <f t="shared" si="6"/>
        <v>45</v>
      </c>
      <c r="M448" s="10">
        <v>10220.0</v>
      </c>
      <c r="N448" s="9" t="s">
        <v>1355</v>
      </c>
      <c r="O448" s="9" t="s">
        <v>1356</v>
      </c>
      <c r="P448" s="13">
        <v>0.07</v>
      </c>
      <c r="Q448" s="12"/>
      <c r="R448" s="7"/>
      <c r="AE448" s="10">
        <v>45.0</v>
      </c>
    </row>
    <row r="449">
      <c r="A449" s="7" t="s">
        <v>1357</v>
      </c>
      <c r="B449" s="8">
        <v>1.0</v>
      </c>
      <c r="C449" s="8">
        <v>0.0</v>
      </c>
      <c r="D449" s="8">
        <v>0.0</v>
      </c>
      <c r="E449" s="8">
        <v>1.0</v>
      </c>
      <c r="F449" s="8">
        <f t="shared" si="1"/>
        <v>2</v>
      </c>
      <c r="G449" s="9">
        <v>44144.0</v>
      </c>
      <c r="H449" s="10">
        <f t="shared" si="2"/>
        <v>9</v>
      </c>
      <c r="I449" s="10">
        <f t="shared" si="3"/>
        <v>11</v>
      </c>
      <c r="J449" s="10">
        <f t="shared" si="4"/>
        <v>2020</v>
      </c>
      <c r="K449" s="9">
        <f t="shared" si="5"/>
        <v>44256</v>
      </c>
      <c r="L449" s="10">
        <f t="shared" si="6"/>
        <v>209</v>
      </c>
      <c r="M449" s="10">
        <v>2927.0</v>
      </c>
      <c r="N449" s="9" t="s">
        <v>1358</v>
      </c>
      <c r="O449" s="9" t="s">
        <v>1359</v>
      </c>
      <c r="P449" s="11">
        <v>0.0</v>
      </c>
      <c r="Q449" s="12"/>
      <c r="R449" s="7"/>
      <c r="AE449" s="10">
        <v>209.0</v>
      </c>
    </row>
    <row r="450">
      <c r="A450" s="7" t="s">
        <v>1360</v>
      </c>
      <c r="B450" s="8">
        <v>0.0</v>
      </c>
      <c r="C450" s="8">
        <v>1.0</v>
      </c>
      <c r="D450" s="8">
        <v>1.0</v>
      </c>
      <c r="E450" s="8">
        <v>2.0</v>
      </c>
      <c r="F450" s="8">
        <f t="shared" si="1"/>
        <v>4</v>
      </c>
      <c r="G450" s="9">
        <v>44034.0</v>
      </c>
      <c r="H450" s="10">
        <f t="shared" si="2"/>
        <v>22</v>
      </c>
      <c r="I450" s="10">
        <f t="shared" si="3"/>
        <v>7</v>
      </c>
      <c r="J450" s="10">
        <f t="shared" si="4"/>
        <v>2020</v>
      </c>
      <c r="K450" s="9">
        <f t="shared" si="5"/>
        <v>44260</v>
      </c>
      <c r="L450" s="10">
        <f t="shared" si="6"/>
        <v>205</v>
      </c>
      <c r="M450" s="10">
        <v>8263.0</v>
      </c>
      <c r="N450" s="9" t="s">
        <v>1361</v>
      </c>
      <c r="O450" s="9" t="s">
        <v>1362</v>
      </c>
      <c r="P450" s="13">
        <v>0.15</v>
      </c>
      <c r="Q450" s="12"/>
      <c r="R450" s="12"/>
      <c r="AE450" s="10">
        <v>205.0</v>
      </c>
    </row>
    <row r="451">
      <c r="A451" s="7" t="s">
        <v>1363</v>
      </c>
      <c r="B451" s="8">
        <v>1.0</v>
      </c>
      <c r="C451" s="8">
        <v>0.0</v>
      </c>
      <c r="D451" s="8">
        <v>1.0</v>
      </c>
      <c r="E451" s="8">
        <v>2.0</v>
      </c>
      <c r="F451" s="8">
        <f t="shared" si="1"/>
        <v>4</v>
      </c>
      <c r="G451" s="9">
        <v>44083.0</v>
      </c>
      <c r="H451" s="10">
        <f t="shared" si="2"/>
        <v>9</v>
      </c>
      <c r="I451" s="10">
        <f t="shared" si="3"/>
        <v>9</v>
      </c>
      <c r="J451" s="10">
        <f t="shared" si="4"/>
        <v>2020</v>
      </c>
      <c r="K451" s="9">
        <f t="shared" si="5"/>
        <v>44326</v>
      </c>
      <c r="L451" s="10">
        <f t="shared" si="6"/>
        <v>139</v>
      </c>
      <c r="M451" s="10">
        <v>4980.0</v>
      </c>
      <c r="N451" s="9" t="s">
        <v>1364</v>
      </c>
      <c r="O451" s="9" t="s">
        <v>1365</v>
      </c>
      <c r="P451" s="13">
        <v>0.1</v>
      </c>
      <c r="Q451" s="12"/>
      <c r="R451" s="12"/>
      <c r="AE451" s="10">
        <v>139.0</v>
      </c>
    </row>
    <row r="452">
      <c r="A452" s="7" t="s">
        <v>1366</v>
      </c>
      <c r="B452" s="8">
        <v>0.0</v>
      </c>
      <c r="C452" s="8">
        <v>0.0</v>
      </c>
      <c r="D452" s="8">
        <v>4.0</v>
      </c>
      <c r="E452" s="8">
        <v>0.0</v>
      </c>
      <c r="F452" s="8">
        <f t="shared" si="1"/>
        <v>4</v>
      </c>
      <c r="G452" s="9">
        <v>44241.0</v>
      </c>
      <c r="H452" s="10">
        <f t="shared" si="2"/>
        <v>14</v>
      </c>
      <c r="I452" s="10">
        <f t="shared" si="3"/>
        <v>2</v>
      </c>
      <c r="J452" s="10">
        <f t="shared" si="4"/>
        <v>2021</v>
      </c>
      <c r="K452" s="9">
        <f t="shared" si="5"/>
        <v>44296</v>
      </c>
      <c r="L452" s="10">
        <f t="shared" si="6"/>
        <v>169</v>
      </c>
      <c r="M452" s="10">
        <v>11994.0</v>
      </c>
      <c r="N452" s="9" t="s">
        <v>1367</v>
      </c>
      <c r="O452" s="9" t="s">
        <v>1368</v>
      </c>
      <c r="P452" s="11">
        <v>0.0</v>
      </c>
      <c r="Q452" s="12"/>
      <c r="R452" s="12"/>
      <c r="AE452" s="10">
        <v>169.0</v>
      </c>
    </row>
    <row r="453">
      <c r="A453" s="7" t="s">
        <v>1369</v>
      </c>
      <c r="B453" s="8">
        <v>1.0</v>
      </c>
      <c r="C453" s="8">
        <v>2.0</v>
      </c>
      <c r="D453" s="8">
        <v>0.0</v>
      </c>
      <c r="E453" s="8">
        <v>1.0</v>
      </c>
      <c r="F453" s="8">
        <f t="shared" si="1"/>
        <v>4</v>
      </c>
      <c r="G453" s="9">
        <v>44125.0</v>
      </c>
      <c r="H453" s="10">
        <f t="shared" si="2"/>
        <v>21</v>
      </c>
      <c r="I453" s="10">
        <f t="shared" si="3"/>
        <v>10</v>
      </c>
      <c r="J453" s="10">
        <f t="shared" si="4"/>
        <v>2020</v>
      </c>
      <c r="K453" s="9">
        <f t="shared" si="5"/>
        <v>44414</v>
      </c>
      <c r="L453" s="10">
        <f t="shared" si="6"/>
        <v>51</v>
      </c>
      <c r="M453" s="10">
        <v>5501.0</v>
      </c>
      <c r="N453" s="9" t="s">
        <v>1370</v>
      </c>
      <c r="O453" s="9" t="s">
        <v>1371</v>
      </c>
      <c r="P453" s="13">
        <v>0.05</v>
      </c>
      <c r="Q453" s="12"/>
      <c r="R453" s="12"/>
      <c r="AE453" s="10">
        <v>51.0</v>
      </c>
    </row>
    <row r="454">
      <c r="A454" s="7" t="s">
        <v>1372</v>
      </c>
      <c r="B454" s="8">
        <v>1.0</v>
      </c>
      <c r="C454" s="8">
        <v>0.0</v>
      </c>
      <c r="D454" s="8">
        <v>0.0</v>
      </c>
      <c r="E454" s="8">
        <v>3.0</v>
      </c>
      <c r="F454" s="8">
        <f t="shared" si="1"/>
        <v>4</v>
      </c>
      <c r="G454" s="9">
        <v>44345.0</v>
      </c>
      <c r="H454" s="10">
        <f t="shared" si="2"/>
        <v>29</v>
      </c>
      <c r="I454" s="10">
        <f t="shared" si="3"/>
        <v>5</v>
      </c>
      <c r="J454" s="10">
        <f t="shared" si="4"/>
        <v>2021</v>
      </c>
      <c r="K454" s="9">
        <f t="shared" si="5"/>
        <v>44298</v>
      </c>
      <c r="L454" s="10">
        <f t="shared" si="6"/>
        <v>167</v>
      </c>
      <c r="M454" s="10">
        <v>7094.0</v>
      </c>
      <c r="N454" s="9" t="s">
        <v>1373</v>
      </c>
      <c r="O454" s="9" t="s">
        <v>1374</v>
      </c>
      <c r="P454" s="13">
        <v>0.07</v>
      </c>
      <c r="Q454" s="12"/>
      <c r="R454" s="12"/>
      <c r="AE454" s="10">
        <v>167.0</v>
      </c>
    </row>
    <row r="455">
      <c r="A455" s="7" t="s">
        <v>1375</v>
      </c>
      <c r="B455" s="8">
        <v>0.0</v>
      </c>
      <c r="C455" s="8">
        <v>2.0</v>
      </c>
      <c r="D455" s="8">
        <v>0.0</v>
      </c>
      <c r="E455" s="8">
        <v>0.0</v>
      </c>
      <c r="F455" s="8">
        <f t="shared" si="1"/>
        <v>2</v>
      </c>
      <c r="G455" s="9">
        <v>43876.0</v>
      </c>
      <c r="H455" s="10">
        <f t="shared" si="2"/>
        <v>15</v>
      </c>
      <c r="I455" s="10">
        <f t="shared" si="3"/>
        <v>2</v>
      </c>
      <c r="J455" s="10">
        <f t="shared" si="4"/>
        <v>2020</v>
      </c>
      <c r="K455" s="9">
        <f t="shared" si="5"/>
        <v>44171</v>
      </c>
      <c r="L455" s="10">
        <f t="shared" si="6"/>
        <v>294</v>
      </c>
      <c r="M455" s="10">
        <v>12901.0</v>
      </c>
      <c r="N455" s="9" t="s">
        <v>1376</v>
      </c>
      <c r="O455" s="9" t="s">
        <v>1377</v>
      </c>
      <c r="P455" s="11">
        <v>0.0</v>
      </c>
      <c r="Q455" s="7"/>
      <c r="R455" s="7"/>
      <c r="AE455" s="10">
        <v>294.0</v>
      </c>
    </row>
    <row r="456">
      <c r="A456" s="7" t="s">
        <v>1378</v>
      </c>
      <c r="B456" s="8">
        <v>1.0</v>
      </c>
      <c r="C456" s="8">
        <v>1.0</v>
      </c>
      <c r="D456" s="8">
        <v>1.0</v>
      </c>
      <c r="E456" s="8">
        <v>1.0</v>
      </c>
      <c r="F456" s="8">
        <f t="shared" si="1"/>
        <v>4</v>
      </c>
      <c r="G456" s="9">
        <v>44148.0</v>
      </c>
      <c r="H456" s="10">
        <f t="shared" si="2"/>
        <v>13</v>
      </c>
      <c r="I456" s="10">
        <f t="shared" si="3"/>
        <v>11</v>
      </c>
      <c r="J456" s="10">
        <f t="shared" si="4"/>
        <v>2020</v>
      </c>
      <c r="K456" s="9">
        <f t="shared" si="5"/>
        <v>44329</v>
      </c>
      <c r="L456" s="10">
        <f t="shared" si="6"/>
        <v>136</v>
      </c>
      <c r="M456" s="10">
        <v>2823.0</v>
      </c>
      <c r="N456" s="9" t="s">
        <v>1379</v>
      </c>
      <c r="O456" s="9" t="s">
        <v>1380</v>
      </c>
      <c r="P456" s="13">
        <v>0.05</v>
      </c>
      <c r="Q456" s="12"/>
      <c r="R456" s="12"/>
      <c r="AE456" s="10">
        <v>136.0</v>
      </c>
    </row>
    <row r="457">
      <c r="A457" s="7" t="s">
        <v>1381</v>
      </c>
      <c r="B457" s="8">
        <v>2.0</v>
      </c>
      <c r="C457" s="8">
        <v>0.0</v>
      </c>
      <c r="D457" s="8">
        <v>0.0</v>
      </c>
      <c r="E457" s="8">
        <v>1.0</v>
      </c>
      <c r="F457" s="8">
        <f t="shared" si="1"/>
        <v>3</v>
      </c>
      <c r="G457" s="9">
        <v>43898.0</v>
      </c>
      <c r="H457" s="10">
        <f t="shared" si="2"/>
        <v>8</v>
      </c>
      <c r="I457" s="10">
        <f t="shared" si="3"/>
        <v>3</v>
      </c>
      <c r="J457" s="10">
        <f t="shared" si="4"/>
        <v>2020</v>
      </c>
      <c r="K457" s="9">
        <f t="shared" si="5"/>
        <v>44178</v>
      </c>
      <c r="L457" s="10">
        <f t="shared" si="6"/>
        <v>287</v>
      </c>
      <c r="M457" s="10">
        <v>10306.0</v>
      </c>
      <c r="N457" s="9" t="s">
        <v>1382</v>
      </c>
      <c r="O457" s="9" t="s">
        <v>1383</v>
      </c>
      <c r="P457" s="13">
        <v>0.1</v>
      </c>
      <c r="Q457" s="12"/>
      <c r="R457" s="7"/>
      <c r="AE457" s="10">
        <v>287.0</v>
      </c>
    </row>
    <row r="458">
      <c r="A458" s="7" t="s">
        <v>1384</v>
      </c>
      <c r="B458" s="8">
        <v>0.0</v>
      </c>
      <c r="C458" s="8">
        <v>2.0</v>
      </c>
      <c r="D458" s="8">
        <v>0.0</v>
      </c>
      <c r="E458" s="8">
        <v>1.0</v>
      </c>
      <c r="F458" s="8">
        <f t="shared" si="1"/>
        <v>3</v>
      </c>
      <c r="G458" s="9">
        <v>44012.0</v>
      </c>
      <c r="H458" s="10">
        <f t="shared" si="2"/>
        <v>30</v>
      </c>
      <c r="I458" s="10">
        <f t="shared" si="3"/>
        <v>6</v>
      </c>
      <c r="J458" s="10">
        <f t="shared" si="4"/>
        <v>2020</v>
      </c>
      <c r="K458" s="9">
        <f t="shared" si="5"/>
        <v>44256</v>
      </c>
      <c r="L458" s="10">
        <f t="shared" si="6"/>
        <v>209</v>
      </c>
      <c r="M458" s="10">
        <v>4278.0</v>
      </c>
      <c r="N458" s="9" t="s">
        <v>1385</v>
      </c>
      <c r="O458" s="9" t="s">
        <v>1386</v>
      </c>
      <c r="P458" s="13">
        <v>0.15</v>
      </c>
      <c r="Q458" s="12"/>
      <c r="R458" s="7"/>
      <c r="AE458" s="10">
        <v>209.0</v>
      </c>
    </row>
    <row r="459">
      <c r="A459" s="7" t="s">
        <v>1387</v>
      </c>
      <c r="B459" s="8">
        <v>0.0</v>
      </c>
      <c r="C459" s="8">
        <v>1.0</v>
      </c>
      <c r="D459" s="8">
        <v>1.0</v>
      </c>
      <c r="E459" s="8">
        <v>1.0</v>
      </c>
      <c r="F459" s="8">
        <f t="shared" si="1"/>
        <v>3</v>
      </c>
      <c r="G459" s="9">
        <v>44050.0</v>
      </c>
      <c r="H459" s="10">
        <f t="shared" si="2"/>
        <v>7</v>
      </c>
      <c r="I459" s="10">
        <f t="shared" si="3"/>
        <v>8</v>
      </c>
      <c r="J459" s="10">
        <f t="shared" si="4"/>
        <v>2020</v>
      </c>
      <c r="K459" s="9">
        <f t="shared" si="5"/>
        <v>44298</v>
      </c>
      <c r="L459" s="10">
        <f t="shared" si="6"/>
        <v>167</v>
      </c>
      <c r="M459" s="10">
        <v>13491.0</v>
      </c>
      <c r="N459" s="9" t="s">
        <v>1388</v>
      </c>
      <c r="O459" s="9" t="s">
        <v>1389</v>
      </c>
      <c r="P459" s="13">
        <v>0.15</v>
      </c>
      <c r="Q459" s="12"/>
      <c r="R459" s="7"/>
      <c r="AE459" s="10">
        <v>167.0</v>
      </c>
    </row>
    <row r="460">
      <c r="A460" s="7" t="s">
        <v>1390</v>
      </c>
      <c r="B460" s="8">
        <v>1.0</v>
      </c>
      <c r="C460" s="8">
        <v>0.0</v>
      </c>
      <c r="D460" s="8">
        <v>2.0</v>
      </c>
      <c r="E460" s="8">
        <v>1.0</v>
      </c>
      <c r="F460" s="8">
        <f t="shared" si="1"/>
        <v>4</v>
      </c>
      <c r="G460" s="9">
        <v>44417.0</v>
      </c>
      <c r="H460" s="10">
        <f t="shared" si="2"/>
        <v>9</v>
      </c>
      <c r="I460" s="10">
        <f t="shared" si="3"/>
        <v>8</v>
      </c>
      <c r="J460" s="10">
        <f t="shared" si="4"/>
        <v>2021</v>
      </c>
      <c r="K460" s="9">
        <f t="shared" si="5"/>
        <v>44298</v>
      </c>
      <c r="L460" s="10">
        <f t="shared" si="6"/>
        <v>167</v>
      </c>
      <c r="M460" s="10">
        <v>11973.0</v>
      </c>
      <c r="N460" s="9" t="s">
        <v>1391</v>
      </c>
      <c r="O460" s="9" t="s">
        <v>1392</v>
      </c>
      <c r="P460" s="11">
        <v>0.0</v>
      </c>
      <c r="Q460" s="12"/>
      <c r="R460" s="12"/>
      <c r="AE460" s="10">
        <v>167.0</v>
      </c>
    </row>
    <row r="461">
      <c r="A461" s="7" t="s">
        <v>1393</v>
      </c>
      <c r="B461" s="8">
        <v>2.0</v>
      </c>
      <c r="C461" s="8">
        <v>0.0</v>
      </c>
      <c r="D461" s="8">
        <v>0.0</v>
      </c>
      <c r="E461" s="8">
        <v>2.0</v>
      </c>
      <c r="F461" s="8">
        <f t="shared" si="1"/>
        <v>4</v>
      </c>
      <c r="G461" s="9">
        <v>44212.0</v>
      </c>
      <c r="H461" s="10">
        <f t="shared" si="2"/>
        <v>16</v>
      </c>
      <c r="I461" s="10">
        <f t="shared" si="3"/>
        <v>1</v>
      </c>
      <c r="J461" s="10">
        <f t="shared" si="4"/>
        <v>2021</v>
      </c>
      <c r="K461" s="9">
        <f t="shared" si="5"/>
        <v>44300</v>
      </c>
      <c r="L461" s="10">
        <f t="shared" si="6"/>
        <v>165</v>
      </c>
      <c r="M461" s="10">
        <v>5252.0</v>
      </c>
      <c r="N461" s="9" t="s">
        <v>1394</v>
      </c>
      <c r="O461" s="9" t="s">
        <v>1395</v>
      </c>
      <c r="P461" s="11">
        <v>0.0</v>
      </c>
      <c r="Q461" s="12"/>
      <c r="R461" s="12"/>
      <c r="AE461" s="10">
        <v>165.0</v>
      </c>
    </row>
    <row r="462">
      <c r="A462" s="7" t="s">
        <v>1396</v>
      </c>
      <c r="B462" s="8">
        <v>1.0</v>
      </c>
      <c r="C462" s="8">
        <v>2.0</v>
      </c>
      <c r="D462" s="8">
        <v>0.0</v>
      </c>
      <c r="E462" s="8">
        <v>1.0</v>
      </c>
      <c r="F462" s="8">
        <f t="shared" si="1"/>
        <v>4</v>
      </c>
      <c r="G462" s="9">
        <v>44022.0</v>
      </c>
      <c r="H462" s="10">
        <f t="shared" si="2"/>
        <v>10</v>
      </c>
      <c r="I462" s="10">
        <f t="shared" si="3"/>
        <v>7</v>
      </c>
      <c r="J462" s="10">
        <f t="shared" si="4"/>
        <v>2020</v>
      </c>
      <c r="K462" s="9">
        <f t="shared" si="5"/>
        <v>44211</v>
      </c>
      <c r="L462" s="10">
        <f t="shared" si="6"/>
        <v>254</v>
      </c>
      <c r="M462" s="10">
        <v>14822.0</v>
      </c>
      <c r="N462" s="9" t="s">
        <v>1397</v>
      </c>
      <c r="O462" s="9" t="s">
        <v>1398</v>
      </c>
      <c r="P462" s="11">
        <v>0.0</v>
      </c>
      <c r="Q462" s="12"/>
      <c r="R462" s="12"/>
      <c r="AE462" s="10">
        <v>254.0</v>
      </c>
    </row>
    <row r="463">
      <c r="A463" s="7" t="s">
        <v>1399</v>
      </c>
      <c r="B463" s="8">
        <v>1.0</v>
      </c>
      <c r="C463" s="8">
        <v>2.0</v>
      </c>
      <c r="D463" s="8">
        <v>1.0</v>
      </c>
      <c r="E463" s="8">
        <v>0.0</v>
      </c>
      <c r="F463" s="8">
        <f t="shared" si="1"/>
        <v>4</v>
      </c>
      <c r="G463" s="9">
        <v>44291.0</v>
      </c>
      <c r="H463" s="10">
        <f t="shared" si="2"/>
        <v>5</v>
      </c>
      <c r="I463" s="10">
        <f t="shared" si="3"/>
        <v>4</v>
      </c>
      <c r="J463" s="10">
        <f t="shared" si="4"/>
        <v>2021</v>
      </c>
      <c r="K463" s="9">
        <f t="shared" si="5"/>
        <v>44426</v>
      </c>
      <c r="L463" s="10">
        <f t="shared" si="6"/>
        <v>39</v>
      </c>
      <c r="M463" s="10">
        <v>11099.0</v>
      </c>
      <c r="N463" s="9" t="s">
        <v>1400</v>
      </c>
      <c r="O463" s="9" t="s">
        <v>1401</v>
      </c>
      <c r="P463" s="13">
        <v>0.05</v>
      </c>
      <c r="Q463" s="12"/>
      <c r="R463" s="12"/>
      <c r="AE463" s="10">
        <v>39.0</v>
      </c>
    </row>
    <row r="464">
      <c r="A464" s="7" t="s">
        <v>1402</v>
      </c>
      <c r="B464" s="8">
        <v>0.0</v>
      </c>
      <c r="C464" s="8">
        <v>1.0</v>
      </c>
      <c r="D464" s="8">
        <v>1.0</v>
      </c>
      <c r="E464" s="8">
        <v>0.0</v>
      </c>
      <c r="F464" s="8">
        <f t="shared" si="1"/>
        <v>2</v>
      </c>
      <c r="G464" s="9">
        <v>43939.0</v>
      </c>
      <c r="H464" s="10">
        <f t="shared" si="2"/>
        <v>18</v>
      </c>
      <c r="I464" s="10">
        <f t="shared" si="3"/>
        <v>4</v>
      </c>
      <c r="J464" s="10">
        <f t="shared" si="4"/>
        <v>2020</v>
      </c>
      <c r="K464" s="9">
        <f t="shared" si="5"/>
        <v>44229</v>
      </c>
      <c r="L464" s="10">
        <f t="shared" si="6"/>
        <v>236</v>
      </c>
      <c r="M464" s="10">
        <v>13141.0</v>
      </c>
      <c r="N464" s="9" t="s">
        <v>1403</v>
      </c>
      <c r="O464" s="9" t="s">
        <v>1404</v>
      </c>
      <c r="P464" s="13">
        <v>0.1</v>
      </c>
      <c r="Q464" s="7"/>
      <c r="R464" s="7"/>
      <c r="AE464" s="10">
        <v>236.0</v>
      </c>
    </row>
    <row r="465">
      <c r="A465" s="7" t="s">
        <v>1405</v>
      </c>
      <c r="B465" s="8">
        <v>0.0</v>
      </c>
      <c r="C465" s="8">
        <v>2.0</v>
      </c>
      <c r="D465" s="8">
        <v>0.0</v>
      </c>
      <c r="E465" s="8">
        <v>0.0</v>
      </c>
      <c r="F465" s="8">
        <f t="shared" si="1"/>
        <v>2</v>
      </c>
      <c r="G465" s="9">
        <v>44085.0</v>
      </c>
      <c r="H465" s="10">
        <f t="shared" si="2"/>
        <v>11</v>
      </c>
      <c r="I465" s="10">
        <f t="shared" si="3"/>
        <v>9</v>
      </c>
      <c r="J465" s="10">
        <f t="shared" si="4"/>
        <v>2020</v>
      </c>
      <c r="K465" s="9">
        <f t="shared" si="5"/>
        <v>44317</v>
      </c>
      <c r="L465" s="10">
        <f t="shared" si="6"/>
        <v>148</v>
      </c>
      <c r="M465" s="10">
        <v>9172.0</v>
      </c>
      <c r="N465" s="9" t="s">
        <v>1406</v>
      </c>
      <c r="O465" s="9" t="s">
        <v>1407</v>
      </c>
      <c r="P465" s="11">
        <v>0.0</v>
      </c>
      <c r="Q465" s="12"/>
      <c r="R465" s="7"/>
      <c r="AE465" s="10">
        <v>148.0</v>
      </c>
    </row>
    <row r="466">
      <c r="A466" s="7" t="s">
        <v>1408</v>
      </c>
      <c r="B466" s="8">
        <v>0.0</v>
      </c>
      <c r="C466" s="8">
        <v>1.0</v>
      </c>
      <c r="D466" s="8">
        <v>0.0</v>
      </c>
      <c r="E466" s="8">
        <v>1.0</v>
      </c>
      <c r="F466" s="8">
        <f t="shared" si="1"/>
        <v>2</v>
      </c>
      <c r="G466" s="9">
        <v>44090.0</v>
      </c>
      <c r="H466" s="10">
        <f t="shared" si="2"/>
        <v>16</v>
      </c>
      <c r="I466" s="10">
        <f t="shared" si="3"/>
        <v>9</v>
      </c>
      <c r="J466" s="10">
        <f t="shared" si="4"/>
        <v>2020</v>
      </c>
      <c r="K466" s="9">
        <f t="shared" si="5"/>
        <v>44361</v>
      </c>
      <c r="L466" s="10">
        <f t="shared" si="6"/>
        <v>104</v>
      </c>
      <c r="M466" s="10">
        <v>13472.0</v>
      </c>
      <c r="N466" s="9" t="s">
        <v>1409</v>
      </c>
      <c r="O466" s="9" t="s">
        <v>1410</v>
      </c>
      <c r="P466" s="13">
        <v>0.15</v>
      </c>
      <c r="Q466" s="7"/>
      <c r="R466" s="7"/>
      <c r="AE466" s="10">
        <v>104.0</v>
      </c>
    </row>
    <row r="467">
      <c r="A467" s="7" t="s">
        <v>1411</v>
      </c>
      <c r="B467" s="8">
        <v>0.0</v>
      </c>
      <c r="C467" s="8">
        <v>2.0</v>
      </c>
      <c r="D467" s="8">
        <v>1.0</v>
      </c>
      <c r="E467" s="8">
        <v>1.0</v>
      </c>
      <c r="F467" s="8">
        <f t="shared" si="1"/>
        <v>4</v>
      </c>
      <c r="G467" s="9">
        <v>44449.0</v>
      </c>
      <c r="H467" s="10">
        <f t="shared" si="2"/>
        <v>10</v>
      </c>
      <c r="I467" s="10">
        <f t="shared" si="3"/>
        <v>9</v>
      </c>
      <c r="J467" s="10">
        <f t="shared" si="4"/>
        <v>2021</v>
      </c>
      <c r="K467" s="9">
        <f t="shared" si="5"/>
        <v>44301</v>
      </c>
      <c r="L467" s="10">
        <f t="shared" si="6"/>
        <v>164</v>
      </c>
      <c r="M467" s="10">
        <v>6321.0</v>
      </c>
      <c r="N467" s="9" t="s">
        <v>1412</v>
      </c>
      <c r="O467" s="9" t="s">
        <v>1413</v>
      </c>
      <c r="P467" s="13">
        <v>0.1</v>
      </c>
      <c r="Q467" s="12"/>
      <c r="R467" s="12"/>
      <c r="AE467" s="10">
        <v>164.0</v>
      </c>
    </row>
    <row r="468">
      <c r="A468" s="7" t="s">
        <v>1414</v>
      </c>
      <c r="B468" s="8">
        <v>0.0</v>
      </c>
      <c r="C468" s="8">
        <v>0.0</v>
      </c>
      <c r="D468" s="8">
        <v>1.0</v>
      </c>
      <c r="E468" s="8">
        <v>2.0</v>
      </c>
      <c r="F468" s="8">
        <f t="shared" si="1"/>
        <v>3</v>
      </c>
      <c r="G468" s="9">
        <v>44451.0</v>
      </c>
      <c r="H468" s="10">
        <f t="shared" si="2"/>
        <v>12</v>
      </c>
      <c r="I468" s="10">
        <f t="shared" si="3"/>
        <v>9</v>
      </c>
      <c r="J468" s="10">
        <f t="shared" si="4"/>
        <v>2021</v>
      </c>
      <c r="K468" s="9">
        <f t="shared" si="5"/>
        <v>44301</v>
      </c>
      <c r="L468" s="10">
        <f t="shared" si="6"/>
        <v>164</v>
      </c>
      <c r="M468" s="10">
        <v>5344.0</v>
      </c>
      <c r="N468" s="9" t="s">
        <v>1415</v>
      </c>
      <c r="O468" s="9" t="s">
        <v>1416</v>
      </c>
      <c r="P468" s="13">
        <v>0.1</v>
      </c>
      <c r="Q468" s="12"/>
      <c r="R468" s="7"/>
      <c r="AE468" s="10">
        <v>164.0</v>
      </c>
    </row>
    <row r="469">
      <c r="A469" s="7" t="s">
        <v>1417</v>
      </c>
      <c r="B469" s="8">
        <v>1.0</v>
      </c>
      <c r="C469" s="8">
        <v>1.0</v>
      </c>
      <c r="D469" s="8">
        <v>0.0</v>
      </c>
      <c r="E469" s="8">
        <v>2.0</v>
      </c>
      <c r="F469" s="8">
        <f t="shared" si="1"/>
        <v>4</v>
      </c>
      <c r="G469" s="9">
        <v>44173.0</v>
      </c>
      <c r="H469" s="10">
        <f t="shared" si="2"/>
        <v>8</v>
      </c>
      <c r="I469" s="10">
        <f t="shared" si="3"/>
        <v>12</v>
      </c>
      <c r="J469" s="10">
        <f t="shared" si="4"/>
        <v>2020</v>
      </c>
      <c r="K469" s="9">
        <f t="shared" si="5"/>
        <v>44325</v>
      </c>
      <c r="L469" s="10">
        <f t="shared" si="6"/>
        <v>140</v>
      </c>
      <c r="M469" s="10">
        <v>3733.0</v>
      </c>
      <c r="N469" s="9" t="s">
        <v>1418</v>
      </c>
      <c r="O469" s="9" t="s">
        <v>1419</v>
      </c>
      <c r="P469" s="13">
        <v>0.05</v>
      </c>
      <c r="Q469" s="12"/>
      <c r="R469" s="12"/>
      <c r="AE469" s="10">
        <v>140.0</v>
      </c>
    </row>
    <row r="470">
      <c r="A470" s="7" t="s">
        <v>1420</v>
      </c>
      <c r="B470" s="8">
        <v>1.0</v>
      </c>
      <c r="C470" s="8">
        <v>2.0</v>
      </c>
      <c r="D470" s="8">
        <v>1.0</v>
      </c>
      <c r="E470" s="8">
        <v>0.0</v>
      </c>
      <c r="F470" s="8">
        <f t="shared" si="1"/>
        <v>4</v>
      </c>
      <c r="G470" s="9">
        <v>44023.0</v>
      </c>
      <c r="H470" s="10">
        <f t="shared" si="2"/>
        <v>11</v>
      </c>
      <c r="I470" s="10">
        <f t="shared" si="3"/>
        <v>7</v>
      </c>
      <c r="J470" s="10">
        <f t="shared" si="4"/>
        <v>2020</v>
      </c>
      <c r="K470" s="9">
        <f t="shared" si="5"/>
        <v>44311</v>
      </c>
      <c r="L470" s="10">
        <f t="shared" si="6"/>
        <v>154</v>
      </c>
      <c r="M470" s="10">
        <v>4257.0</v>
      </c>
      <c r="N470" s="9" t="s">
        <v>1421</v>
      </c>
      <c r="O470" s="9" t="s">
        <v>1422</v>
      </c>
      <c r="P470" s="13">
        <v>0.15</v>
      </c>
      <c r="Q470" s="12"/>
      <c r="R470" s="12"/>
      <c r="AE470" s="10">
        <v>154.0</v>
      </c>
    </row>
    <row r="471">
      <c r="A471" s="7" t="s">
        <v>1423</v>
      </c>
      <c r="B471" s="8">
        <v>0.0</v>
      </c>
      <c r="C471" s="8">
        <v>0.0</v>
      </c>
      <c r="D471" s="8">
        <v>4.0</v>
      </c>
      <c r="E471" s="8">
        <v>0.0</v>
      </c>
      <c r="F471" s="8">
        <f t="shared" si="1"/>
        <v>4</v>
      </c>
      <c r="G471" s="9">
        <v>44299.0</v>
      </c>
      <c r="H471" s="10">
        <f t="shared" si="2"/>
        <v>13</v>
      </c>
      <c r="I471" s="10">
        <f t="shared" si="3"/>
        <v>4</v>
      </c>
      <c r="J471" s="10">
        <f t="shared" si="4"/>
        <v>2021</v>
      </c>
      <c r="K471" s="9">
        <f t="shared" si="5"/>
        <v>44419</v>
      </c>
      <c r="L471" s="10">
        <f t="shared" si="6"/>
        <v>46</v>
      </c>
      <c r="M471" s="10">
        <v>7862.0</v>
      </c>
      <c r="N471" s="9" t="s">
        <v>1424</v>
      </c>
      <c r="O471" s="9" t="s">
        <v>1425</v>
      </c>
      <c r="P471" s="13">
        <v>0.05</v>
      </c>
      <c r="Q471" s="12"/>
      <c r="R471" s="12"/>
      <c r="AE471" s="10">
        <v>46.0</v>
      </c>
    </row>
    <row r="472">
      <c r="A472" s="7" t="s">
        <v>1426</v>
      </c>
      <c r="B472" s="8">
        <v>0.0</v>
      </c>
      <c r="C472" s="8">
        <v>1.0</v>
      </c>
      <c r="D472" s="8">
        <v>2.0</v>
      </c>
      <c r="E472" s="8">
        <v>1.0</v>
      </c>
      <c r="F472" s="8">
        <f t="shared" si="1"/>
        <v>4</v>
      </c>
      <c r="G472" s="9">
        <v>44306.0</v>
      </c>
      <c r="H472" s="10">
        <f t="shared" si="2"/>
        <v>20</v>
      </c>
      <c r="I472" s="10">
        <f t="shared" si="3"/>
        <v>4</v>
      </c>
      <c r="J472" s="10">
        <f t="shared" si="4"/>
        <v>2021</v>
      </c>
      <c r="K472" s="9">
        <f t="shared" si="5"/>
        <v>44301</v>
      </c>
      <c r="L472" s="10">
        <f t="shared" si="6"/>
        <v>164</v>
      </c>
      <c r="M472" s="10">
        <v>10194.0</v>
      </c>
      <c r="N472" s="9" t="s">
        <v>1427</v>
      </c>
      <c r="O472" s="9" t="s">
        <v>1428</v>
      </c>
      <c r="P472" s="13">
        <v>0.15</v>
      </c>
      <c r="Q472" s="12"/>
      <c r="R472" s="12"/>
      <c r="AE472" s="10">
        <v>164.0</v>
      </c>
    </row>
    <row r="473">
      <c r="A473" s="7" t="s">
        <v>1429</v>
      </c>
      <c r="B473" s="8">
        <v>1.0</v>
      </c>
      <c r="C473" s="8">
        <v>0.0</v>
      </c>
      <c r="D473" s="8">
        <v>1.0</v>
      </c>
      <c r="E473" s="8">
        <v>0.0</v>
      </c>
      <c r="F473" s="8">
        <f t="shared" si="1"/>
        <v>2</v>
      </c>
      <c r="G473" s="9">
        <v>44426.0</v>
      </c>
      <c r="H473" s="10">
        <f t="shared" si="2"/>
        <v>18</v>
      </c>
      <c r="I473" s="10">
        <f t="shared" si="3"/>
        <v>8</v>
      </c>
      <c r="J473" s="10">
        <f t="shared" si="4"/>
        <v>2021</v>
      </c>
      <c r="K473" s="9">
        <f t="shared" si="5"/>
        <v>44302</v>
      </c>
      <c r="L473" s="10">
        <f t="shared" si="6"/>
        <v>163</v>
      </c>
      <c r="M473" s="10">
        <v>4329.0</v>
      </c>
      <c r="N473" s="9" t="s">
        <v>1430</v>
      </c>
      <c r="O473" s="9" t="s">
        <v>1431</v>
      </c>
      <c r="P473" s="13">
        <v>0.07</v>
      </c>
      <c r="Q473" s="12"/>
      <c r="R473" s="7"/>
      <c r="AE473" s="10">
        <v>163.0</v>
      </c>
    </row>
    <row r="474">
      <c r="A474" s="7" t="s">
        <v>1432</v>
      </c>
      <c r="B474" s="8">
        <v>2.0</v>
      </c>
      <c r="C474" s="8">
        <v>1.0</v>
      </c>
      <c r="D474" s="8">
        <v>0.0</v>
      </c>
      <c r="E474" s="8">
        <v>0.0</v>
      </c>
      <c r="F474" s="8">
        <f t="shared" si="1"/>
        <v>3</v>
      </c>
      <c r="G474" s="9">
        <v>43916.0</v>
      </c>
      <c r="H474" s="10">
        <f t="shared" si="2"/>
        <v>26</v>
      </c>
      <c r="I474" s="10">
        <f t="shared" si="3"/>
        <v>3</v>
      </c>
      <c r="J474" s="10">
        <f t="shared" si="4"/>
        <v>2020</v>
      </c>
      <c r="K474" s="9">
        <f t="shared" si="5"/>
        <v>44067</v>
      </c>
      <c r="L474" s="10">
        <f t="shared" si="6"/>
        <v>398</v>
      </c>
      <c r="M474" s="10">
        <v>4948.0</v>
      </c>
      <c r="N474" s="9" t="s">
        <v>1433</v>
      </c>
      <c r="O474" s="9" t="s">
        <v>1434</v>
      </c>
      <c r="P474" s="13">
        <v>0.15</v>
      </c>
      <c r="Q474" s="12"/>
      <c r="R474" s="7"/>
      <c r="AE474" s="10">
        <v>398.0</v>
      </c>
    </row>
    <row r="475">
      <c r="A475" s="7" t="s">
        <v>1435</v>
      </c>
      <c r="B475" s="8">
        <v>1.0</v>
      </c>
      <c r="C475" s="8">
        <v>1.0</v>
      </c>
      <c r="D475" s="8">
        <v>1.0</v>
      </c>
      <c r="E475" s="8">
        <v>0.0</v>
      </c>
      <c r="F475" s="8">
        <f t="shared" si="1"/>
        <v>3</v>
      </c>
      <c r="G475" s="9">
        <v>44155.0</v>
      </c>
      <c r="H475" s="10">
        <f t="shared" si="2"/>
        <v>20</v>
      </c>
      <c r="I475" s="10">
        <f t="shared" si="3"/>
        <v>11</v>
      </c>
      <c r="J475" s="10">
        <f t="shared" si="4"/>
        <v>2020</v>
      </c>
      <c r="K475" s="9">
        <f t="shared" si="5"/>
        <v>44421</v>
      </c>
      <c r="L475" s="10">
        <f t="shared" si="6"/>
        <v>44</v>
      </c>
      <c r="M475" s="10">
        <v>8548.0</v>
      </c>
      <c r="N475" s="9" t="s">
        <v>1436</v>
      </c>
      <c r="O475" s="9" t="s">
        <v>1437</v>
      </c>
      <c r="P475" s="13">
        <v>0.1</v>
      </c>
      <c r="Q475" s="12"/>
      <c r="R475" s="7"/>
      <c r="AE475" s="10">
        <v>44.0</v>
      </c>
    </row>
    <row r="476">
      <c r="A476" s="7" t="s">
        <v>1438</v>
      </c>
      <c r="B476" s="8">
        <v>0.0</v>
      </c>
      <c r="C476" s="8">
        <v>1.0</v>
      </c>
      <c r="D476" s="8">
        <v>2.0</v>
      </c>
      <c r="E476" s="8">
        <v>0.0</v>
      </c>
      <c r="F476" s="8">
        <f t="shared" si="1"/>
        <v>3</v>
      </c>
      <c r="G476" s="9">
        <v>44171.0</v>
      </c>
      <c r="H476" s="10">
        <f t="shared" si="2"/>
        <v>6</v>
      </c>
      <c r="I476" s="10">
        <f t="shared" si="3"/>
        <v>12</v>
      </c>
      <c r="J476" s="10">
        <f t="shared" si="4"/>
        <v>2020</v>
      </c>
      <c r="K476" s="9">
        <f t="shared" si="5"/>
        <v>44374</v>
      </c>
      <c r="L476" s="10">
        <f t="shared" si="6"/>
        <v>91</v>
      </c>
      <c r="M476" s="10">
        <v>11284.0</v>
      </c>
      <c r="N476" s="9" t="s">
        <v>1439</v>
      </c>
      <c r="O476" s="9" t="s">
        <v>1440</v>
      </c>
      <c r="P476" s="11">
        <v>0.0</v>
      </c>
      <c r="Q476" s="12"/>
      <c r="R476" s="7"/>
      <c r="AE476" s="10">
        <v>91.0</v>
      </c>
    </row>
    <row r="477">
      <c r="A477" s="7" t="s">
        <v>1441</v>
      </c>
      <c r="B477" s="8">
        <v>1.0</v>
      </c>
      <c r="C477" s="8">
        <v>1.0</v>
      </c>
      <c r="D477" s="8">
        <v>0.0</v>
      </c>
      <c r="E477" s="8">
        <v>1.0</v>
      </c>
      <c r="F477" s="8">
        <f t="shared" si="1"/>
        <v>3</v>
      </c>
      <c r="G477" s="9">
        <v>44371.0</v>
      </c>
      <c r="H477" s="10">
        <f t="shared" si="2"/>
        <v>24</v>
      </c>
      <c r="I477" s="10">
        <f t="shared" si="3"/>
        <v>6</v>
      </c>
      <c r="J477" s="10">
        <f t="shared" si="4"/>
        <v>2021</v>
      </c>
      <c r="K477" s="9">
        <f t="shared" si="5"/>
        <v>44302</v>
      </c>
      <c r="L477" s="10">
        <f t="shared" si="6"/>
        <v>163</v>
      </c>
      <c r="M477" s="10">
        <v>10372.0</v>
      </c>
      <c r="N477" s="9" t="s">
        <v>1442</v>
      </c>
      <c r="O477" s="9" t="s">
        <v>1443</v>
      </c>
      <c r="P477" s="13">
        <v>0.07</v>
      </c>
      <c r="Q477" s="12"/>
      <c r="R477" s="7"/>
      <c r="AE477" s="10">
        <v>163.0</v>
      </c>
    </row>
    <row r="478">
      <c r="A478" s="7" t="s">
        <v>1444</v>
      </c>
      <c r="B478" s="8">
        <v>0.0</v>
      </c>
      <c r="C478" s="8">
        <v>1.0</v>
      </c>
      <c r="D478" s="8">
        <v>0.0</v>
      </c>
      <c r="E478" s="8">
        <v>2.0</v>
      </c>
      <c r="F478" s="8">
        <f t="shared" si="1"/>
        <v>3</v>
      </c>
      <c r="G478" s="9">
        <v>44468.0</v>
      </c>
      <c r="H478" s="10">
        <f t="shared" si="2"/>
        <v>29</v>
      </c>
      <c r="I478" s="10">
        <f t="shared" si="3"/>
        <v>9</v>
      </c>
      <c r="J478" s="10">
        <f t="shared" si="4"/>
        <v>2021</v>
      </c>
      <c r="K478" s="9">
        <f t="shared" si="5"/>
        <v>44302</v>
      </c>
      <c r="L478" s="10">
        <f t="shared" si="6"/>
        <v>163</v>
      </c>
      <c r="M478" s="10">
        <v>5689.0</v>
      </c>
      <c r="N478" s="9" t="s">
        <v>1445</v>
      </c>
      <c r="O478" s="9" t="s">
        <v>1446</v>
      </c>
      <c r="P478" s="13">
        <v>0.07</v>
      </c>
      <c r="Q478" s="12"/>
      <c r="R478" s="7"/>
      <c r="AE478" s="10">
        <v>163.0</v>
      </c>
    </row>
    <row r="479">
      <c r="A479" s="7" t="s">
        <v>1447</v>
      </c>
      <c r="B479" s="8">
        <v>2.0</v>
      </c>
      <c r="C479" s="8">
        <v>0.0</v>
      </c>
      <c r="D479" s="8">
        <v>2.0</v>
      </c>
      <c r="E479" s="8">
        <v>0.0</v>
      </c>
      <c r="F479" s="8">
        <f t="shared" si="1"/>
        <v>4</v>
      </c>
      <c r="G479" s="9">
        <v>44427.0</v>
      </c>
      <c r="H479" s="10">
        <f t="shared" si="2"/>
        <v>19</v>
      </c>
      <c r="I479" s="10">
        <f t="shared" si="3"/>
        <v>8</v>
      </c>
      <c r="J479" s="10">
        <f t="shared" si="4"/>
        <v>2021</v>
      </c>
      <c r="K479" s="9">
        <f t="shared" si="5"/>
        <v>44302</v>
      </c>
      <c r="L479" s="10">
        <f t="shared" si="6"/>
        <v>163</v>
      </c>
      <c r="M479" s="10">
        <v>11745.0</v>
      </c>
      <c r="N479" s="9" t="s">
        <v>1448</v>
      </c>
      <c r="O479" s="9" t="s">
        <v>1449</v>
      </c>
      <c r="P479" s="11">
        <v>0.0</v>
      </c>
      <c r="Q479" s="12"/>
      <c r="R479" s="12"/>
      <c r="AE479" s="10">
        <v>163.0</v>
      </c>
    </row>
    <row r="480">
      <c r="A480" s="7" t="s">
        <v>1450</v>
      </c>
      <c r="B480" s="8">
        <v>1.0</v>
      </c>
      <c r="C480" s="8">
        <v>0.0</v>
      </c>
      <c r="D480" s="8">
        <v>0.0</v>
      </c>
      <c r="E480" s="8">
        <v>2.0</v>
      </c>
      <c r="F480" s="8">
        <f t="shared" si="1"/>
        <v>3</v>
      </c>
      <c r="G480" s="9">
        <v>44077.0</v>
      </c>
      <c r="H480" s="10">
        <f t="shared" si="2"/>
        <v>3</v>
      </c>
      <c r="I480" s="10">
        <f t="shared" si="3"/>
        <v>9</v>
      </c>
      <c r="J480" s="10">
        <f t="shared" si="4"/>
        <v>2020</v>
      </c>
      <c r="K480" s="9">
        <f t="shared" si="5"/>
        <v>44229</v>
      </c>
      <c r="L480" s="10">
        <f t="shared" si="6"/>
        <v>236</v>
      </c>
      <c r="M480" s="10">
        <v>12907.0</v>
      </c>
      <c r="N480" s="9" t="s">
        <v>1451</v>
      </c>
      <c r="O480" s="9" t="s">
        <v>1452</v>
      </c>
      <c r="P480" s="13">
        <v>0.1</v>
      </c>
      <c r="Q480" s="12"/>
      <c r="R480" s="7"/>
      <c r="AE480" s="10">
        <v>236.0</v>
      </c>
    </row>
    <row r="481">
      <c r="A481" s="7" t="s">
        <v>1453</v>
      </c>
      <c r="B481" s="8">
        <v>1.0</v>
      </c>
      <c r="C481" s="8">
        <v>2.0</v>
      </c>
      <c r="D481" s="8">
        <v>1.0</v>
      </c>
      <c r="E481" s="8">
        <v>0.0</v>
      </c>
      <c r="F481" s="8">
        <f t="shared" si="1"/>
        <v>4</v>
      </c>
      <c r="G481" s="9">
        <v>44352.0</v>
      </c>
      <c r="H481" s="10">
        <f t="shared" si="2"/>
        <v>5</v>
      </c>
      <c r="I481" s="10">
        <f t="shared" si="3"/>
        <v>6</v>
      </c>
      <c r="J481" s="10">
        <f t="shared" si="4"/>
        <v>2021</v>
      </c>
      <c r="K481" s="9">
        <f t="shared" si="5"/>
        <v>44303</v>
      </c>
      <c r="L481" s="10">
        <f t="shared" si="6"/>
        <v>162</v>
      </c>
      <c r="M481" s="10">
        <v>11741.0</v>
      </c>
      <c r="N481" s="9" t="s">
        <v>1454</v>
      </c>
      <c r="O481" s="9" t="s">
        <v>1455</v>
      </c>
      <c r="P481" s="11">
        <v>0.0</v>
      </c>
      <c r="Q481" s="12"/>
      <c r="R481" s="12"/>
      <c r="AE481" s="10">
        <v>162.0</v>
      </c>
    </row>
    <row r="482">
      <c r="A482" s="7" t="s">
        <v>1456</v>
      </c>
      <c r="B482" s="8">
        <v>0.0</v>
      </c>
      <c r="C482" s="8">
        <v>2.0</v>
      </c>
      <c r="D482" s="8">
        <v>1.0</v>
      </c>
      <c r="E482" s="8">
        <v>1.0</v>
      </c>
      <c r="F482" s="8">
        <f t="shared" si="1"/>
        <v>4</v>
      </c>
      <c r="G482" s="9">
        <v>44166.0</v>
      </c>
      <c r="H482" s="10">
        <f t="shared" si="2"/>
        <v>1</v>
      </c>
      <c r="I482" s="10">
        <f t="shared" si="3"/>
        <v>12</v>
      </c>
      <c r="J482" s="10">
        <f t="shared" si="4"/>
        <v>2020</v>
      </c>
      <c r="K482" s="9">
        <f t="shared" si="5"/>
        <v>44318</v>
      </c>
      <c r="L482" s="10">
        <f t="shared" si="6"/>
        <v>147</v>
      </c>
      <c r="M482" s="10">
        <v>8012.0</v>
      </c>
      <c r="N482" s="9" t="s">
        <v>1457</v>
      </c>
      <c r="O482" s="9" t="s">
        <v>1458</v>
      </c>
      <c r="P482" s="13">
        <v>0.07</v>
      </c>
      <c r="Q482" s="12"/>
      <c r="R482" s="12"/>
      <c r="AE482" s="10">
        <v>147.0</v>
      </c>
    </row>
    <row r="483">
      <c r="A483" s="7" t="s">
        <v>1459</v>
      </c>
      <c r="B483" s="8">
        <v>2.0</v>
      </c>
      <c r="C483" s="8">
        <v>0.0</v>
      </c>
      <c r="D483" s="8">
        <v>0.0</v>
      </c>
      <c r="E483" s="8">
        <v>1.0</v>
      </c>
      <c r="F483" s="8">
        <f t="shared" si="1"/>
        <v>3</v>
      </c>
      <c r="G483" s="9">
        <v>43909.0</v>
      </c>
      <c r="H483" s="10">
        <f t="shared" si="2"/>
        <v>19</v>
      </c>
      <c r="I483" s="10">
        <f t="shared" si="3"/>
        <v>3</v>
      </c>
      <c r="J483" s="10">
        <f t="shared" si="4"/>
        <v>2020</v>
      </c>
      <c r="K483" s="9">
        <f t="shared" si="5"/>
        <v>44138</v>
      </c>
      <c r="L483" s="10">
        <f t="shared" si="6"/>
        <v>327</v>
      </c>
      <c r="M483" s="10">
        <v>9146.0</v>
      </c>
      <c r="N483" s="9" t="s">
        <v>1460</v>
      </c>
      <c r="O483" s="9" t="s">
        <v>1461</v>
      </c>
      <c r="P483" s="13">
        <v>0.05</v>
      </c>
      <c r="Q483" s="12"/>
      <c r="R483" s="7"/>
      <c r="AE483" s="10">
        <v>327.0</v>
      </c>
    </row>
    <row r="484">
      <c r="A484" s="7" t="s">
        <v>1462</v>
      </c>
      <c r="B484" s="8">
        <v>0.0</v>
      </c>
      <c r="C484" s="8">
        <v>1.0</v>
      </c>
      <c r="D484" s="8">
        <v>0.0</v>
      </c>
      <c r="E484" s="8">
        <v>0.0</v>
      </c>
      <c r="F484" s="8">
        <f t="shared" si="1"/>
        <v>1</v>
      </c>
      <c r="G484" s="9">
        <v>44273.0</v>
      </c>
      <c r="H484" s="10">
        <f t="shared" si="2"/>
        <v>18</v>
      </c>
      <c r="I484" s="10">
        <f t="shared" si="3"/>
        <v>3</v>
      </c>
      <c r="J484" s="10">
        <f t="shared" si="4"/>
        <v>2021</v>
      </c>
      <c r="K484" s="9">
        <f t="shared" si="5"/>
        <v>44304</v>
      </c>
      <c r="L484" s="10">
        <f t="shared" si="6"/>
        <v>161</v>
      </c>
      <c r="M484" s="10">
        <v>3425.0</v>
      </c>
      <c r="N484" s="9" t="s">
        <v>1463</v>
      </c>
      <c r="O484" s="9" t="s">
        <v>1464</v>
      </c>
      <c r="P484" s="13">
        <v>0.05</v>
      </c>
      <c r="Q484" s="7"/>
      <c r="R484" s="7"/>
      <c r="AE484" s="10">
        <v>161.0</v>
      </c>
    </row>
    <row r="485">
      <c r="A485" s="7" t="s">
        <v>1465</v>
      </c>
      <c r="B485" s="8">
        <v>0.0</v>
      </c>
      <c r="C485" s="8">
        <v>1.0</v>
      </c>
      <c r="D485" s="8">
        <v>1.0</v>
      </c>
      <c r="E485" s="8">
        <v>2.0</v>
      </c>
      <c r="F485" s="8">
        <f t="shared" si="1"/>
        <v>4</v>
      </c>
      <c r="G485" s="9">
        <v>44167.0</v>
      </c>
      <c r="H485" s="10">
        <f t="shared" si="2"/>
        <v>2</v>
      </c>
      <c r="I485" s="10">
        <f t="shared" si="3"/>
        <v>12</v>
      </c>
      <c r="J485" s="10">
        <f t="shared" si="4"/>
        <v>2020</v>
      </c>
      <c r="K485" s="9">
        <f t="shared" si="5"/>
        <v>44304</v>
      </c>
      <c r="L485" s="10">
        <f t="shared" si="6"/>
        <v>161</v>
      </c>
      <c r="M485" s="10">
        <v>11764.0</v>
      </c>
      <c r="N485" s="9" t="s">
        <v>1466</v>
      </c>
      <c r="O485" s="9" t="s">
        <v>1467</v>
      </c>
      <c r="P485" s="13">
        <v>0.15</v>
      </c>
      <c r="Q485" s="12"/>
      <c r="R485" s="12"/>
      <c r="AE485" s="10">
        <v>161.0</v>
      </c>
    </row>
    <row r="486">
      <c r="A486" s="7" t="s">
        <v>1468</v>
      </c>
      <c r="B486" s="8">
        <v>1.0</v>
      </c>
      <c r="C486" s="8">
        <v>0.0</v>
      </c>
      <c r="D486" s="8">
        <v>1.0</v>
      </c>
      <c r="E486" s="8">
        <v>0.0</v>
      </c>
      <c r="F486" s="8">
        <f t="shared" si="1"/>
        <v>2</v>
      </c>
      <c r="G486" s="9">
        <v>43861.0</v>
      </c>
      <c r="H486" s="10">
        <f t="shared" si="2"/>
        <v>31</v>
      </c>
      <c r="I486" s="10">
        <f t="shared" si="3"/>
        <v>1</v>
      </c>
      <c r="J486" s="10">
        <f t="shared" si="4"/>
        <v>2020</v>
      </c>
      <c r="K486" s="9">
        <f t="shared" si="5"/>
        <v>44000</v>
      </c>
      <c r="L486" s="10">
        <f t="shared" si="6"/>
        <v>465</v>
      </c>
      <c r="M486" s="10">
        <v>10332.0</v>
      </c>
      <c r="N486" s="9" t="s">
        <v>1469</v>
      </c>
      <c r="O486" s="9" t="s">
        <v>1470</v>
      </c>
      <c r="P486" s="13">
        <v>0.1</v>
      </c>
      <c r="Q486" s="12"/>
      <c r="R486" s="7"/>
      <c r="AE486" s="10">
        <v>465.0</v>
      </c>
    </row>
    <row r="487">
      <c r="A487" s="7" t="s">
        <v>1471</v>
      </c>
      <c r="B487" s="8">
        <v>1.0</v>
      </c>
      <c r="C487" s="8">
        <v>2.0</v>
      </c>
      <c r="D487" s="8">
        <v>0.0</v>
      </c>
      <c r="E487" s="8">
        <v>1.0</v>
      </c>
      <c r="F487" s="8">
        <f t="shared" si="1"/>
        <v>4</v>
      </c>
      <c r="G487" s="9">
        <v>43940.0</v>
      </c>
      <c r="H487" s="10">
        <f t="shared" si="2"/>
        <v>19</v>
      </c>
      <c r="I487" s="10">
        <f t="shared" si="3"/>
        <v>4</v>
      </c>
      <c r="J487" s="10">
        <f t="shared" si="4"/>
        <v>2020</v>
      </c>
      <c r="K487" s="9">
        <f t="shared" si="5"/>
        <v>44254</v>
      </c>
      <c r="L487" s="10">
        <f t="shared" si="6"/>
        <v>211</v>
      </c>
      <c r="M487" s="10">
        <v>4025.0</v>
      </c>
      <c r="N487" s="9" t="s">
        <v>1472</v>
      </c>
      <c r="O487" s="9" t="s">
        <v>1473</v>
      </c>
      <c r="P487" s="11">
        <v>0.0</v>
      </c>
      <c r="Q487" s="12"/>
      <c r="R487" s="12"/>
      <c r="AE487" s="10">
        <v>211.0</v>
      </c>
    </row>
    <row r="488">
      <c r="A488" s="7" t="s">
        <v>1474</v>
      </c>
      <c r="B488" s="8">
        <v>0.0</v>
      </c>
      <c r="C488" s="8">
        <v>1.0</v>
      </c>
      <c r="D488" s="8">
        <v>0.0</v>
      </c>
      <c r="E488" s="8">
        <v>3.0</v>
      </c>
      <c r="F488" s="8">
        <f t="shared" si="1"/>
        <v>4</v>
      </c>
      <c r="G488" s="9">
        <v>44305.0</v>
      </c>
      <c r="H488" s="10">
        <f t="shared" si="2"/>
        <v>19</v>
      </c>
      <c r="I488" s="10">
        <f t="shared" si="3"/>
        <v>4</v>
      </c>
      <c r="J488" s="10">
        <f t="shared" si="4"/>
        <v>2021</v>
      </c>
      <c r="K488" s="9">
        <f t="shared" si="5"/>
        <v>44305</v>
      </c>
      <c r="L488" s="10">
        <f t="shared" si="6"/>
        <v>160</v>
      </c>
      <c r="M488" s="10">
        <v>10883.0</v>
      </c>
      <c r="N488" s="9" t="s">
        <v>1475</v>
      </c>
      <c r="O488" s="9" t="s">
        <v>1476</v>
      </c>
      <c r="P488" s="13">
        <v>0.15</v>
      </c>
      <c r="Q488" s="12"/>
      <c r="R488" s="12"/>
      <c r="AE488" s="10">
        <v>160.0</v>
      </c>
    </row>
    <row r="489">
      <c r="A489" s="7" t="s">
        <v>1477</v>
      </c>
      <c r="B489" s="8">
        <v>1.0</v>
      </c>
      <c r="C489" s="8">
        <v>1.0</v>
      </c>
      <c r="D489" s="8">
        <v>0.0</v>
      </c>
      <c r="E489" s="8">
        <v>2.0</v>
      </c>
      <c r="F489" s="8">
        <f t="shared" si="1"/>
        <v>4</v>
      </c>
      <c r="G489" s="9">
        <v>44344.0</v>
      </c>
      <c r="H489" s="10">
        <f t="shared" si="2"/>
        <v>28</v>
      </c>
      <c r="I489" s="10">
        <f t="shared" si="3"/>
        <v>5</v>
      </c>
      <c r="J489" s="10">
        <f t="shared" si="4"/>
        <v>2021</v>
      </c>
      <c r="K489" s="9">
        <f t="shared" si="5"/>
        <v>44306</v>
      </c>
      <c r="L489" s="10">
        <f t="shared" si="6"/>
        <v>159</v>
      </c>
      <c r="M489" s="10">
        <v>7964.0</v>
      </c>
      <c r="N489" s="9" t="s">
        <v>1478</v>
      </c>
      <c r="O489" s="9" t="s">
        <v>1479</v>
      </c>
      <c r="P489" s="13">
        <v>0.07</v>
      </c>
      <c r="Q489" s="12"/>
      <c r="R489" s="12"/>
      <c r="AE489" s="10">
        <v>159.0</v>
      </c>
    </row>
    <row r="490">
      <c r="A490" s="7" t="s">
        <v>1480</v>
      </c>
      <c r="B490" s="8">
        <v>1.0</v>
      </c>
      <c r="C490" s="8">
        <v>0.0</v>
      </c>
      <c r="D490" s="8">
        <v>2.0</v>
      </c>
      <c r="E490" s="8">
        <v>0.0</v>
      </c>
      <c r="F490" s="8">
        <f t="shared" si="1"/>
        <v>3</v>
      </c>
      <c r="G490" s="9">
        <v>44377.0</v>
      </c>
      <c r="H490" s="10">
        <f t="shared" si="2"/>
        <v>30</v>
      </c>
      <c r="I490" s="10">
        <f t="shared" si="3"/>
        <v>6</v>
      </c>
      <c r="J490" s="10">
        <f t="shared" si="4"/>
        <v>2021</v>
      </c>
      <c r="K490" s="9">
        <f t="shared" si="5"/>
        <v>44306</v>
      </c>
      <c r="L490" s="10">
        <f t="shared" si="6"/>
        <v>159</v>
      </c>
      <c r="M490" s="10">
        <v>3788.0</v>
      </c>
      <c r="N490" s="9" t="s">
        <v>1481</v>
      </c>
      <c r="O490" s="9" t="s">
        <v>1482</v>
      </c>
      <c r="P490" s="13">
        <v>0.1</v>
      </c>
      <c r="Q490" s="12"/>
      <c r="R490" s="7"/>
      <c r="AE490" s="10">
        <v>159.0</v>
      </c>
    </row>
    <row r="491">
      <c r="A491" s="7" t="s">
        <v>1483</v>
      </c>
      <c r="B491" s="8">
        <v>0.0</v>
      </c>
      <c r="C491" s="8">
        <v>3.0</v>
      </c>
      <c r="D491" s="8">
        <v>0.0</v>
      </c>
      <c r="E491" s="8">
        <v>1.0</v>
      </c>
      <c r="F491" s="8">
        <f t="shared" si="1"/>
        <v>4</v>
      </c>
      <c r="G491" s="9">
        <v>43865.0</v>
      </c>
      <c r="H491" s="10">
        <f t="shared" si="2"/>
        <v>4</v>
      </c>
      <c r="I491" s="10">
        <f t="shared" si="3"/>
        <v>2</v>
      </c>
      <c r="J491" s="10">
        <f t="shared" si="4"/>
        <v>2020</v>
      </c>
      <c r="K491" s="9">
        <f t="shared" si="5"/>
        <v>44177</v>
      </c>
      <c r="L491" s="10">
        <f t="shared" si="6"/>
        <v>288</v>
      </c>
      <c r="M491" s="10">
        <v>8269.0</v>
      </c>
      <c r="N491" s="9" t="s">
        <v>1484</v>
      </c>
      <c r="O491" s="9" t="s">
        <v>1485</v>
      </c>
      <c r="P491" s="11">
        <v>0.0</v>
      </c>
      <c r="Q491" s="12"/>
      <c r="R491" s="12"/>
      <c r="AE491" s="10">
        <v>288.0</v>
      </c>
    </row>
    <row r="492">
      <c r="A492" s="7" t="s">
        <v>1486</v>
      </c>
      <c r="B492" s="8">
        <v>0.0</v>
      </c>
      <c r="C492" s="8">
        <v>0.0</v>
      </c>
      <c r="D492" s="8">
        <v>1.0</v>
      </c>
      <c r="E492" s="8">
        <v>0.0</v>
      </c>
      <c r="F492" s="8">
        <f t="shared" si="1"/>
        <v>1</v>
      </c>
      <c r="G492" s="9">
        <v>43987.0</v>
      </c>
      <c r="H492" s="10">
        <f t="shared" si="2"/>
        <v>5</v>
      </c>
      <c r="I492" s="10">
        <f t="shared" si="3"/>
        <v>6</v>
      </c>
      <c r="J492" s="10">
        <f t="shared" si="4"/>
        <v>2020</v>
      </c>
      <c r="K492" s="9">
        <f t="shared" si="5"/>
        <v>44111</v>
      </c>
      <c r="L492" s="10">
        <f t="shared" si="6"/>
        <v>354</v>
      </c>
      <c r="M492" s="10">
        <v>9839.0</v>
      </c>
      <c r="N492" s="9" t="s">
        <v>1487</v>
      </c>
      <c r="O492" s="9" t="s">
        <v>1488</v>
      </c>
      <c r="P492" s="13">
        <v>0.05</v>
      </c>
      <c r="Q492" s="7"/>
      <c r="R492" s="7"/>
      <c r="AE492" s="10">
        <v>354.0</v>
      </c>
    </row>
    <row r="493">
      <c r="A493" s="7" t="s">
        <v>1489</v>
      </c>
      <c r="B493" s="8">
        <v>2.0</v>
      </c>
      <c r="C493" s="8">
        <v>1.0</v>
      </c>
      <c r="D493" s="8">
        <v>0.0</v>
      </c>
      <c r="E493" s="8">
        <v>1.0</v>
      </c>
      <c r="F493" s="8">
        <f t="shared" si="1"/>
        <v>4</v>
      </c>
      <c r="G493" s="9">
        <v>44037.0</v>
      </c>
      <c r="H493" s="10">
        <f t="shared" si="2"/>
        <v>25</v>
      </c>
      <c r="I493" s="10">
        <f t="shared" si="3"/>
        <v>7</v>
      </c>
      <c r="J493" s="10">
        <f t="shared" si="4"/>
        <v>2020</v>
      </c>
      <c r="K493" s="9">
        <f t="shared" si="5"/>
        <v>44223</v>
      </c>
      <c r="L493" s="10">
        <f t="shared" si="6"/>
        <v>242</v>
      </c>
      <c r="M493" s="10">
        <v>12446.0</v>
      </c>
      <c r="N493" s="9" t="s">
        <v>1490</v>
      </c>
      <c r="O493" s="9" t="s">
        <v>1491</v>
      </c>
      <c r="P493" s="13">
        <v>0.1</v>
      </c>
      <c r="Q493" s="12"/>
      <c r="R493" s="12"/>
      <c r="AE493" s="10">
        <v>242.0</v>
      </c>
    </row>
    <row r="494">
      <c r="A494" s="7" t="s">
        <v>1492</v>
      </c>
      <c r="B494" s="8">
        <v>1.0</v>
      </c>
      <c r="C494" s="8">
        <v>2.0</v>
      </c>
      <c r="D494" s="8">
        <v>0.0</v>
      </c>
      <c r="E494" s="8">
        <v>0.0</v>
      </c>
      <c r="F494" s="8">
        <f t="shared" si="1"/>
        <v>3</v>
      </c>
      <c r="G494" s="9">
        <v>44264.0</v>
      </c>
      <c r="H494" s="10">
        <f t="shared" si="2"/>
        <v>9</v>
      </c>
      <c r="I494" s="10">
        <f t="shared" si="3"/>
        <v>3</v>
      </c>
      <c r="J494" s="10">
        <f t="shared" si="4"/>
        <v>2021</v>
      </c>
      <c r="K494" s="9">
        <f t="shared" si="5"/>
        <v>44441</v>
      </c>
      <c r="L494" s="10">
        <f t="shared" si="6"/>
        <v>24</v>
      </c>
      <c r="M494" s="10">
        <v>2938.0</v>
      </c>
      <c r="N494" s="9" t="s">
        <v>1493</v>
      </c>
      <c r="O494" s="9" t="s">
        <v>1494</v>
      </c>
      <c r="P494" s="13">
        <v>0.05</v>
      </c>
      <c r="Q494" s="12"/>
      <c r="R494" s="7"/>
      <c r="AE494" s="10">
        <v>24.0</v>
      </c>
    </row>
    <row r="495">
      <c r="A495" s="7" t="s">
        <v>1495</v>
      </c>
      <c r="B495" s="8">
        <v>1.0</v>
      </c>
      <c r="C495" s="8">
        <v>0.0</v>
      </c>
      <c r="D495" s="8">
        <v>1.0</v>
      </c>
      <c r="E495" s="8">
        <v>2.0</v>
      </c>
      <c r="F495" s="8">
        <f t="shared" si="1"/>
        <v>4</v>
      </c>
      <c r="G495" s="9">
        <v>44084.0</v>
      </c>
      <c r="H495" s="10">
        <f t="shared" si="2"/>
        <v>10</v>
      </c>
      <c r="I495" s="10">
        <f t="shared" si="3"/>
        <v>9</v>
      </c>
      <c r="J495" s="10">
        <f t="shared" si="4"/>
        <v>2020</v>
      </c>
      <c r="K495" s="9">
        <f t="shared" si="5"/>
        <v>44397</v>
      </c>
      <c r="L495" s="10">
        <f t="shared" si="6"/>
        <v>68</v>
      </c>
      <c r="M495" s="10">
        <v>4191.0</v>
      </c>
      <c r="N495" s="9" t="s">
        <v>1496</v>
      </c>
      <c r="O495" s="9" t="s">
        <v>1497</v>
      </c>
      <c r="P495" s="13">
        <v>0.15</v>
      </c>
      <c r="Q495" s="12"/>
      <c r="R495" s="12"/>
      <c r="AE495" s="10">
        <v>68.0</v>
      </c>
    </row>
    <row r="496">
      <c r="A496" s="7" t="s">
        <v>1498</v>
      </c>
      <c r="B496" s="8">
        <v>0.0</v>
      </c>
      <c r="C496" s="8">
        <v>0.0</v>
      </c>
      <c r="D496" s="8">
        <v>2.0</v>
      </c>
      <c r="E496" s="8">
        <v>0.0</v>
      </c>
      <c r="F496" s="8">
        <f t="shared" si="1"/>
        <v>2</v>
      </c>
      <c r="G496" s="9">
        <v>44359.0</v>
      </c>
      <c r="H496" s="10">
        <f t="shared" si="2"/>
        <v>12</v>
      </c>
      <c r="I496" s="10">
        <f t="shared" si="3"/>
        <v>6</v>
      </c>
      <c r="J496" s="10">
        <f t="shared" si="4"/>
        <v>2021</v>
      </c>
      <c r="K496" s="9">
        <f t="shared" si="5"/>
        <v>44306</v>
      </c>
      <c r="L496" s="10">
        <f t="shared" si="6"/>
        <v>159</v>
      </c>
      <c r="M496" s="10">
        <v>3957.0</v>
      </c>
      <c r="N496" s="9" t="s">
        <v>1499</v>
      </c>
      <c r="O496" s="9" t="s">
        <v>1500</v>
      </c>
      <c r="P496" s="13">
        <v>0.1</v>
      </c>
      <c r="Q496" s="7"/>
      <c r="R496" s="7"/>
      <c r="AE496" s="10">
        <v>159.0</v>
      </c>
    </row>
    <row r="497">
      <c r="A497" s="7" t="s">
        <v>1501</v>
      </c>
      <c r="B497" s="8">
        <v>1.0</v>
      </c>
      <c r="C497" s="8">
        <v>0.0</v>
      </c>
      <c r="D497" s="8">
        <v>1.0</v>
      </c>
      <c r="E497" s="8">
        <v>0.0</v>
      </c>
      <c r="F497" s="8">
        <f t="shared" si="1"/>
        <v>2</v>
      </c>
      <c r="G497" s="9">
        <v>44436.0</v>
      </c>
      <c r="H497" s="10">
        <f t="shared" si="2"/>
        <v>28</v>
      </c>
      <c r="I497" s="10">
        <f t="shared" si="3"/>
        <v>8</v>
      </c>
      <c r="J497" s="10">
        <f t="shared" si="4"/>
        <v>2021</v>
      </c>
      <c r="K497" s="9">
        <f t="shared" si="5"/>
        <v>44308</v>
      </c>
      <c r="L497" s="10">
        <f t="shared" si="6"/>
        <v>157</v>
      </c>
      <c r="M497" s="10">
        <v>6703.0</v>
      </c>
      <c r="N497" s="9" t="s">
        <v>1502</v>
      </c>
      <c r="O497" s="9" t="s">
        <v>1503</v>
      </c>
      <c r="P497" s="13">
        <v>0.05</v>
      </c>
      <c r="Q497" s="7"/>
      <c r="R497" s="7"/>
      <c r="AE497" s="10">
        <v>157.0</v>
      </c>
    </row>
    <row r="498">
      <c r="A498" s="7" t="s">
        <v>1504</v>
      </c>
      <c r="B498" s="8">
        <v>3.0</v>
      </c>
      <c r="C498" s="8">
        <v>0.0</v>
      </c>
      <c r="D498" s="8">
        <v>1.0</v>
      </c>
      <c r="E498" s="8">
        <v>0.0</v>
      </c>
      <c r="F498" s="8">
        <f t="shared" si="1"/>
        <v>4</v>
      </c>
      <c r="G498" s="9">
        <v>44441.0</v>
      </c>
      <c r="H498" s="10">
        <f t="shared" si="2"/>
        <v>2</v>
      </c>
      <c r="I498" s="10">
        <f t="shared" si="3"/>
        <v>9</v>
      </c>
      <c r="J498" s="10">
        <f t="shared" si="4"/>
        <v>2021</v>
      </c>
      <c r="K498" s="9">
        <f t="shared" si="5"/>
        <v>44311</v>
      </c>
      <c r="L498" s="10">
        <f t="shared" si="6"/>
        <v>154</v>
      </c>
      <c r="M498" s="10">
        <v>9382.0</v>
      </c>
      <c r="N498" s="9" t="s">
        <v>1505</v>
      </c>
      <c r="O498" s="9" t="s">
        <v>1506</v>
      </c>
      <c r="P498" s="11">
        <v>0.0</v>
      </c>
      <c r="Q498" s="12"/>
      <c r="R498" s="12"/>
      <c r="AE498" s="10">
        <v>154.0</v>
      </c>
    </row>
    <row r="499">
      <c r="A499" s="7" t="s">
        <v>1507</v>
      </c>
      <c r="B499" s="8">
        <v>0.0</v>
      </c>
      <c r="C499" s="8">
        <v>1.0</v>
      </c>
      <c r="D499" s="8">
        <v>1.0</v>
      </c>
      <c r="E499" s="8">
        <v>1.0</v>
      </c>
      <c r="F499" s="8">
        <f t="shared" si="1"/>
        <v>3</v>
      </c>
      <c r="G499" s="9">
        <v>43933.0</v>
      </c>
      <c r="H499" s="10">
        <f t="shared" si="2"/>
        <v>12</v>
      </c>
      <c r="I499" s="10">
        <f t="shared" si="3"/>
        <v>4</v>
      </c>
      <c r="J499" s="10">
        <f t="shared" si="4"/>
        <v>2020</v>
      </c>
      <c r="K499" s="9">
        <f t="shared" si="5"/>
        <v>44079</v>
      </c>
      <c r="L499" s="10">
        <f t="shared" si="6"/>
        <v>386</v>
      </c>
      <c r="M499" s="10">
        <v>3382.0</v>
      </c>
      <c r="N499" s="9" t="s">
        <v>1508</v>
      </c>
      <c r="O499" s="9" t="s">
        <v>1509</v>
      </c>
      <c r="P499" s="11">
        <v>0.0</v>
      </c>
      <c r="Q499" s="12"/>
      <c r="R499" s="7"/>
      <c r="AE499" s="10">
        <v>386.0</v>
      </c>
    </row>
    <row r="500">
      <c r="A500" s="7" t="s">
        <v>1510</v>
      </c>
      <c r="B500" s="8">
        <v>1.0</v>
      </c>
      <c r="C500" s="8">
        <v>1.0</v>
      </c>
      <c r="D500" s="8">
        <v>1.0</v>
      </c>
      <c r="E500" s="8">
        <v>1.0</v>
      </c>
      <c r="F500" s="8">
        <f t="shared" si="1"/>
        <v>4</v>
      </c>
      <c r="G500" s="9">
        <v>44273.0</v>
      </c>
      <c r="H500" s="10">
        <f t="shared" si="2"/>
        <v>18</v>
      </c>
      <c r="I500" s="10">
        <f t="shared" si="3"/>
        <v>3</v>
      </c>
      <c r="J500" s="10">
        <f t="shared" si="4"/>
        <v>2021</v>
      </c>
      <c r="K500" s="9">
        <f t="shared" si="5"/>
        <v>44313</v>
      </c>
      <c r="L500" s="10">
        <f t="shared" si="6"/>
        <v>152</v>
      </c>
      <c r="M500" s="10">
        <v>6040.0</v>
      </c>
      <c r="N500" s="9" t="s">
        <v>1511</v>
      </c>
      <c r="O500" s="9" t="s">
        <v>1512</v>
      </c>
      <c r="P500" s="13">
        <v>0.1</v>
      </c>
      <c r="Q500" s="12"/>
      <c r="R500" s="12"/>
      <c r="AE500" s="10">
        <v>152.0</v>
      </c>
    </row>
    <row r="501">
      <c r="A501" s="7" t="s">
        <v>1513</v>
      </c>
      <c r="B501" s="8">
        <v>0.0</v>
      </c>
      <c r="C501" s="8">
        <v>3.0</v>
      </c>
      <c r="D501" s="8">
        <v>0.0</v>
      </c>
      <c r="E501" s="8">
        <v>1.0</v>
      </c>
      <c r="F501" s="8">
        <f t="shared" si="1"/>
        <v>4</v>
      </c>
      <c r="G501" s="9">
        <v>43953.0</v>
      </c>
      <c r="H501" s="10">
        <f t="shared" si="2"/>
        <v>2</v>
      </c>
      <c r="I501" s="10">
        <f t="shared" si="3"/>
        <v>5</v>
      </c>
      <c r="J501" s="10">
        <f t="shared" si="4"/>
        <v>2020</v>
      </c>
      <c r="K501" s="9">
        <f t="shared" si="5"/>
        <v>44261</v>
      </c>
      <c r="L501" s="10">
        <f t="shared" si="6"/>
        <v>204</v>
      </c>
      <c r="M501" s="10">
        <v>10803.0</v>
      </c>
      <c r="N501" s="9" t="s">
        <v>1514</v>
      </c>
      <c r="O501" s="9" t="s">
        <v>1515</v>
      </c>
      <c r="P501" s="13">
        <v>0.1</v>
      </c>
      <c r="Q501" s="12"/>
      <c r="R501" s="12"/>
      <c r="AE501" s="10">
        <v>204.0</v>
      </c>
    </row>
    <row r="502">
      <c r="A502" s="7" t="s">
        <v>1516</v>
      </c>
      <c r="B502" s="8">
        <v>1.0</v>
      </c>
      <c r="C502" s="8">
        <v>1.0</v>
      </c>
      <c r="D502" s="8">
        <v>0.0</v>
      </c>
      <c r="E502" s="8">
        <v>1.0</v>
      </c>
      <c r="F502" s="8">
        <f t="shared" si="1"/>
        <v>3</v>
      </c>
      <c r="G502" s="9">
        <v>44126.0</v>
      </c>
      <c r="H502" s="10">
        <f t="shared" si="2"/>
        <v>22</v>
      </c>
      <c r="I502" s="10">
        <f t="shared" si="3"/>
        <v>10</v>
      </c>
      <c r="J502" s="10">
        <f t="shared" si="4"/>
        <v>2020</v>
      </c>
      <c r="K502" s="9">
        <f t="shared" si="5"/>
        <v>44367</v>
      </c>
      <c r="L502" s="10">
        <f t="shared" si="6"/>
        <v>98</v>
      </c>
      <c r="M502" s="10">
        <v>5315.0</v>
      </c>
      <c r="N502" s="9" t="s">
        <v>1517</v>
      </c>
      <c r="O502" s="9" t="s">
        <v>1518</v>
      </c>
      <c r="P502" s="13">
        <v>0.1</v>
      </c>
      <c r="Q502" s="12"/>
      <c r="R502" s="7"/>
      <c r="AE502" s="10">
        <v>98.0</v>
      </c>
    </row>
    <row r="503">
      <c r="A503" s="7" t="s">
        <v>1519</v>
      </c>
      <c r="B503" s="8">
        <v>2.0</v>
      </c>
      <c r="C503" s="8">
        <v>2.0</v>
      </c>
      <c r="D503" s="8">
        <v>0.0</v>
      </c>
      <c r="E503" s="8">
        <v>0.0</v>
      </c>
      <c r="F503" s="8">
        <f t="shared" si="1"/>
        <v>4</v>
      </c>
      <c r="G503" s="9">
        <v>43831.0</v>
      </c>
      <c r="H503" s="10">
        <f t="shared" si="2"/>
        <v>1</v>
      </c>
      <c r="I503" s="10">
        <f t="shared" si="3"/>
        <v>1</v>
      </c>
      <c r="J503" s="10">
        <f t="shared" si="4"/>
        <v>2020</v>
      </c>
      <c r="K503" s="9">
        <f t="shared" si="5"/>
        <v>44026</v>
      </c>
      <c r="L503" s="10">
        <f t="shared" si="6"/>
        <v>439</v>
      </c>
      <c r="M503" s="10">
        <v>4551.0</v>
      </c>
      <c r="N503" s="9" t="s">
        <v>1520</v>
      </c>
      <c r="O503" s="9" t="s">
        <v>1521</v>
      </c>
      <c r="P503" s="13">
        <v>0.1</v>
      </c>
      <c r="Q503" s="12"/>
      <c r="R503" s="12"/>
      <c r="AE503" s="10">
        <v>439.0</v>
      </c>
    </row>
    <row r="504">
      <c r="A504" s="7" t="s">
        <v>1522</v>
      </c>
      <c r="B504" s="8">
        <v>1.0</v>
      </c>
      <c r="C504" s="8">
        <v>1.0</v>
      </c>
      <c r="D504" s="8">
        <v>0.0</v>
      </c>
      <c r="E504" s="8">
        <v>1.0</v>
      </c>
      <c r="F504" s="8">
        <f t="shared" si="1"/>
        <v>3</v>
      </c>
      <c r="G504" s="9">
        <v>44496.0</v>
      </c>
      <c r="H504" s="10">
        <f t="shared" si="2"/>
        <v>27</v>
      </c>
      <c r="I504" s="10">
        <f t="shared" si="3"/>
        <v>10</v>
      </c>
      <c r="J504" s="10">
        <f t="shared" si="4"/>
        <v>2021</v>
      </c>
      <c r="K504" s="9">
        <f t="shared" si="5"/>
        <v>44313</v>
      </c>
      <c r="L504" s="10">
        <f t="shared" si="6"/>
        <v>152</v>
      </c>
      <c r="M504" s="10">
        <v>3551.0</v>
      </c>
      <c r="N504" s="9" t="s">
        <v>1523</v>
      </c>
      <c r="O504" s="9" t="s">
        <v>1524</v>
      </c>
      <c r="P504" s="11">
        <v>0.0</v>
      </c>
      <c r="Q504" s="12"/>
      <c r="R504" s="7"/>
      <c r="AE504" s="10">
        <v>152.0</v>
      </c>
    </row>
    <row r="505">
      <c r="A505" s="7" t="s">
        <v>1525</v>
      </c>
      <c r="B505" s="8">
        <v>1.0</v>
      </c>
      <c r="C505" s="8">
        <v>1.0</v>
      </c>
      <c r="D505" s="8">
        <v>0.0</v>
      </c>
      <c r="E505" s="8">
        <v>2.0</v>
      </c>
      <c r="F505" s="8">
        <f t="shared" si="1"/>
        <v>4</v>
      </c>
      <c r="G505" s="9">
        <v>44490.0</v>
      </c>
      <c r="H505" s="10">
        <f t="shared" si="2"/>
        <v>21</v>
      </c>
      <c r="I505" s="10">
        <f t="shared" si="3"/>
        <v>10</v>
      </c>
      <c r="J505" s="10">
        <f t="shared" si="4"/>
        <v>2021</v>
      </c>
      <c r="K505" s="9">
        <f t="shared" si="5"/>
        <v>44315</v>
      </c>
      <c r="L505" s="10">
        <f t="shared" si="6"/>
        <v>150</v>
      </c>
      <c r="M505" s="10">
        <v>4307.0</v>
      </c>
      <c r="N505" s="9" t="s">
        <v>1526</v>
      </c>
      <c r="O505" s="9" t="s">
        <v>1527</v>
      </c>
      <c r="P505" s="13">
        <v>0.05</v>
      </c>
      <c r="Q505" s="12"/>
      <c r="R505" s="12"/>
      <c r="AE505" s="10">
        <v>150.0</v>
      </c>
    </row>
    <row r="506">
      <c r="A506" s="7" t="s">
        <v>1528</v>
      </c>
      <c r="B506" s="8">
        <v>1.0</v>
      </c>
      <c r="C506" s="8">
        <v>0.0</v>
      </c>
      <c r="D506" s="8">
        <v>1.0</v>
      </c>
      <c r="E506" s="8">
        <v>2.0</v>
      </c>
      <c r="F506" s="8">
        <f t="shared" si="1"/>
        <v>4</v>
      </c>
      <c r="G506" s="9">
        <v>43905.0</v>
      </c>
      <c r="H506" s="10">
        <f t="shared" si="2"/>
        <v>15</v>
      </c>
      <c r="I506" s="10">
        <f t="shared" si="3"/>
        <v>3</v>
      </c>
      <c r="J506" s="10">
        <f t="shared" si="4"/>
        <v>2020</v>
      </c>
      <c r="K506" s="9">
        <f t="shared" si="5"/>
        <v>44020</v>
      </c>
      <c r="L506" s="10">
        <f t="shared" si="6"/>
        <v>445</v>
      </c>
      <c r="M506" s="10">
        <v>10844.0</v>
      </c>
      <c r="N506" s="9" t="s">
        <v>1529</v>
      </c>
      <c r="O506" s="9" t="s">
        <v>1530</v>
      </c>
      <c r="P506" s="13">
        <v>0.1</v>
      </c>
      <c r="Q506" s="12"/>
      <c r="R506" s="12"/>
      <c r="AE506" s="10">
        <v>445.0</v>
      </c>
    </row>
    <row r="507">
      <c r="A507" s="7" t="s">
        <v>1531</v>
      </c>
      <c r="B507" s="8">
        <v>0.0</v>
      </c>
      <c r="C507" s="8">
        <v>2.0</v>
      </c>
      <c r="D507" s="8">
        <v>1.0</v>
      </c>
      <c r="E507" s="8">
        <v>1.0</v>
      </c>
      <c r="F507" s="8">
        <f t="shared" si="1"/>
        <v>4</v>
      </c>
      <c r="G507" s="9">
        <v>44168.0</v>
      </c>
      <c r="H507" s="10">
        <f t="shared" si="2"/>
        <v>3</v>
      </c>
      <c r="I507" s="10">
        <f t="shared" si="3"/>
        <v>12</v>
      </c>
      <c r="J507" s="10">
        <f t="shared" si="4"/>
        <v>2020</v>
      </c>
      <c r="K507" s="9">
        <f t="shared" si="5"/>
        <v>44457</v>
      </c>
      <c r="L507" s="10">
        <f t="shared" si="6"/>
        <v>8</v>
      </c>
      <c r="M507" s="10">
        <v>13105.0</v>
      </c>
      <c r="N507" s="9" t="s">
        <v>1532</v>
      </c>
      <c r="O507" s="9" t="s">
        <v>1533</v>
      </c>
      <c r="P507" s="13">
        <v>0.15</v>
      </c>
      <c r="Q507" s="12"/>
      <c r="R507" s="12"/>
      <c r="AE507" s="10">
        <v>8.0</v>
      </c>
    </row>
    <row r="508">
      <c r="A508" s="7" t="s">
        <v>1534</v>
      </c>
      <c r="B508" s="8">
        <v>1.0</v>
      </c>
      <c r="C508" s="8">
        <v>1.0</v>
      </c>
      <c r="D508" s="8">
        <v>1.0</v>
      </c>
      <c r="E508" s="8">
        <v>1.0</v>
      </c>
      <c r="F508" s="8">
        <f t="shared" si="1"/>
        <v>4</v>
      </c>
      <c r="G508" s="9">
        <v>44384.0</v>
      </c>
      <c r="H508" s="10">
        <f t="shared" si="2"/>
        <v>7</v>
      </c>
      <c r="I508" s="10">
        <f t="shared" si="3"/>
        <v>7</v>
      </c>
      <c r="J508" s="10">
        <f t="shared" si="4"/>
        <v>2021</v>
      </c>
      <c r="K508" s="9">
        <f t="shared" si="5"/>
        <v>44316</v>
      </c>
      <c r="L508" s="10">
        <f t="shared" si="6"/>
        <v>149</v>
      </c>
      <c r="M508" s="10">
        <v>8099.0</v>
      </c>
      <c r="N508" s="9" t="s">
        <v>1535</v>
      </c>
      <c r="O508" s="9" t="s">
        <v>1536</v>
      </c>
      <c r="P508" s="13">
        <v>0.07</v>
      </c>
      <c r="Q508" s="12"/>
      <c r="R508" s="12"/>
      <c r="AE508" s="10">
        <v>149.0</v>
      </c>
    </row>
    <row r="509">
      <c r="A509" s="7" t="s">
        <v>1537</v>
      </c>
      <c r="B509" s="8">
        <v>2.0</v>
      </c>
      <c r="C509" s="8">
        <v>1.0</v>
      </c>
      <c r="D509" s="8">
        <v>1.0</v>
      </c>
      <c r="E509" s="8">
        <v>0.0</v>
      </c>
      <c r="F509" s="8">
        <f t="shared" si="1"/>
        <v>4</v>
      </c>
      <c r="G509" s="9">
        <v>44074.0</v>
      </c>
      <c r="H509" s="10">
        <f t="shared" si="2"/>
        <v>31</v>
      </c>
      <c r="I509" s="10">
        <f t="shared" si="3"/>
        <v>8</v>
      </c>
      <c r="J509" s="10">
        <f t="shared" si="4"/>
        <v>2020</v>
      </c>
      <c r="K509" s="9">
        <f t="shared" si="5"/>
        <v>44321</v>
      </c>
      <c r="L509" s="10">
        <f t="shared" si="6"/>
        <v>144</v>
      </c>
      <c r="M509" s="10">
        <v>3536.0</v>
      </c>
      <c r="N509" s="9" t="s">
        <v>1538</v>
      </c>
      <c r="O509" s="9" t="s">
        <v>1539</v>
      </c>
      <c r="P509" s="13">
        <v>0.15</v>
      </c>
      <c r="Q509" s="12"/>
      <c r="R509" s="12"/>
      <c r="AE509" s="10">
        <v>144.0</v>
      </c>
    </row>
    <row r="510">
      <c r="A510" s="7" t="s">
        <v>1540</v>
      </c>
      <c r="B510" s="8">
        <v>1.0</v>
      </c>
      <c r="C510" s="8">
        <v>0.0</v>
      </c>
      <c r="D510" s="8">
        <v>2.0</v>
      </c>
      <c r="E510" s="8">
        <v>0.0</v>
      </c>
      <c r="F510" s="8">
        <f t="shared" si="1"/>
        <v>3</v>
      </c>
      <c r="G510" s="9">
        <v>44493.0</v>
      </c>
      <c r="H510" s="10">
        <f t="shared" si="2"/>
        <v>24</v>
      </c>
      <c r="I510" s="10">
        <f t="shared" si="3"/>
        <v>10</v>
      </c>
      <c r="J510" s="10">
        <f t="shared" si="4"/>
        <v>2021</v>
      </c>
      <c r="K510" s="9">
        <f t="shared" si="5"/>
        <v>44316</v>
      </c>
      <c r="L510" s="10">
        <f t="shared" si="6"/>
        <v>149</v>
      </c>
      <c r="M510" s="10">
        <v>13611.0</v>
      </c>
      <c r="N510" s="9" t="s">
        <v>1541</v>
      </c>
      <c r="O510" s="9" t="s">
        <v>1542</v>
      </c>
      <c r="P510" s="11">
        <v>0.0</v>
      </c>
      <c r="Q510" s="12"/>
      <c r="R510" s="7"/>
      <c r="AE510" s="10">
        <v>149.0</v>
      </c>
    </row>
    <row r="511">
      <c r="A511" s="7" t="s">
        <v>1543</v>
      </c>
      <c r="B511" s="8">
        <v>0.0</v>
      </c>
      <c r="C511" s="8">
        <v>0.0</v>
      </c>
      <c r="D511" s="8">
        <v>1.0</v>
      </c>
      <c r="E511" s="8">
        <v>1.0</v>
      </c>
      <c r="F511" s="8">
        <f t="shared" si="1"/>
        <v>2</v>
      </c>
      <c r="G511" s="9">
        <v>44284.0</v>
      </c>
      <c r="H511" s="10">
        <f t="shared" si="2"/>
        <v>29</v>
      </c>
      <c r="I511" s="10">
        <f t="shared" si="3"/>
        <v>3</v>
      </c>
      <c r="J511" s="10">
        <f t="shared" si="4"/>
        <v>2021</v>
      </c>
      <c r="K511" s="9">
        <f t="shared" si="5"/>
        <v>44317</v>
      </c>
      <c r="L511" s="10">
        <f t="shared" si="6"/>
        <v>148</v>
      </c>
      <c r="M511" s="10">
        <v>11943.0</v>
      </c>
      <c r="N511" s="9" t="s">
        <v>1544</v>
      </c>
      <c r="O511" s="9" t="s">
        <v>1545</v>
      </c>
      <c r="P511" s="13">
        <v>0.05</v>
      </c>
      <c r="Q511" s="7"/>
      <c r="R511" s="7"/>
      <c r="AE511" s="10">
        <v>148.0</v>
      </c>
    </row>
    <row r="512">
      <c r="A512" s="7" t="s">
        <v>1546</v>
      </c>
      <c r="B512" s="8">
        <v>1.0</v>
      </c>
      <c r="C512" s="8">
        <v>0.0</v>
      </c>
      <c r="D512" s="8">
        <v>1.0</v>
      </c>
      <c r="E512" s="8">
        <v>1.0</v>
      </c>
      <c r="F512" s="8">
        <f t="shared" si="1"/>
        <v>3</v>
      </c>
      <c r="G512" s="9">
        <v>44140.0</v>
      </c>
      <c r="H512" s="10">
        <f t="shared" si="2"/>
        <v>5</v>
      </c>
      <c r="I512" s="10">
        <f t="shared" si="3"/>
        <v>11</v>
      </c>
      <c r="J512" s="10">
        <f t="shared" si="4"/>
        <v>2020</v>
      </c>
      <c r="K512" s="9">
        <f t="shared" si="5"/>
        <v>44275</v>
      </c>
      <c r="L512" s="10">
        <f t="shared" si="6"/>
        <v>190</v>
      </c>
      <c r="M512" s="10">
        <v>4471.0</v>
      </c>
      <c r="N512" s="9" t="s">
        <v>1547</v>
      </c>
      <c r="O512" s="9" t="s">
        <v>1548</v>
      </c>
      <c r="P512" s="13">
        <v>0.07</v>
      </c>
      <c r="Q512" s="12"/>
      <c r="R512" s="7"/>
      <c r="AE512" s="10">
        <v>190.0</v>
      </c>
    </row>
    <row r="513">
      <c r="A513" s="7" t="s">
        <v>1549</v>
      </c>
      <c r="B513" s="8">
        <v>0.0</v>
      </c>
      <c r="C513" s="8">
        <v>0.0</v>
      </c>
      <c r="D513" s="8">
        <v>0.0</v>
      </c>
      <c r="E513" s="8">
        <v>4.0</v>
      </c>
      <c r="F513" s="8">
        <f t="shared" si="1"/>
        <v>4</v>
      </c>
      <c r="G513" s="9">
        <v>44326.0</v>
      </c>
      <c r="H513" s="10">
        <f t="shared" si="2"/>
        <v>10</v>
      </c>
      <c r="I513" s="10">
        <f t="shared" si="3"/>
        <v>5</v>
      </c>
      <c r="J513" s="10">
        <f t="shared" si="4"/>
        <v>2021</v>
      </c>
      <c r="K513" s="9">
        <f t="shared" si="5"/>
        <v>44318</v>
      </c>
      <c r="L513" s="10">
        <f t="shared" si="6"/>
        <v>147</v>
      </c>
      <c r="M513" s="10">
        <v>14206.0</v>
      </c>
      <c r="N513" s="9" t="s">
        <v>1550</v>
      </c>
      <c r="O513" s="9" t="s">
        <v>1551</v>
      </c>
      <c r="P513" s="13">
        <v>0.07</v>
      </c>
      <c r="Q513" s="12"/>
      <c r="R513" s="12"/>
      <c r="AE513" s="10">
        <v>147.0</v>
      </c>
    </row>
    <row r="514">
      <c r="A514" s="7" t="s">
        <v>1552</v>
      </c>
      <c r="B514" s="8">
        <v>2.0</v>
      </c>
      <c r="C514" s="8">
        <v>0.0</v>
      </c>
      <c r="D514" s="8">
        <v>1.0</v>
      </c>
      <c r="E514" s="8">
        <v>0.0</v>
      </c>
      <c r="F514" s="8">
        <f t="shared" si="1"/>
        <v>3</v>
      </c>
      <c r="G514" s="9">
        <v>44147.0</v>
      </c>
      <c r="H514" s="10">
        <f t="shared" si="2"/>
        <v>12</v>
      </c>
      <c r="I514" s="10">
        <f t="shared" si="3"/>
        <v>11</v>
      </c>
      <c r="J514" s="10">
        <f t="shared" si="4"/>
        <v>2020</v>
      </c>
      <c r="K514" s="9">
        <f t="shared" si="5"/>
        <v>44445</v>
      </c>
      <c r="L514" s="10">
        <f t="shared" si="6"/>
        <v>20</v>
      </c>
      <c r="M514" s="10">
        <v>4394.0</v>
      </c>
      <c r="N514" s="9" t="s">
        <v>1553</v>
      </c>
      <c r="O514" s="9" t="s">
        <v>1554</v>
      </c>
      <c r="P514" s="13">
        <v>0.07</v>
      </c>
      <c r="Q514" s="12"/>
      <c r="R514" s="7"/>
      <c r="AE514" s="10">
        <v>20.0</v>
      </c>
    </row>
    <row r="515">
      <c r="A515" s="7" t="s">
        <v>1555</v>
      </c>
      <c r="B515" s="8">
        <v>0.0</v>
      </c>
      <c r="C515" s="8">
        <v>0.0</v>
      </c>
      <c r="D515" s="8">
        <v>1.0</v>
      </c>
      <c r="E515" s="8">
        <v>3.0</v>
      </c>
      <c r="F515" s="8">
        <f t="shared" si="1"/>
        <v>4</v>
      </c>
      <c r="G515" s="9">
        <v>44021.0</v>
      </c>
      <c r="H515" s="10">
        <f t="shared" si="2"/>
        <v>9</v>
      </c>
      <c r="I515" s="10">
        <f t="shared" si="3"/>
        <v>7</v>
      </c>
      <c r="J515" s="10">
        <f t="shared" si="4"/>
        <v>2020</v>
      </c>
      <c r="K515" s="9">
        <f t="shared" si="5"/>
        <v>44186</v>
      </c>
      <c r="L515" s="10">
        <f t="shared" si="6"/>
        <v>279</v>
      </c>
      <c r="M515" s="10">
        <v>3283.0</v>
      </c>
      <c r="N515" s="9" t="s">
        <v>1556</v>
      </c>
      <c r="O515" s="9" t="s">
        <v>1557</v>
      </c>
      <c r="P515" s="13">
        <v>0.1</v>
      </c>
      <c r="Q515" s="12"/>
      <c r="R515" s="12"/>
      <c r="AE515" s="10">
        <v>279.0</v>
      </c>
    </row>
    <row r="516">
      <c r="A516" s="7" t="s">
        <v>1558</v>
      </c>
      <c r="B516" s="8">
        <v>0.0</v>
      </c>
      <c r="C516" s="8">
        <v>2.0</v>
      </c>
      <c r="D516" s="8">
        <v>1.0</v>
      </c>
      <c r="E516" s="8">
        <v>1.0</v>
      </c>
      <c r="F516" s="8">
        <f t="shared" si="1"/>
        <v>4</v>
      </c>
      <c r="G516" s="9">
        <v>43931.0</v>
      </c>
      <c r="H516" s="10">
        <f t="shared" si="2"/>
        <v>10</v>
      </c>
      <c r="I516" s="10">
        <f t="shared" si="3"/>
        <v>4</v>
      </c>
      <c r="J516" s="10">
        <f t="shared" si="4"/>
        <v>2020</v>
      </c>
      <c r="K516" s="9">
        <f t="shared" si="5"/>
        <v>44190</v>
      </c>
      <c r="L516" s="10">
        <f t="shared" si="6"/>
        <v>275</v>
      </c>
      <c r="M516" s="10">
        <v>13564.0</v>
      </c>
      <c r="N516" s="9" t="s">
        <v>1559</v>
      </c>
      <c r="O516" s="9" t="s">
        <v>1560</v>
      </c>
      <c r="P516" s="13">
        <v>0.07</v>
      </c>
      <c r="Q516" s="12"/>
      <c r="R516" s="12"/>
      <c r="AE516" s="10">
        <v>275.0</v>
      </c>
    </row>
    <row r="517">
      <c r="A517" s="7" t="s">
        <v>1561</v>
      </c>
      <c r="B517" s="8">
        <v>2.0</v>
      </c>
      <c r="C517" s="8">
        <v>0.0</v>
      </c>
      <c r="D517" s="8">
        <v>0.0</v>
      </c>
      <c r="E517" s="8">
        <v>1.0</v>
      </c>
      <c r="F517" s="8">
        <f t="shared" si="1"/>
        <v>3</v>
      </c>
      <c r="G517" s="9">
        <v>43864.0</v>
      </c>
      <c r="H517" s="10">
        <f t="shared" si="2"/>
        <v>3</v>
      </c>
      <c r="I517" s="10">
        <f t="shared" si="3"/>
        <v>2</v>
      </c>
      <c r="J517" s="10">
        <f t="shared" si="4"/>
        <v>2020</v>
      </c>
      <c r="K517" s="9">
        <f t="shared" si="5"/>
        <v>44070</v>
      </c>
      <c r="L517" s="10">
        <f t="shared" si="6"/>
        <v>395</v>
      </c>
      <c r="M517" s="10">
        <v>2713.0</v>
      </c>
      <c r="N517" s="9" t="s">
        <v>1562</v>
      </c>
      <c r="O517" s="9" t="s">
        <v>1563</v>
      </c>
      <c r="P517" s="13">
        <v>0.07</v>
      </c>
      <c r="Q517" s="12"/>
      <c r="R517" s="7"/>
      <c r="AE517" s="10">
        <v>395.0</v>
      </c>
    </row>
    <row r="518">
      <c r="A518" s="7" t="s">
        <v>1564</v>
      </c>
      <c r="B518" s="8">
        <v>0.0</v>
      </c>
      <c r="C518" s="8">
        <v>1.0</v>
      </c>
      <c r="D518" s="8">
        <v>1.0</v>
      </c>
      <c r="E518" s="8">
        <v>2.0</v>
      </c>
      <c r="F518" s="8">
        <f t="shared" si="1"/>
        <v>4</v>
      </c>
      <c r="G518" s="9">
        <v>44259.0</v>
      </c>
      <c r="H518" s="10">
        <f t="shared" si="2"/>
        <v>4</v>
      </c>
      <c r="I518" s="10">
        <f t="shared" si="3"/>
        <v>3</v>
      </c>
      <c r="J518" s="10">
        <f t="shared" si="4"/>
        <v>2021</v>
      </c>
      <c r="K518" s="9">
        <f t="shared" si="5"/>
        <v>44403</v>
      </c>
      <c r="L518" s="10">
        <f t="shared" si="6"/>
        <v>62</v>
      </c>
      <c r="M518" s="10">
        <v>2852.0</v>
      </c>
      <c r="N518" s="9" t="s">
        <v>1565</v>
      </c>
      <c r="O518" s="9" t="s">
        <v>1566</v>
      </c>
      <c r="P518" s="11">
        <v>0.0</v>
      </c>
      <c r="Q518" s="12"/>
      <c r="R518" s="12"/>
      <c r="AE518" s="10">
        <v>62.0</v>
      </c>
    </row>
    <row r="519">
      <c r="A519" s="7" t="s">
        <v>1567</v>
      </c>
      <c r="B519" s="8">
        <v>1.0</v>
      </c>
      <c r="C519" s="8">
        <v>2.0</v>
      </c>
      <c r="D519" s="8">
        <v>1.0</v>
      </c>
      <c r="E519" s="8">
        <v>0.0</v>
      </c>
      <c r="F519" s="8">
        <f t="shared" si="1"/>
        <v>4</v>
      </c>
      <c r="G519" s="9">
        <v>43848.0</v>
      </c>
      <c r="H519" s="10">
        <f t="shared" si="2"/>
        <v>18</v>
      </c>
      <c r="I519" s="10">
        <f t="shared" si="3"/>
        <v>1</v>
      </c>
      <c r="J519" s="10">
        <f t="shared" si="4"/>
        <v>2020</v>
      </c>
      <c r="K519" s="9">
        <f t="shared" si="5"/>
        <v>44069</v>
      </c>
      <c r="L519" s="10">
        <f t="shared" si="6"/>
        <v>396</v>
      </c>
      <c r="M519" s="10">
        <v>12576.0</v>
      </c>
      <c r="N519" s="9" t="s">
        <v>1568</v>
      </c>
      <c r="O519" s="9" t="s">
        <v>1569</v>
      </c>
      <c r="P519" s="13">
        <v>0.05</v>
      </c>
      <c r="Q519" s="12"/>
      <c r="R519" s="12"/>
      <c r="AE519" s="10">
        <v>396.0</v>
      </c>
    </row>
    <row r="520">
      <c r="A520" s="7" t="s">
        <v>1570</v>
      </c>
      <c r="B520" s="8">
        <v>0.0</v>
      </c>
      <c r="C520" s="8">
        <v>0.0</v>
      </c>
      <c r="D520" s="8">
        <v>2.0</v>
      </c>
      <c r="E520" s="8">
        <v>2.0</v>
      </c>
      <c r="F520" s="8">
        <f t="shared" si="1"/>
        <v>4</v>
      </c>
      <c r="G520" s="9">
        <v>44091.0</v>
      </c>
      <c r="H520" s="10">
        <f t="shared" si="2"/>
        <v>17</v>
      </c>
      <c r="I520" s="10">
        <f t="shared" si="3"/>
        <v>9</v>
      </c>
      <c r="J520" s="10">
        <f t="shared" si="4"/>
        <v>2020</v>
      </c>
      <c r="K520" s="9">
        <f t="shared" si="5"/>
        <v>44302</v>
      </c>
      <c r="L520" s="10">
        <f t="shared" si="6"/>
        <v>163</v>
      </c>
      <c r="M520" s="10">
        <v>13906.0</v>
      </c>
      <c r="N520" s="9" t="s">
        <v>1571</v>
      </c>
      <c r="O520" s="9" t="s">
        <v>1572</v>
      </c>
      <c r="P520" s="13">
        <v>0.1</v>
      </c>
      <c r="Q520" s="12"/>
      <c r="R520" s="12"/>
      <c r="AE520" s="10">
        <v>163.0</v>
      </c>
    </row>
    <row r="521">
      <c r="A521" s="7" t="s">
        <v>1573</v>
      </c>
      <c r="B521" s="8">
        <v>1.0</v>
      </c>
      <c r="C521" s="8">
        <v>1.0</v>
      </c>
      <c r="D521" s="8">
        <v>1.0</v>
      </c>
      <c r="E521" s="8">
        <v>1.0</v>
      </c>
      <c r="F521" s="8">
        <f t="shared" si="1"/>
        <v>4</v>
      </c>
      <c r="G521" s="9">
        <v>43943.0</v>
      </c>
      <c r="H521" s="10">
        <f t="shared" si="2"/>
        <v>22</v>
      </c>
      <c r="I521" s="10">
        <f t="shared" si="3"/>
        <v>4</v>
      </c>
      <c r="J521" s="10">
        <f t="shared" si="4"/>
        <v>2020</v>
      </c>
      <c r="K521" s="9">
        <f t="shared" si="5"/>
        <v>44151</v>
      </c>
      <c r="L521" s="10">
        <f t="shared" si="6"/>
        <v>314</v>
      </c>
      <c r="M521" s="10">
        <v>13369.0</v>
      </c>
      <c r="N521" s="9" t="s">
        <v>1574</v>
      </c>
      <c r="O521" s="9" t="s">
        <v>1575</v>
      </c>
      <c r="P521" s="13">
        <v>0.05</v>
      </c>
      <c r="Q521" s="12"/>
      <c r="R521" s="12"/>
      <c r="AE521" s="10">
        <v>314.0</v>
      </c>
    </row>
    <row r="522">
      <c r="A522" s="7" t="s">
        <v>1576</v>
      </c>
      <c r="B522" s="8">
        <v>1.0</v>
      </c>
      <c r="C522" s="8">
        <v>0.0</v>
      </c>
      <c r="D522" s="8">
        <v>0.0</v>
      </c>
      <c r="E522" s="8">
        <v>2.0</v>
      </c>
      <c r="F522" s="8">
        <f t="shared" si="1"/>
        <v>3</v>
      </c>
      <c r="G522" s="9">
        <v>43893.0</v>
      </c>
      <c r="H522" s="10">
        <f t="shared" si="2"/>
        <v>3</v>
      </c>
      <c r="I522" s="10">
        <f t="shared" si="3"/>
        <v>3</v>
      </c>
      <c r="J522" s="10">
        <f t="shared" si="4"/>
        <v>2020</v>
      </c>
      <c r="K522" s="9">
        <f t="shared" si="5"/>
        <v>44159</v>
      </c>
      <c r="L522" s="10">
        <f t="shared" si="6"/>
        <v>306</v>
      </c>
      <c r="M522" s="10">
        <v>8438.0</v>
      </c>
      <c r="N522" s="9" t="s">
        <v>1577</v>
      </c>
      <c r="O522" s="9" t="s">
        <v>1578</v>
      </c>
      <c r="P522" s="13">
        <v>0.05</v>
      </c>
      <c r="Q522" s="12"/>
      <c r="R522" s="7"/>
      <c r="AE522" s="10">
        <v>306.0</v>
      </c>
    </row>
    <row r="523">
      <c r="A523" s="7" t="s">
        <v>1579</v>
      </c>
      <c r="B523" s="8">
        <v>1.0</v>
      </c>
      <c r="C523" s="8">
        <v>3.0</v>
      </c>
      <c r="D523" s="8">
        <v>0.0</v>
      </c>
      <c r="E523" s="8">
        <v>0.0</v>
      </c>
      <c r="F523" s="8">
        <f t="shared" si="1"/>
        <v>4</v>
      </c>
      <c r="G523" s="9">
        <v>44082.0</v>
      </c>
      <c r="H523" s="10">
        <f t="shared" si="2"/>
        <v>8</v>
      </c>
      <c r="I523" s="10">
        <f t="shared" si="3"/>
        <v>9</v>
      </c>
      <c r="J523" s="10">
        <f t="shared" si="4"/>
        <v>2020</v>
      </c>
      <c r="K523" s="9">
        <f t="shared" si="5"/>
        <v>44284</v>
      </c>
      <c r="L523" s="10">
        <f t="shared" si="6"/>
        <v>181</v>
      </c>
      <c r="M523" s="10">
        <v>7916.0</v>
      </c>
      <c r="N523" s="9" t="s">
        <v>1580</v>
      </c>
      <c r="O523" s="9" t="s">
        <v>1581</v>
      </c>
      <c r="P523" s="13">
        <v>0.1</v>
      </c>
      <c r="Q523" s="12"/>
      <c r="R523" s="12"/>
      <c r="AE523" s="10">
        <v>181.0</v>
      </c>
    </row>
    <row r="524">
      <c r="A524" s="7" t="s">
        <v>1582</v>
      </c>
      <c r="B524" s="8">
        <v>2.0</v>
      </c>
      <c r="C524" s="8">
        <v>1.0</v>
      </c>
      <c r="D524" s="8">
        <v>1.0</v>
      </c>
      <c r="E524" s="8">
        <v>0.0</v>
      </c>
      <c r="F524" s="8">
        <f t="shared" si="1"/>
        <v>4</v>
      </c>
      <c r="G524" s="9">
        <v>43962.0</v>
      </c>
      <c r="H524" s="10">
        <f t="shared" si="2"/>
        <v>11</v>
      </c>
      <c r="I524" s="10">
        <f t="shared" si="3"/>
        <v>5</v>
      </c>
      <c r="J524" s="10">
        <f t="shared" si="4"/>
        <v>2020</v>
      </c>
      <c r="K524" s="9">
        <f t="shared" si="5"/>
        <v>44101</v>
      </c>
      <c r="L524" s="10">
        <f t="shared" si="6"/>
        <v>364</v>
      </c>
      <c r="M524" s="10">
        <v>3520.0</v>
      </c>
      <c r="N524" s="9" t="s">
        <v>1583</v>
      </c>
      <c r="O524" s="9" t="s">
        <v>1584</v>
      </c>
      <c r="P524" s="13">
        <v>0.07</v>
      </c>
      <c r="Q524" s="12"/>
      <c r="R524" s="12"/>
      <c r="AE524" s="10">
        <v>364.0</v>
      </c>
    </row>
    <row r="525">
      <c r="A525" s="7" t="s">
        <v>1585</v>
      </c>
      <c r="B525" s="8">
        <v>1.0</v>
      </c>
      <c r="C525" s="8">
        <v>0.0</v>
      </c>
      <c r="D525" s="8">
        <v>0.0</v>
      </c>
      <c r="E525" s="8">
        <v>2.0</v>
      </c>
      <c r="F525" s="8">
        <f t="shared" si="1"/>
        <v>3</v>
      </c>
      <c r="G525" s="9">
        <v>44040.0</v>
      </c>
      <c r="H525" s="10">
        <f t="shared" si="2"/>
        <v>28</v>
      </c>
      <c r="I525" s="10">
        <f t="shared" si="3"/>
        <v>7</v>
      </c>
      <c r="J525" s="10">
        <f t="shared" si="4"/>
        <v>2020</v>
      </c>
      <c r="K525" s="9">
        <f t="shared" si="5"/>
        <v>44282</v>
      </c>
      <c r="L525" s="10">
        <f t="shared" si="6"/>
        <v>183</v>
      </c>
      <c r="M525" s="10">
        <v>2566.0</v>
      </c>
      <c r="N525" s="9" t="s">
        <v>1586</v>
      </c>
      <c r="O525" s="9" t="s">
        <v>1587</v>
      </c>
      <c r="P525" s="13">
        <v>0.15</v>
      </c>
      <c r="Q525" s="12"/>
      <c r="R525" s="7"/>
      <c r="AE525" s="10">
        <v>183.0</v>
      </c>
    </row>
    <row r="526">
      <c r="A526" s="7" t="s">
        <v>1588</v>
      </c>
      <c r="B526" s="8">
        <v>2.0</v>
      </c>
      <c r="C526" s="8">
        <v>0.0</v>
      </c>
      <c r="D526" s="8">
        <v>0.0</v>
      </c>
      <c r="E526" s="8">
        <v>1.0</v>
      </c>
      <c r="F526" s="8">
        <f t="shared" si="1"/>
        <v>3</v>
      </c>
      <c r="G526" s="9">
        <v>44492.0</v>
      </c>
      <c r="H526" s="10">
        <f t="shared" si="2"/>
        <v>23</v>
      </c>
      <c r="I526" s="10">
        <f t="shared" si="3"/>
        <v>10</v>
      </c>
      <c r="J526" s="10">
        <f t="shared" si="4"/>
        <v>2021</v>
      </c>
      <c r="K526" s="9">
        <f t="shared" si="5"/>
        <v>44318</v>
      </c>
      <c r="L526" s="10">
        <f t="shared" si="6"/>
        <v>147</v>
      </c>
      <c r="M526" s="10">
        <v>12858.0</v>
      </c>
      <c r="N526" s="9" t="s">
        <v>1589</v>
      </c>
      <c r="O526" s="9" t="s">
        <v>1590</v>
      </c>
      <c r="P526" s="13">
        <v>0.1</v>
      </c>
      <c r="Q526" s="12"/>
      <c r="R526" s="7"/>
      <c r="AE526" s="10">
        <v>147.0</v>
      </c>
    </row>
    <row r="527">
      <c r="A527" s="7" t="s">
        <v>1591</v>
      </c>
      <c r="B527" s="8">
        <v>0.0</v>
      </c>
      <c r="C527" s="8">
        <v>0.0</v>
      </c>
      <c r="D527" s="8">
        <v>4.0</v>
      </c>
      <c r="E527" s="8">
        <v>0.0</v>
      </c>
      <c r="F527" s="8">
        <f t="shared" si="1"/>
        <v>4</v>
      </c>
      <c r="G527" s="9">
        <v>43982.0</v>
      </c>
      <c r="H527" s="10">
        <f t="shared" si="2"/>
        <v>31</v>
      </c>
      <c r="I527" s="10">
        <f t="shared" si="3"/>
        <v>5</v>
      </c>
      <c r="J527" s="10">
        <f t="shared" si="4"/>
        <v>2020</v>
      </c>
      <c r="K527" s="9">
        <f t="shared" si="5"/>
        <v>44294</v>
      </c>
      <c r="L527" s="10">
        <f t="shared" si="6"/>
        <v>171</v>
      </c>
      <c r="M527" s="10">
        <v>4214.0</v>
      </c>
      <c r="N527" s="9" t="s">
        <v>1592</v>
      </c>
      <c r="O527" s="9" t="s">
        <v>1593</v>
      </c>
      <c r="P527" s="13">
        <v>0.15</v>
      </c>
      <c r="Q527" s="12"/>
      <c r="R527" s="12"/>
      <c r="AE527" s="10">
        <v>171.0</v>
      </c>
    </row>
    <row r="528">
      <c r="A528" s="7" t="s">
        <v>1594</v>
      </c>
      <c r="B528" s="8">
        <v>0.0</v>
      </c>
      <c r="C528" s="8">
        <v>1.0</v>
      </c>
      <c r="D528" s="8">
        <v>1.0</v>
      </c>
      <c r="E528" s="8">
        <v>1.0</v>
      </c>
      <c r="F528" s="8">
        <f t="shared" si="1"/>
        <v>3</v>
      </c>
      <c r="G528" s="9">
        <v>44251.0</v>
      </c>
      <c r="H528" s="10">
        <f t="shared" si="2"/>
        <v>24</v>
      </c>
      <c r="I528" s="10">
        <f t="shared" si="3"/>
        <v>2</v>
      </c>
      <c r="J528" s="10">
        <f t="shared" si="4"/>
        <v>2021</v>
      </c>
      <c r="K528" s="9">
        <f t="shared" si="5"/>
        <v>44398</v>
      </c>
      <c r="L528" s="10">
        <f t="shared" si="6"/>
        <v>67</v>
      </c>
      <c r="M528" s="10">
        <v>2536.0</v>
      </c>
      <c r="N528" s="9" t="s">
        <v>1595</v>
      </c>
      <c r="O528" s="9" t="s">
        <v>1596</v>
      </c>
      <c r="P528" s="13">
        <v>0.07</v>
      </c>
      <c r="Q528" s="12"/>
      <c r="R528" s="7"/>
      <c r="AE528" s="10">
        <v>67.0</v>
      </c>
    </row>
    <row r="529">
      <c r="A529" s="7" t="s">
        <v>1597</v>
      </c>
      <c r="B529" s="8">
        <v>2.0</v>
      </c>
      <c r="C529" s="8">
        <v>0.0</v>
      </c>
      <c r="D529" s="8">
        <v>0.0</v>
      </c>
      <c r="E529" s="8">
        <v>2.0</v>
      </c>
      <c r="F529" s="8">
        <f t="shared" si="1"/>
        <v>4</v>
      </c>
      <c r="G529" s="9">
        <v>44279.0</v>
      </c>
      <c r="H529" s="10">
        <f t="shared" si="2"/>
        <v>24</v>
      </c>
      <c r="I529" s="10">
        <f t="shared" si="3"/>
        <v>3</v>
      </c>
      <c r="J529" s="10">
        <f t="shared" si="4"/>
        <v>2021</v>
      </c>
      <c r="K529" s="9">
        <f t="shared" si="5"/>
        <v>44430</v>
      </c>
      <c r="L529" s="10">
        <f t="shared" si="6"/>
        <v>35</v>
      </c>
      <c r="M529" s="10">
        <v>14511.0</v>
      </c>
      <c r="N529" s="9" t="s">
        <v>1598</v>
      </c>
      <c r="O529" s="9" t="s">
        <v>1599</v>
      </c>
      <c r="P529" s="13">
        <v>0.07</v>
      </c>
      <c r="Q529" s="12"/>
      <c r="R529" s="12"/>
      <c r="AE529" s="10">
        <v>35.0</v>
      </c>
    </row>
    <row r="530">
      <c r="A530" s="7" t="s">
        <v>1600</v>
      </c>
      <c r="B530" s="8">
        <v>0.0</v>
      </c>
      <c r="C530" s="8">
        <v>0.0</v>
      </c>
      <c r="D530" s="8">
        <v>1.0</v>
      </c>
      <c r="E530" s="8">
        <v>0.0</v>
      </c>
      <c r="F530" s="8">
        <f t="shared" si="1"/>
        <v>1</v>
      </c>
      <c r="G530" s="9">
        <v>44171.0</v>
      </c>
      <c r="H530" s="10">
        <f t="shared" si="2"/>
        <v>6</v>
      </c>
      <c r="I530" s="10">
        <f t="shared" si="3"/>
        <v>12</v>
      </c>
      <c r="J530" s="10">
        <f t="shared" si="4"/>
        <v>2020</v>
      </c>
      <c r="K530" s="9">
        <f t="shared" si="5"/>
        <v>44304</v>
      </c>
      <c r="L530" s="10">
        <f t="shared" si="6"/>
        <v>161</v>
      </c>
      <c r="M530" s="10">
        <v>12047.0</v>
      </c>
      <c r="N530" s="9" t="s">
        <v>1601</v>
      </c>
      <c r="O530" s="9" t="s">
        <v>1602</v>
      </c>
      <c r="P530" s="13">
        <v>0.1</v>
      </c>
      <c r="Q530" s="7"/>
      <c r="R530" s="7"/>
      <c r="AE530" s="10">
        <v>161.0</v>
      </c>
    </row>
    <row r="531">
      <c r="A531" s="7" t="s">
        <v>1603</v>
      </c>
      <c r="B531" s="8">
        <v>1.0</v>
      </c>
      <c r="C531" s="8">
        <v>0.0</v>
      </c>
      <c r="D531" s="8">
        <v>0.0</v>
      </c>
      <c r="E531" s="8">
        <v>1.0</v>
      </c>
      <c r="F531" s="8">
        <f t="shared" si="1"/>
        <v>2</v>
      </c>
      <c r="G531" s="9">
        <v>44079.0</v>
      </c>
      <c r="H531" s="10">
        <f t="shared" si="2"/>
        <v>5</v>
      </c>
      <c r="I531" s="10">
        <f t="shared" si="3"/>
        <v>9</v>
      </c>
      <c r="J531" s="10">
        <f t="shared" si="4"/>
        <v>2020</v>
      </c>
      <c r="K531" s="9">
        <f t="shared" si="5"/>
        <v>44332</v>
      </c>
      <c r="L531" s="10">
        <f t="shared" si="6"/>
        <v>133</v>
      </c>
      <c r="M531" s="10">
        <v>3166.0</v>
      </c>
      <c r="N531" s="9" t="s">
        <v>1604</v>
      </c>
      <c r="O531" s="9" t="s">
        <v>1605</v>
      </c>
      <c r="P531" s="13">
        <v>0.15</v>
      </c>
      <c r="Q531" s="12"/>
      <c r="R531" s="7"/>
      <c r="AE531" s="10">
        <v>133.0</v>
      </c>
    </row>
    <row r="532">
      <c r="A532" s="7" t="s">
        <v>1606</v>
      </c>
      <c r="B532" s="8">
        <v>0.0</v>
      </c>
      <c r="C532" s="8">
        <v>2.0</v>
      </c>
      <c r="D532" s="8">
        <v>1.0</v>
      </c>
      <c r="E532" s="8">
        <v>1.0</v>
      </c>
      <c r="F532" s="8">
        <f t="shared" si="1"/>
        <v>4</v>
      </c>
      <c r="G532" s="9">
        <v>44131.0</v>
      </c>
      <c r="H532" s="10">
        <f t="shared" si="2"/>
        <v>27</v>
      </c>
      <c r="I532" s="10">
        <f t="shared" si="3"/>
        <v>10</v>
      </c>
      <c r="J532" s="10">
        <f t="shared" si="4"/>
        <v>2020</v>
      </c>
      <c r="K532" s="9">
        <f t="shared" si="5"/>
        <v>44313</v>
      </c>
      <c r="L532" s="10">
        <f t="shared" si="6"/>
        <v>152</v>
      </c>
      <c r="M532" s="10">
        <v>9746.0</v>
      </c>
      <c r="N532" s="9" t="s">
        <v>1607</v>
      </c>
      <c r="O532" s="9" t="s">
        <v>1608</v>
      </c>
      <c r="P532" s="11">
        <v>0.0</v>
      </c>
      <c r="Q532" s="12"/>
      <c r="R532" s="12"/>
      <c r="AE532" s="10">
        <v>152.0</v>
      </c>
    </row>
    <row r="533">
      <c r="A533" s="7" t="s">
        <v>1609</v>
      </c>
      <c r="B533" s="8">
        <v>1.0</v>
      </c>
      <c r="C533" s="8">
        <v>1.0</v>
      </c>
      <c r="D533" s="8">
        <v>0.0</v>
      </c>
      <c r="E533" s="8">
        <v>1.0</v>
      </c>
      <c r="F533" s="8">
        <f t="shared" si="1"/>
        <v>3</v>
      </c>
      <c r="G533" s="9">
        <v>44436.0</v>
      </c>
      <c r="H533" s="10">
        <f t="shared" si="2"/>
        <v>28</v>
      </c>
      <c r="I533" s="10">
        <f t="shared" si="3"/>
        <v>8</v>
      </c>
      <c r="J533" s="10">
        <f t="shared" si="4"/>
        <v>2021</v>
      </c>
      <c r="K533" s="9">
        <f t="shared" si="5"/>
        <v>44398</v>
      </c>
      <c r="L533" s="10">
        <f t="shared" si="6"/>
        <v>67</v>
      </c>
      <c r="M533" s="10">
        <v>11311.0</v>
      </c>
      <c r="N533" s="9" t="s">
        <v>1610</v>
      </c>
      <c r="O533" s="9" t="s">
        <v>1611</v>
      </c>
      <c r="P533" s="13">
        <v>0.1</v>
      </c>
      <c r="Q533" s="12"/>
      <c r="R533" s="7"/>
      <c r="AE533" s="10">
        <v>67.0</v>
      </c>
    </row>
    <row r="534">
      <c r="A534" s="7" t="s">
        <v>1612</v>
      </c>
      <c r="B534" s="8">
        <v>0.0</v>
      </c>
      <c r="C534" s="8">
        <v>2.0</v>
      </c>
      <c r="D534" s="8">
        <v>0.0</v>
      </c>
      <c r="E534" s="8">
        <v>0.0</v>
      </c>
      <c r="F534" s="8">
        <f t="shared" si="1"/>
        <v>2</v>
      </c>
      <c r="G534" s="9">
        <v>43861.0</v>
      </c>
      <c r="H534" s="10">
        <f t="shared" si="2"/>
        <v>31</v>
      </c>
      <c r="I534" s="10">
        <f t="shared" si="3"/>
        <v>1</v>
      </c>
      <c r="J534" s="10">
        <f t="shared" si="4"/>
        <v>2020</v>
      </c>
      <c r="K534" s="9">
        <f t="shared" si="5"/>
        <v>44120</v>
      </c>
      <c r="L534" s="10">
        <f t="shared" si="6"/>
        <v>345</v>
      </c>
      <c r="M534" s="10">
        <v>7747.0</v>
      </c>
      <c r="N534" s="9" t="s">
        <v>1613</v>
      </c>
      <c r="O534" s="9" t="s">
        <v>1614</v>
      </c>
      <c r="P534" s="13">
        <v>0.15</v>
      </c>
      <c r="Q534" s="7"/>
      <c r="R534" s="7"/>
      <c r="AE534" s="10">
        <v>345.0</v>
      </c>
    </row>
    <row r="535">
      <c r="A535" s="7" t="s">
        <v>1615</v>
      </c>
      <c r="B535" s="8">
        <v>0.0</v>
      </c>
      <c r="C535" s="8">
        <v>2.0</v>
      </c>
      <c r="D535" s="8">
        <v>1.0</v>
      </c>
      <c r="E535" s="8">
        <v>0.0</v>
      </c>
      <c r="F535" s="8">
        <f t="shared" si="1"/>
        <v>3</v>
      </c>
      <c r="G535" s="9">
        <v>43961.0</v>
      </c>
      <c r="H535" s="10">
        <f t="shared" si="2"/>
        <v>10</v>
      </c>
      <c r="I535" s="10">
        <f t="shared" si="3"/>
        <v>5</v>
      </c>
      <c r="J535" s="10">
        <f t="shared" si="4"/>
        <v>2020</v>
      </c>
      <c r="K535" s="9">
        <f t="shared" si="5"/>
        <v>44242</v>
      </c>
      <c r="L535" s="10">
        <f t="shared" si="6"/>
        <v>223</v>
      </c>
      <c r="M535" s="10">
        <v>5510.0</v>
      </c>
      <c r="N535" s="9" t="s">
        <v>1616</v>
      </c>
      <c r="O535" s="9" t="s">
        <v>1617</v>
      </c>
      <c r="P535" s="13">
        <v>0.07</v>
      </c>
      <c r="Q535" s="12"/>
      <c r="R535" s="7"/>
      <c r="AE535" s="10">
        <v>223.0</v>
      </c>
    </row>
    <row r="536">
      <c r="A536" s="7" t="s">
        <v>1618</v>
      </c>
      <c r="B536" s="8">
        <v>1.0</v>
      </c>
      <c r="C536" s="8">
        <v>2.0</v>
      </c>
      <c r="D536" s="8">
        <v>0.0</v>
      </c>
      <c r="E536" s="8">
        <v>1.0</v>
      </c>
      <c r="F536" s="8">
        <f t="shared" si="1"/>
        <v>4</v>
      </c>
      <c r="G536" s="9">
        <v>44047.0</v>
      </c>
      <c r="H536" s="10">
        <f t="shared" si="2"/>
        <v>4</v>
      </c>
      <c r="I536" s="10">
        <f t="shared" si="3"/>
        <v>8</v>
      </c>
      <c r="J536" s="10">
        <f t="shared" si="4"/>
        <v>2020</v>
      </c>
      <c r="K536" s="9">
        <f t="shared" si="5"/>
        <v>44159</v>
      </c>
      <c r="L536" s="10">
        <f t="shared" si="6"/>
        <v>306</v>
      </c>
      <c r="M536" s="10">
        <v>8265.0</v>
      </c>
      <c r="N536" s="9" t="s">
        <v>1619</v>
      </c>
      <c r="O536" s="9" t="s">
        <v>1620</v>
      </c>
      <c r="P536" s="13">
        <v>0.07</v>
      </c>
      <c r="Q536" s="12"/>
      <c r="R536" s="12"/>
      <c r="AE536" s="10">
        <v>306.0</v>
      </c>
    </row>
    <row r="537">
      <c r="A537" s="7" t="s">
        <v>1621</v>
      </c>
      <c r="B537" s="8">
        <v>0.0</v>
      </c>
      <c r="C537" s="8">
        <v>1.0</v>
      </c>
      <c r="D537" s="8">
        <v>1.0</v>
      </c>
      <c r="E537" s="8">
        <v>1.0</v>
      </c>
      <c r="F537" s="8">
        <f t="shared" si="1"/>
        <v>3</v>
      </c>
      <c r="G537" s="9">
        <v>44384.0</v>
      </c>
      <c r="H537" s="10">
        <f t="shared" si="2"/>
        <v>7</v>
      </c>
      <c r="I537" s="10">
        <f t="shared" si="3"/>
        <v>7</v>
      </c>
      <c r="J537" s="10">
        <f t="shared" si="4"/>
        <v>2021</v>
      </c>
      <c r="K537" s="9">
        <f t="shared" si="5"/>
        <v>44398</v>
      </c>
      <c r="L537" s="10">
        <f t="shared" si="6"/>
        <v>67</v>
      </c>
      <c r="M537" s="10">
        <v>5884.0</v>
      </c>
      <c r="N537" s="9" t="s">
        <v>1622</v>
      </c>
      <c r="O537" s="9" t="s">
        <v>1623</v>
      </c>
      <c r="P537" s="13">
        <v>0.15</v>
      </c>
      <c r="Q537" s="12"/>
      <c r="R537" s="7"/>
      <c r="AE537" s="10">
        <v>67.0</v>
      </c>
    </row>
    <row r="538">
      <c r="A538" s="7" t="s">
        <v>1624</v>
      </c>
      <c r="B538" s="8">
        <v>2.0</v>
      </c>
      <c r="C538" s="8">
        <v>0.0</v>
      </c>
      <c r="D538" s="8">
        <v>0.0</v>
      </c>
      <c r="E538" s="8">
        <v>0.0</v>
      </c>
      <c r="F538" s="8">
        <f t="shared" si="1"/>
        <v>2</v>
      </c>
      <c r="G538" s="9">
        <v>44154.0</v>
      </c>
      <c r="H538" s="10">
        <f t="shared" si="2"/>
        <v>19</v>
      </c>
      <c r="I538" s="10">
        <f t="shared" si="3"/>
        <v>11</v>
      </c>
      <c r="J538" s="10">
        <f t="shared" si="4"/>
        <v>2020</v>
      </c>
      <c r="K538" s="9">
        <f t="shared" si="5"/>
        <v>44334</v>
      </c>
      <c r="L538" s="10">
        <f t="shared" si="6"/>
        <v>131</v>
      </c>
      <c r="M538" s="10">
        <v>3714.0</v>
      </c>
      <c r="N538" s="9" t="s">
        <v>1625</v>
      </c>
      <c r="O538" s="9" t="s">
        <v>1626</v>
      </c>
      <c r="P538" s="13">
        <v>0.1</v>
      </c>
      <c r="Q538" s="7"/>
      <c r="R538" s="7"/>
      <c r="AE538" s="10">
        <v>131.0</v>
      </c>
    </row>
    <row r="539">
      <c r="A539" s="7" t="s">
        <v>1627</v>
      </c>
      <c r="B539" s="8">
        <v>0.0</v>
      </c>
      <c r="C539" s="8">
        <v>1.0</v>
      </c>
      <c r="D539" s="8">
        <v>1.0</v>
      </c>
      <c r="E539" s="8">
        <v>1.0</v>
      </c>
      <c r="F539" s="8">
        <f t="shared" si="1"/>
        <v>3</v>
      </c>
      <c r="G539" s="9">
        <v>44472.0</v>
      </c>
      <c r="H539" s="10">
        <f t="shared" si="2"/>
        <v>3</v>
      </c>
      <c r="I539" s="10">
        <f t="shared" si="3"/>
        <v>10</v>
      </c>
      <c r="J539" s="10">
        <f t="shared" si="4"/>
        <v>2021</v>
      </c>
      <c r="K539" s="9">
        <f t="shared" si="5"/>
        <v>44398</v>
      </c>
      <c r="L539" s="10">
        <f t="shared" si="6"/>
        <v>67</v>
      </c>
      <c r="M539" s="10">
        <v>8368.0</v>
      </c>
      <c r="N539" s="9" t="s">
        <v>1628</v>
      </c>
      <c r="O539" s="9" t="s">
        <v>1629</v>
      </c>
      <c r="P539" s="13">
        <v>0.07</v>
      </c>
      <c r="Q539" s="12"/>
      <c r="R539" s="7"/>
      <c r="AE539" s="10">
        <v>67.0</v>
      </c>
    </row>
    <row r="540">
      <c r="A540" s="7" t="s">
        <v>1630</v>
      </c>
      <c r="B540" s="8">
        <v>1.0</v>
      </c>
      <c r="C540" s="8">
        <v>2.0</v>
      </c>
      <c r="D540" s="8">
        <v>1.0</v>
      </c>
      <c r="E540" s="8">
        <v>0.0</v>
      </c>
      <c r="F540" s="8">
        <f t="shared" si="1"/>
        <v>4</v>
      </c>
      <c r="G540" s="9">
        <v>43876.0</v>
      </c>
      <c r="H540" s="10">
        <f t="shared" si="2"/>
        <v>15</v>
      </c>
      <c r="I540" s="10">
        <f t="shared" si="3"/>
        <v>2</v>
      </c>
      <c r="J540" s="10">
        <f t="shared" si="4"/>
        <v>2020</v>
      </c>
      <c r="K540" s="9">
        <f t="shared" si="5"/>
        <v>44094</v>
      </c>
      <c r="L540" s="10">
        <f t="shared" si="6"/>
        <v>371</v>
      </c>
      <c r="M540" s="10">
        <v>4044.0</v>
      </c>
      <c r="N540" s="9" t="s">
        <v>1631</v>
      </c>
      <c r="O540" s="9" t="s">
        <v>1632</v>
      </c>
      <c r="P540" s="13">
        <v>0.1</v>
      </c>
      <c r="Q540" s="12"/>
      <c r="R540" s="12"/>
      <c r="AE540" s="10">
        <v>371.0</v>
      </c>
    </row>
    <row r="541">
      <c r="A541" s="7" t="s">
        <v>1633</v>
      </c>
      <c r="B541" s="8">
        <v>1.0</v>
      </c>
      <c r="C541" s="8">
        <v>1.0</v>
      </c>
      <c r="D541" s="8">
        <v>0.0</v>
      </c>
      <c r="E541" s="8">
        <v>1.0</v>
      </c>
      <c r="F541" s="8">
        <f t="shared" si="1"/>
        <v>3</v>
      </c>
      <c r="G541" s="9">
        <v>43859.0</v>
      </c>
      <c r="H541" s="10">
        <f t="shared" si="2"/>
        <v>29</v>
      </c>
      <c r="I541" s="10">
        <f t="shared" si="3"/>
        <v>1</v>
      </c>
      <c r="J541" s="10">
        <f t="shared" si="4"/>
        <v>2020</v>
      </c>
      <c r="K541" s="9">
        <f t="shared" si="5"/>
        <v>44067</v>
      </c>
      <c r="L541" s="10">
        <f t="shared" si="6"/>
        <v>398</v>
      </c>
      <c r="M541" s="10">
        <v>3908.0</v>
      </c>
      <c r="N541" s="9" t="s">
        <v>1634</v>
      </c>
      <c r="O541" s="9" t="s">
        <v>1635</v>
      </c>
      <c r="P541" s="13">
        <v>0.1</v>
      </c>
      <c r="Q541" s="12"/>
      <c r="R541" s="7"/>
      <c r="AE541" s="10">
        <v>398.0</v>
      </c>
    </row>
    <row r="542">
      <c r="A542" s="7" t="s">
        <v>1636</v>
      </c>
      <c r="B542" s="8">
        <v>2.0</v>
      </c>
      <c r="C542" s="8">
        <v>2.0</v>
      </c>
      <c r="D542" s="8">
        <v>0.0</v>
      </c>
      <c r="E542" s="8">
        <v>0.0</v>
      </c>
      <c r="F542" s="8">
        <f t="shared" si="1"/>
        <v>4</v>
      </c>
      <c r="G542" s="9">
        <v>44181.0</v>
      </c>
      <c r="H542" s="10">
        <f t="shared" si="2"/>
        <v>16</v>
      </c>
      <c r="I542" s="10">
        <f t="shared" si="3"/>
        <v>12</v>
      </c>
      <c r="J542" s="10">
        <f t="shared" si="4"/>
        <v>2020</v>
      </c>
      <c r="K542" s="9">
        <f t="shared" si="5"/>
        <v>44405</v>
      </c>
      <c r="L542" s="10">
        <f t="shared" si="6"/>
        <v>60</v>
      </c>
      <c r="M542" s="10">
        <v>4412.0</v>
      </c>
      <c r="N542" s="9" t="s">
        <v>1637</v>
      </c>
      <c r="O542" s="9" t="s">
        <v>1638</v>
      </c>
      <c r="P542" s="13">
        <v>0.1</v>
      </c>
      <c r="Q542" s="12"/>
      <c r="R542" s="12"/>
      <c r="AE542" s="10">
        <v>60.0</v>
      </c>
    </row>
    <row r="543">
      <c r="A543" s="7" t="s">
        <v>1639</v>
      </c>
      <c r="B543" s="8">
        <v>1.0</v>
      </c>
      <c r="C543" s="8">
        <v>1.0</v>
      </c>
      <c r="D543" s="8">
        <v>2.0</v>
      </c>
      <c r="E543" s="8">
        <v>0.0</v>
      </c>
      <c r="F543" s="8">
        <f t="shared" si="1"/>
        <v>4</v>
      </c>
      <c r="G543" s="9">
        <v>44134.0</v>
      </c>
      <c r="H543" s="10">
        <f t="shared" si="2"/>
        <v>30</v>
      </c>
      <c r="I543" s="10">
        <f t="shared" si="3"/>
        <v>10</v>
      </c>
      <c r="J543" s="10">
        <f t="shared" si="4"/>
        <v>2020</v>
      </c>
      <c r="K543" s="9">
        <f t="shared" si="5"/>
        <v>44276</v>
      </c>
      <c r="L543" s="10">
        <f t="shared" si="6"/>
        <v>189</v>
      </c>
      <c r="M543" s="10">
        <v>5418.0</v>
      </c>
      <c r="N543" s="9" t="s">
        <v>1640</v>
      </c>
      <c r="O543" s="9" t="s">
        <v>1641</v>
      </c>
      <c r="P543" s="13">
        <v>0.15</v>
      </c>
      <c r="Q543" s="12"/>
      <c r="R543" s="12"/>
      <c r="AE543" s="10">
        <v>189.0</v>
      </c>
    </row>
    <row r="544">
      <c r="A544" s="7" t="s">
        <v>1642</v>
      </c>
      <c r="B544" s="8">
        <v>0.0</v>
      </c>
      <c r="C544" s="8">
        <v>0.0</v>
      </c>
      <c r="D544" s="8">
        <v>1.0</v>
      </c>
      <c r="E544" s="8">
        <v>1.0</v>
      </c>
      <c r="F544" s="8">
        <f t="shared" si="1"/>
        <v>2</v>
      </c>
      <c r="G544" s="9">
        <v>44216.0</v>
      </c>
      <c r="H544" s="10">
        <f t="shared" si="2"/>
        <v>20</v>
      </c>
      <c r="I544" s="10">
        <f t="shared" si="3"/>
        <v>1</v>
      </c>
      <c r="J544" s="10">
        <f t="shared" si="4"/>
        <v>2021</v>
      </c>
      <c r="K544" s="9">
        <f t="shared" si="5"/>
        <v>44399</v>
      </c>
      <c r="L544" s="10">
        <f t="shared" si="6"/>
        <v>66</v>
      </c>
      <c r="M544" s="10">
        <v>13694.0</v>
      </c>
      <c r="N544" s="9" t="s">
        <v>1643</v>
      </c>
      <c r="O544" s="9" t="s">
        <v>1644</v>
      </c>
      <c r="P544" s="13">
        <v>0.05</v>
      </c>
      <c r="Q544" s="7"/>
      <c r="R544" s="7"/>
      <c r="AE544" s="10">
        <v>66.0</v>
      </c>
    </row>
    <row r="545">
      <c r="A545" s="7" t="s">
        <v>1645</v>
      </c>
      <c r="B545" s="8">
        <v>1.0</v>
      </c>
      <c r="C545" s="8">
        <v>0.0</v>
      </c>
      <c r="D545" s="8">
        <v>1.0</v>
      </c>
      <c r="E545" s="8">
        <v>1.0</v>
      </c>
      <c r="F545" s="8">
        <f t="shared" si="1"/>
        <v>3</v>
      </c>
      <c r="G545" s="9">
        <v>44488.0</v>
      </c>
      <c r="H545" s="10">
        <f t="shared" si="2"/>
        <v>19</v>
      </c>
      <c r="I545" s="10">
        <f t="shared" si="3"/>
        <v>10</v>
      </c>
      <c r="J545" s="10">
        <f t="shared" si="4"/>
        <v>2021</v>
      </c>
      <c r="K545" s="9">
        <f t="shared" si="5"/>
        <v>44402</v>
      </c>
      <c r="L545" s="10">
        <f t="shared" si="6"/>
        <v>63</v>
      </c>
      <c r="M545" s="10">
        <v>3638.0</v>
      </c>
      <c r="N545" s="9" t="s">
        <v>1646</v>
      </c>
      <c r="O545" s="9" t="s">
        <v>1647</v>
      </c>
      <c r="P545" s="11">
        <v>0.0</v>
      </c>
      <c r="Q545" s="12"/>
      <c r="R545" s="7"/>
      <c r="AE545" s="10">
        <v>63.0</v>
      </c>
    </row>
    <row r="546">
      <c r="A546" s="7" t="s">
        <v>1648</v>
      </c>
      <c r="B546" s="8">
        <v>1.0</v>
      </c>
      <c r="C546" s="8">
        <v>1.0</v>
      </c>
      <c r="D546" s="8">
        <v>0.0</v>
      </c>
      <c r="E546" s="8">
        <v>0.0</v>
      </c>
      <c r="F546" s="8">
        <f t="shared" si="1"/>
        <v>2</v>
      </c>
      <c r="G546" s="9">
        <v>44307.0</v>
      </c>
      <c r="H546" s="10">
        <f t="shared" si="2"/>
        <v>21</v>
      </c>
      <c r="I546" s="10">
        <f t="shared" si="3"/>
        <v>4</v>
      </c>
      <c r="J546" s="10">
        <f t="shared" si="4"/>
        <v>2021</v>
      </c>
      <c r="K546" s="9">
        <f t="shared" si="5"/>
        <v>44448</v>
      </c>
      <c r="L546" s="10">
        <f t="shared" si="6"/>
        <v>17</v>
      </c>
      <c r="M546" s="10">
        <v>14801.0</v>
      </c>
      <c r="N546" s="9" t="s">
        <v>1649</v>
      </c>
      <c r="O546" s="9" t="s">
        <v>1650</v>
      </c>
      <c r="P546" s="13">
        <v>0.1</v>
      </c>
      <c r="Q546" s="12"/>
      <c r="R546" s="7"/>
      <c r="AE546" s="10">
        <v>17.0</v>
      </c>
    </row>
    <row r="547">
      <c r="A547" s="7" t="s">
        <v>1651</v>
      </c>
      <c r="B547" s="8">
        <v>3.0</v>
      </c>
      <c r="C547" s="8">
        <v>0.0</v>
      </c>
      <c r="D547" s="8">
        <v>0.0</v>
      </c>
      <c r="E547" s="8">
        <v>0.0</v>
      </c>
      <c r="F547" s="8">
        <f t="shared" si="1"/>
        <v>3</v>
      </c>
      <c r="G547" s="9">
        <v>44392.0</v>
      </c>
      <c r="H547" s="10">
        <f t="shared" si="2"/>
        <v>15</v>
      </c>
      <c r="I547" s="10">
        <f t="shared" si="3"/>
        <v>7</v>
      </c>
      <c r="J547" s="10">
        <f t="shared" si="4"/>
        <v>2021</v>
      </c>
      <c r="K547" s="9">
        <f t="shared" si="5"/>
        <v>44403</v>
      </c>
      <c r="L547" s="10">
        <f t="shared" si="6"/>
        <v>62</v>
      </c>
      <c r="M547" s="10">
        <v>3504.0</v>
      </c>
      <c r="N547" s="9" t="s">
        <v>1652</v>
      </c>
      <c r="O547" s="9" t="s">
        <v>1653</v>
      </c>
      <c r="P547" s="13">
        <v>0.07</v>
      </c>
      <c r="Q547" s="12"/>
      <c r="R547" s="7"/>
      <c r="AE547" s="10">
        <v>62.0</v>
      </c>
    </row>
    <row r="548">
      <c r="A548" s="7" t="s">
        <v>1654</v>
      </c>
      <c r="B548" s="8">
        <v>0.0</v>
      </c>
      <c r="C548" s="8">
        <v>1.0</v>
      </c>
      <c r="D548" s="8">
        <v>1.0</v>
      </c>
      <c r="E548" s="8">
        <v>1.0</v>
      </c>
      <c r="F548" s="8">
        <f t="shared" si="1"/>
        <v>3</v>
      </c>
      <c r="G548" s="9">
        <v>44327.0</v>
      </c>
      <c r="H548" s="10">
        <f t="shared" si="2"/>
        <v>11</v>
      </c>
      <c r="I548" s="10">
        <f t="shared" si="3"/>
        <v>5</v>
      </c>
      <c r="J548" s="10">
        <f t="shared" si="4"/>
        <v>2021</v>
      </c>
      <c r="K548" s="9">
        <f t="shared" si="5"/>
        <v>44403</v>
      </c>
      <c r="L548" s="10">
        <f t="shared" si="6"/>
        <v>62</v>
      </c>
      <c r="M548" s="10">
        <v>7450.0</v>
      </c>
      <c r="N548" s="9" t="s">
        <v>1655</v>
      </c>
      <c r="O548" s="9" t="s">
        <v>1656</v>
      </c>
      <c r="P548" s="13">
        <v>0.1</v>
      </c>
      <c r="Q548" s="12"/>
      <c r="R548" s="7"/>
      <c r="AE548" s="10">
        <v>62.0</v>
      </c>
    </row>
    <row r="549">
      <c r="A549" s="7" t="s">
        <v>1657</v>
      </c>
      <c r="B549" s="8">
        <v>0.0</v>
      </c>
      <c r="C549" s="8">
        <v>0.0</v>
      </c>
      <c r="D549" s="8">
        <v>3.0</v>
      </c>
      <c r="E549" s="8">
        <v>0.0</v>
      </c>
      <c r="F549" s="8">
        <f t="shared" si="1"/>
        <v>3</v>
      </c>
      <c r="G549" s="9">
        <v>44091.0</v>
      </c>
      <c r="H549" s="10">
        <f t="shared" si="2"/>
        <v>17</v>
      </c>
      <c r="I549" s="10">
        <f t="shared" si="3"/>
        <v>9</v>
      </c>
      <c r="J549" s="10">
        <f t="shared" si="4"/>
        <v>2020</v>
      </c>
      <c r="K549" s="9">
        <f t="shared" si="5"/>
        <v>44294</v>
      </c>
      <c r="L549" s="10">
        <f t="shared" si="6"/>
        <v>171</v>
      </c>
      <c r="M549" s="10">
        <v>4797.0</v>
      </c>
      <c r="N549" s="9" t="s">
        <v>1658</v>
      </c>
      <c r="O549" s="9" t="s">
        <v>1659</v>
      </c>
      <c r="P549" s="13">
        <v>0.1</v>
      </c>
      <c r="Q549" s="12"/>
      <c r="R549" s="7"/>
      <c r="AE549" s="10">
        <v>171.0</v>
      </c>
    </row>
    <row r="550">
      <c r="A550" s="7" t="s">
        <v>1660</v>
      </c>
      <c r="B550" s="8">
        <v>1.0</v>
      </c>
      <c r="C550" s="8">
        <v>0.0</v>
      </c>
      <c r="D550" s="8">
        <v>0.0</v>
      </c>
      <c r="E550" s="8">
        <v>2.0</v>
      </c>
      <c r="F550" s="8">
        <f t="shared" si="1"/>
        <v>3</v>
      </c>
      <c r="G550" s="9">
        <v>44435.0</v>
      </c>
      <c r="H550" s="10">
        <f t="shared" si="2"/>
        <v>27</v>
      </c>
      <c r="I550" s="10">
        <f t="shared" si="3"/>
        <v>8</v>
      </c>
      <c r="J550" s="10">
        <f t="shared" si="4"/>
        <v>2021</v>
      </c>
      <c r="K550" s="9">
        <f t="shared" si="5"/>
        <v>44404</v>
      </c>
      <c r="L550" s="10">
        <f t="shared" si="6"/>
        <v>61</v>
      </c>
      <c r="M550" s="10">
        <v>5949.0</v>
      </c>
      <c r="N550" s="9" t="s">
        <v>1661</v>
      </c>
      <c r="O550" s="9" t="s">
        <v>1662</v>
      </c>
      <c r="P550" s="13">
        <v>0.15</v>
      </c>
      <c r="Q550" s="12"/>
      <c r="R550" s="7"/>
      <c r="AE550" s="10">
        <v>61.0</v>
      </c>
    </row>
    <row r="551">
      <c r="A551" s="7" t="s">
        <v>1663</v>
      </c>
      <c r="B551" s="8">
        <v>1.0</v>
      </c>
      <c r="C551" s="8">
        <v>0.0</v>
      </c>
      <c r="D551" s="8">
        <v>0.0</v>
      </c>
      <c r="E551" s="8">
        <v>2.0</v>
      </c>
      <c r="F551" s="8">
        <f t="shared" si="1"/>
        <v>3</v>
      </c>
      <c r="G551" s="9">
        <v>44485.0</v>
      </c>
      <c r="H551" s="10">
        <f t="shared" si="2"/>
        <v>16</v>
      </c>
      <c r="I551" s="10">
        <f t="shared" si="3"/>
        <v>10</v>
      </c>
      <c r="J551" s="10">
        <f t="shared" si="4"/>
        <v>2021</v>
      </c>
      <c r="K551" s="9">
        <f t="shared" si="5"/>
        <v>44405</v>
      </c>
      <c r="L551" s="10">
        <f t="shared" si="6"/>
        <v>60</v>
      </c>
      <c r="M551" s="10">
        <v>6270.0</v>
      </c>
      <c r="N551" s="9" t="s">
        <v>1664</v>
      </c>
      <c r="O551" s="9" t="s">
        <v>1665</v>
      </c>
      <c r="P551" s="13">
        <v>0.15</v>
      </c>
      <c r="Q551" s="12"/>
      <c r="R551" s="7"/>
      <c r="AE551" s="10">
        <v>60.0</v>
      </c>
    </row>
    <row r="552">
      <c r="A552" s="7" t="s">
        <v>1666</v>
      </c>
      <c r="B552" s="8">
        <v>1.0</v>
      </c>
      <c r="C552" s="8">
        <v>1.0</v>
      </c>
      <c r="D552" s="8">
        <v>1.0</v>
      </c>
      <c r="E552" s="8">
        <v>1.0</v>
      </c>
      <c r="F552" s="8">
        <f t="shared" si="1"/>
        <v>4</v>
      </c>
      <c r="G552" s="9">
        <v>44045.0</v>
      </c>
      <c r="H552" s="10">
        <f t="shared" si="2"/>
        <v>2</v>
      </c>
      <c r="I552" s="10">
        <f t="shared" si="3"/>
        <v>8</v>
      </c>
      <c r="J552" s="10">
        <f t="shared" si="4"/>
        <v>2020</v>
      </c>
      <c r="K552" s="9">
        <f t="shared" si="5"/>
        <v>44289</v>
      </c>
      <c r="L552" s="10">
        <f t="shared" si="6"/>
        <v>176</v>
      </c>
      <c r="M552" s="10">
        <v>9145.0</v>
      </c>
      <c r="N552" s="9" t="s">
        <v>1667</v>
      </c>
      <c r="O552" s="9" t="s">
        <v>1668</v>
      </c>
      <c r="P552" s="13">
        <v>0.1</v>
      </c>
      <c r="Q552" s="12"/>
      <c r="R552" s="12"/>
      <c r="AE552" s="10">
        <v>176.0</v>
      </c>
    </row>
    <row r="553">
      <c r="A553" s="7" t="s">
        <v>1669</v>
      </c>
      <c r="B553" s="8">
        <v>1.0</v>
      </c>
      <c r="C553" s="8">
        <v>1.0</v>
      </c>
      <c r="D553" s="8">
        <v>1.0</v>
      </c>
      <c r="E553" s="8">
        <v>0.0</v>
      </c>
      <c r="F553" s="8">
        <f t="shared" si="1"/>
        <v>3</v>
      </c>
      <c r="G553" s="9">
        <v>44488.0</v>
      </c>
      <c r="H553" s="10">
        <f t="shared" si="2"/>
        <v>19</v>
      </c>
      <c r="I553" s="10">
        <f t="shared" si="3"/>
        <v>10</v>
      </c>
      <c r="J553" s="10">
        <f t="shared" si="4"/>
        <v>2021</v>
      </c>
      <c r="K553" s="9">
        <f t="shared" si="5"/>
        <v>44405</v>
      </c>
      <c r="L553" s="10">
        <f t="shared" si="6"/>
        <v>60</v>
      </c>
      <c r="M553" s="10">
        <v>14832.0</v>
      </c>
      <c r="N553" s="9" t="s">
        <v>1670</v>
      </c>
      <c r="O553" s="9" t="s">
        <v>1671</v>
      </c>
      <c r="P553" s="13">
        <v>0.05</v>
      </c>
      <c r="Q553" s="12"/>
      <c r="R553" s="7"/>
      <c r="AE553" s="10">
        <v>60.0</v>
      </c>
    </row>
    <row r="554">
      <c r="A554" s="7" t="s">
        <v>1672</v>
      </c>
      <c r="B554" s="8">
        <v>0.0</v>
      </c>
      <c r="C554" s="8">
        <v>3.0</v>
      </c>
      <c r="D554" s="8">
        <v>0.0</v>
      </c>
      <c r="E554" s="8">
        <v>1.0</v>
      </c>
      <c r="F554" s="8">
        <f t="shared" si="1"/>
        <v>4</v>
      </c>
      <c r="G554" s="9">
        <v>43981.0</v>
      </c>
      <c r="H554" s="10">
        <f t="shared" si="2"/>
        <v>30</v>
      </c>
      <c r="I554" s="10">
        <f t="shared" si="3"/>
        <v>5</v>
      </c>
      <c r="J554" s="10">
        <f t="shared" si="4"/>
        <v>2020</v>
      </c>
      <c r="K554" s="9">
        <f t="shared" si="5"/>
        <v>44232</v>
      </c>
      <c r="L554" s="10">
        <f t="shared" si="6"/>
        <v>233</v>
      </c>
      <c r="M554" s="10">
        <v>2717.0</v>
      </c>
      <c r="N554" s="9" t="s">
        <v>1673</v>
      </c>
      <c r="O554" s="9" t="s">
        <v>1674</v>
      </c>
      <c r="P554" s="13">
        <v>0.15</v>
      </c>
      <c r="Q554" s="12"/>
      <c r="R554" s="12"/>
      <c r="AE554" s="10">
        <v>233.0</v>
      </c>
    </row>
    <row r="555">
      <c r="A555" s="7" t="s">
        <v>1675</v>
      </c>
      <c r="B555" s="8">
        <v>0.0</v>
      </c>
      <c r="C555" s="8">
        <v>1.0</v>
      </c>
      <c r="D555" s="8">
        <v>1.0</v>
      </c>
      <c r="E555" s="8">
        <v>1.0</v>
      </c>
      <c r="F555" s="8">
        <f t="shared" si="1"/>
        <v>3</v>
      </c>
      <c r="G555" s="9">
        <v>44264.0</v>
      </c>
      <c r="H555" s="10">
        <f t="shared" si="2"/>
        <v>9</v>
      </c>
      <c r="I555" s="10">
        <f t="shared" si="3"/>
        <v>3</v>
      </c>
      <c r="J555" s="10">
        <f t="shared" si="4"/>
        <v>2021</v>
      </c>
      <c r="K555" s="9">
        <f t="shared" si="5"/>
        <v>44406</v>
      </c>
      <c r="L555" s="10">
        <f t="shared" si="6"/>
        <v>59</v>
      </c>
      <c r="M555" s="10">
        <v>5792.0</v>
      </c>
      <c r="N555" s="9" t="s">
        <v>1676</v>
      </c>
      <c r="O555" s="9" t="s">
        <v>1677</v>
      </c>
      <c r="P555" s="13">
        <v>0.05</v>
      </c>
      <c r="Q555" s="12"/>
      <c r="R555" s="7"/>
      <c r="AE555" s="10">
        <v>59.0</v>
      </c>
    </row>
    <row r="556">
      <c r="A556" s="7" t="s">
        <v>1678</v>
      </c>
      <c r="B556" s="8">
        <v>2.0</v>
      </c>
      <c r="C556" s="8">
        <v>1.0</v>
      </c>
      <c r="D556" s="8">
        <v>0.0</v>
      </c>
      <c r="E556" s="8">
        <v>1.0</v>
      </c>
      <c r="F556" s="8">
        <f t="shared" si="1"/>
        <v>4</v>
      </c>
      <c r="G556" s="9">
        <v>44485.0</v>
      </c>
      <c r="H556" s="10">
        <f t="shared" si="2"/>
        <v>16</v>
      </c>
      <c r="I556" s="10">
        <f t="shared" si="3"/>
        <v>10</v>
      </c>
      <c r="J556" s="10">
        <f t="shared" si="4"/>
        <v>2021</v>
      </c>
      <c r="K556" s="9">
        <f t="shared" si="5"/>
        <v>44406</v>
      </c>
      <c r="L556" s="10">
        <f t="shared" si="6"/>
        <v>59</v>
      </c>
      <c r="M556" s="10">
        <v>7652.0</v>
      </c>
      <c r="N556" s="9" t="s">
        <v>1679</v>
      </c>
      <c r="O556" s="9" t="s">
        <v>1680</v>
      </c>
      <c r="P556" s="13">
        <v>0.07</v>
      </c>
      <c r="Q556" s="12"/>
      <c r="R556" s="12"/>
      <c r="AE556" s="10">
        <v>59.0</v>
      </c>
    </row>
    <row r="557">
      <c r="A557" s="7" t="s">
        <v>1681</v>
      </c>
      <c r="B557" s="8">
        <v>2.0</v>
      </c>
      <c r="C557" s="8">
        <v>2.0</v>
      </c>
      <c r="D557" s="8">
        <v>0.0</v>
      </c>
      <c r="E557" s="8">
        <v>0.0</v>
      </c>
      <c r="F557" s="8">
        <f t="shared" si="1"/>
        <v>4</v>
      </c>
      <c r="G557" s="9">
        <v>44305.0</v>
      </c>
      <c r="H557" s="10">
        <f t="shared" si="2"/>
        <v>19</v>
      </c>
      <c r="I557" s="10">
        <f t="shared" si="3"/>
        <v>4</v>
      </c>
      <c r="J557" s="10">
        <f t="shared" si="4"/>
        <v>2021</v>
      </c>
      <c r="K557" s="9">
        <f t="shared" si="5"/>
        <v>44423</v>
      </c>
      <c r="L557" s="10">
        <f t="shared" si="6"/>
        <v>42</v>
      </c>
      <c r="M557" s="10">
        <v>12741.0</v>
      </c>
      <c r="N557" s="9" t="s">
        <v>1682</v>
      </c>
      <c r="O557" s="9" t="s">
        <v>1683</v>
      </c>
      <c r="P557" s="11">
        <v>0.0</v>
      </c>
      <c r="Q557" s="12"/>
      <c r="R557" s="12"/>
      <c r="AE557" s="10">
        <v>42.0</v>
      </c>
    </row>
    <row r="558">
      <c r="A558" s="7" t="s">
        <v>1684</v>
      </c>
      <c r="B558" s="8">
        <v>2.0</v>
      </c>
      <c r="C558" s="8">
        <v>1.0</v>
      </c>
      <c r="D558" s="8">
        <v>1.0</v>
      </c>
      <c r="E558" s="8">
        <v>0.0</v>
      </c>
      <c r="F558" s="8">
        <f t="shared" si="1"/>
        <v>4</v>
      </c>
      <c r="G558" s="9">
        <v>43958.0</v>
      </c>
      <c r="H558" s="10">
        <f t="shared" si="2"/>
        <v>7</v>
      </c>
      <c r="I558" s="10">
        <f t="shared" si="3"/>
        <v>5</v>
      </c>
      <c r="J558" s="10">
        <f t="shared" si="4"/>
        <v>2020</v>
      </c>
      <c r="K558" s="9">
        <f t="shared" si="5"/>
        <v>44173</v>
      </c>
      <c r="L558" s="10">
        <f t="shared" si="6"/>
        <v>292</v>
      </c>
      <c r="M558" s="10">
        <v>4145.0</v>
      </c>
      <c r="N558" s="9" t="s">
        <v>1685</v>
      </c>
      <c r="O558" s="9" t="s">
        <v>1686</v>
      </c>
      <c r="P558" s="13">
        <v>0.1</v>
      </c>
      <c r="Q558" s="12"/>
      <c r="R558" s="12"/>
      <c r="AE558" s="10">
        <v>292.0</v>
      </c>
    </row>
    <row r="559">
      <c r="A559" s="7" t="s">
        <v>1687</v>
      </c>
      <c r="B559" s="8">
        <v>1.0</v>
      </c>
      <c r="C559" s="8">
        <v>0.0</v>
      </c>
      <c r="D559" s="8">
        <v>0.0</v>
      </c>
      <c r="E559" s="8">
        <v>2.0</v>
      </c>
      <c r="F559" s="8">
        <f t="shared" si="1"/>
        <v>3</v>
      </c>
      <c r="G559" s="9">
        <v>44234.0</v>
      </c>
      <c r="H559" s="10">
        <f t="shared" si="2"/>
        <v>7</v>
      </c>
      <c r="I559" s="10">
        <f t="shared" si="3"/>
        <v>2</v>
      </c>
      <c r="J559" s="10">
        <f t="shared" si="4"/>
        <v>2021</v>
      </c>
      <c r="K559" s="9">
        <f t="shared" si="5"/>
        <v>44382</v>
      </c>
      <c r="L559" s="10">
        <f t="shared" si="6"/>
        <v>83</v>
      </c>
      <c r="M559" s="10">
        <v>4691.0</v>
      </c>
      <c r="N559" s="9" t="s">
        <v>1688</v>
      </c>
      <c r="O559" s="9" t="s">
        <v>1689</v>
      </c>
      <c r="P559" s="11">
        <v>0.0</v>
      </c>
      <c r="Q559" s="12"/>
      <c r="R559" s="7"/>
      <c r="AE559" s="10">
        <v>83.0</v>
      </c>
    </row>
    <row r="560">
      <c r="A560" s="7" t="s">
        <v>1690</v>
      </c>
      <c r="B560" s="8">
        <v>1.0</v>
      </c>
      <c r="C560" s="8">
        <v>1.0</v>
      </c>
      <c r="D560" s="8">
        <v>1.0</v>
      </c>
      <c r="E560" s="8">
        <v>1.0</v>
      </c>
      <c r="F560" s="8">
        <f t="shared" si="1"/>
        <v>4</v>
      </c>
      <c r="G560" s="9">
        <v>44447.0</v>
      </c>
      <c r="H560" s="10">
        <f t="shared" si="2"/>
        <v>8</v>
      </c>
      <c r="I560" s="10">
        <f t="shared" si="3"/>
        <v>9</v>
      </c>
      <c r="J560" s="10">
        <f t="shared" si="4"/>
        <v>2021</v>
      </c>
      <c r="K560" s="9">
        <f t="shared" si="5"/>
        <v>44407</v>
      </c>
      <c r="L560" s="10">
        <f t="shared" si="6"/>
        <v>58</v>
      </c>
      <c r="M560" s="10">
        <v>6103.0</v>
      </c>
      <c r="N560" s="9" t="s">
        <v>1691</v>
      </c>
      <c r="O560" s="9" t="s">
        <v>1692</v>
      </c>
      <c r="P560" s="13">
        <v>0.05</v>
      </c>
      <c r="Q560" s="12"/>
      <c r="R560" s="12"/>
      <c r="AE560" s="10">
        <v>58.0</v>
      </c>
    </row>
    <row r="561">
      <c r="A561" s="7" t="s">
        <v>1693</v>
      </c>
      <c r="B561" s="8">
        <v>1.0</v>
      </c>
      <c r="C561" s="8">
        <v>0.0</v>
      </c>
      <c r="D561" s="8">
        <v>1.0</v>
      </c>
      <c r="E561" s="8">
        <v>1.0</v>
      </c>
      <c r="F561" s="8">
        <f t="shared" si="1"/>
        <v>3</v>
      </c>
      <c r="G561" s="9">
        <v>44315.0</v>
      </c>
      <c r="H561" s="10">
        <f t="shared" si="2"/>
        <v>29</v>
      </c>
      <c r="I561" s="10">
        <f t="shared" si="3"/>
        <v>4</v>
      </c>
      <c r="J561" s="10">
        <f t="shared" si="4"/>
        <v>2021</v>
      </c>
      <c r="K561" s="9">
        <f t="shared" si="5"/>
        <v>44408</v>
      </c>
      <c r="L561" s="10">
        <f t="shared" si="6"/>
        <v>57</v>
      </c>
      <c r="M561" s="10">
        <v>12322.0</v>
      </c>
      <c r="N561" s="9" t="s">
        <v>1694</v>
      </c>
      <c r="O561" s="9" t="s">
        <v>1695</v>
      </c>
      <c r="P561" s="13">
        <v>0.1</v>
      </c>
      <c r="Q561" s="12"/>
      <c r="R561" s="7"/>
      <c r="AE561" s="10">
        <v>57.0</v>
      </c>
    </row>
    <row r="562">
      <c r="A562" s="7" t="s">
        <v>1696</v>
      </c>
      <c r="B562" s="8">
        <v>0.0</v>
      </c>
      <c r="C562" s="8">
        <v>0.0</v>
      </c>
      <c r="D562" s="8">
        <v>0.0</v>
      </c>
      <c r="E562" s="8">
        <v>1.0</v>
      </c>
      <c r="F562" s="8">
        <f t="shared" si="1"/>
        <v>1</v>
      </c>
      <c r="G562" s="9">
        <v>44192.0</v>
      </c>
      <c r="H562" s="10">
        <f t="shared" si="2"/>
        <v>27</v>
      </c>
      <c r="I562" s="10">
        <f t="shared" si="3"/>
        <v>12</v>
      </c>
      <c r="J562" s="10">
        <f t="shared" si="4"/>
        <v>2020</v>
      </c>
      <c r="K562" s="9">
        <f t="shared" si="5"/>
        <v>44453</v>
      </c>
      <c r="L562" s="10">
        <f t="shared" si="6"/>
        <v>12</v>
      </c>
      <c r="M562" s="10">
        <v>14526.0</v>
      </c>
      <c r="N562" s="9" t="s">
        <v>1697</v>
      </c>
      <c r="O562" s="9" t="s">
        <v>1698</v>
      </c>
      <c r="P562" s="13">
        <v>0.1</v>
      </c>
      <c r="Q562" s="7"/>
      <c r="R562" s="7"/>
      <c r="AE562" s="10">
        <v>12.0</v>
      </c>
    </row>
    <row r="563">
      <c r="A563" s="7" t="s">
        <v>1699</v>
      </c>
      <c r="B563" s="8">
        <v>0.0</v>
      </c>
      <c r="C563" s="8">
        <v>1.0</v>
      </c>
      <c r="D563" s="8">
        <v>1.0</v>
      </c>
      <c r="E563" s="8">
        <v>1.0</v>
      </c>
      <c r="F563" s="8">
        <f t="shared" si="1"/>
        <v>3</v>
      </c>
      <c r="G563" s="9">
        <v>44198.0</v>
      </c>
      <c r="H563" s="10">
        <f t="shared" si="2"/>
        <v>2</v>
      </c>
      <c r="I563" s="10">
        <f t="shared" si="3"/>
        <v>1</v>
      </c>
      <c r="J563" s="10">
        <f t="shared" si="4"/>
        <v>2021</v>
      </c>
      <c r="K563" s="9">
        <f t="shared" si="5"/>
        <v>44353</v>
      </c>
      <c r="L563" s="10">
        <f t="shared" si="6"/>
        <v>112</v>
      </c>
      <c r="M563" s="10">
        <v>13635.0</v>
      </c>
      <c r="N563" s="9" t="s">
        <v>1700</v>
      </c>
      <c r="O563" s="9" t="s">
        <v>1701</v>
      </c>
      <c r="P563" s="13">
        <v>0.07</v>
      </c>
      <c r="Q563" s="12"/>
      <c r="R563" s="7"/>
      <c r="AE563" s="10">
        <v>112.0</v>
      </c>
    </row>
    <row r="564">
      <c r="A564" s="7" t="s">
        <v>1702</v>
      </c>
      <c r="B564" s="8">
        <v>2.0</v>
      </c>
      <c r="C564" s="8">
        <v>1.0</v>
      </c>
      <c r="D564" s="8">
        <v>1.0</v>
      </c>
      <c r="E564" s="8">
        <v>0.0</v>
      </c>
      <c r="F564" s="8">
        <f t="shared" si="1"/>
        <v>4</v>
      </c>
      <c r="G564" s="9">
        <v>44113.0</v>
      </c>
      <c r="H564" s="10">
        <f t="shared" si="2"/>
        <v>9</v>
      </c>
      <c r="I564" s="10">
        <f t="shared" si="3"/>
        <v>10</v>
      </c>
      <c r="J564" s="10">
        <f t="shared" si="4"/>
        <v>2020</v>
      </c>
      <c r="K564" s="9">
        <f t="shared" si="5"/>
        <v>44294</v>
      </c>
      <c r="L564" s="10">
        <f t="shared" si="6"/>
        <v>171</v>
      </c>
      <c r="M564" s="10">
        <v>13581.0</v>
      </c>
      <c r="N564" s="9" t="s">
        <v>1703</v>
      </c>
      <c r="O564" s="9" t="s">
        <v>1704</v>
      </c>
      <c r="P564" s="13">
        <v>0.05</v>
      </c>
      <c r="Q564" s="12"/>
      <c r="R564" s="12"/>
      <c r="AE564" s="10">
        <v>171.0</v>
      </c>
    </row>
    <row r="565">
      <c r="A565" s="7" t="s">
        <v>1705</v>
      </c>
      <c r="B565" s="8">
        <v>1.0</v>
      </c>
      <c r="C565" s="8">
        <v>2.0</v>
      </c>
      <c r="D565" s="8">
        <v>1.0</v>
      </c>
      <c r="E565" s="8">
        <v>0.0</v>
      </c>
      <c r="F565" s="8">
        <f t="shared" si="1"/>
        <v>4</v>
      </c>
      <c r="G565" s="9">
        <v>43843.0</v>
      </c>
      <c r="H565" s="10">
        <f t="shared" si="2"/>
        <v>13</v>
      </c>
      <c r="I565" s="10">
        <f t="shared" si="3"/>
        <v>1</v>
      </c>
      <c r="J565" s="10">
        <f t="shared" si="4"/>
        <v>2020</v>
      </c>
      <c r="K565" s="9">
        <f t="shared" si="5"/>
        <v>44005</v>
      </c>
      <c r="L565" s="10">
        <f t="shared" si="6"/>
        <v>460</v>
      </c>
      <c r="M565" s="10">
        <v>8100.0</v>
      </c>
      <c r="N565" s="9" t="s">
        <v>1706</v>
      </c>
      <c r="O565" s="9" t="s">
        <v>1707</v>
      </c>
      <c r="P565" s="13">
        <v>0.1</v>
      </c>
      <c r="Q565" s="12"/>
      <c r="R565" s="12"/>
      <c r="AE565" s="10">
        <v>460.0</v>
      </c>
    </row>
    <row r="566">
      <c r="A566" s="7" t="s">
        <v>1708</v>
      </c>
      <c r="B566" s="8">
        <v>2.0</v>
      </c>
      <c r="C566" s="8">
        <v>0.0</v>
      </c>
      <c r="D566" s="8">
        <v>0.0</v>
      </c>
      <c r="E566" s="8">
        <v>1.0</v>
      </c>
      <c r="F566" s="8">
        <f t="shared" si="1"/>
        <v>3</v>
      </c>
      <c r="G566" s="9">
        <v>44181.0</v>
      </c>
      <c r="H566" s="10">
        <f t="shared" si="2"/>
        <v>16</v>
      </c>
      <c r="I566" s="10">
        <f t="shared" si="3"/>
        <v>12</v>
      </c>
      <c r="J566" s="10">
        <f t="shared" si="4"/>
        <v>2020</v>
      </c>
      <c r="K566" s="9">
        <f t="shared" si="5"/>
        <v>44442</v>
      </c>
      <c r="L566" s="10">
        <f t="shared" si="6"/>
        <v>23</v>
      </c>
      <c r="M566" s="10">
        <v>5761.0</v>
      </c>
      <c r="N566" s="9" t="s">
        <v>1709</v>
      </c>
      <c r="O566" s="9" t="s">
        <v>1710</v>
      </c>
      <c r="P566" s="13">
        <v>0.05</v>
      </c>
      <c r="Q566" s="12"/>
      <c r="R566" s="7"/>
      <c r="AE566" s="10">
        <v>23.0</v>
      </c>
    </row>
    <row r="567">
      <c r="A567" s="7" t="s">
        <v>1711</v>
      </c>
      <c r="B567" s="8">
        <v>1.0</v>
      </c>
      <c r="C567" s="8">
        <v>1.0</v>
      </c>
      <c r="D567" s="8">
        <v>1.0</v>
      </c>
      <c r="E567" s="8">
        <v>0.0</v>
      </c>
      <c r="F567" s="8">
        <f t="shared" si="1"/>
        <v>3</v>
      </c>
      <c r="G567" s="9">
        <v>44364.0</v>
      </c>
      <c r="H567" s="10">
        <f t="shared" si="2"/>
        <v>17</v>
      </c>
      <c r="I567" s="10">
        <f t="shared" si="3"/>
        <v>6</v>
      </c>
      <c r="J567" s="10">
        <f t="shared" si="4"/>
        <v>2021</v>
      </c>
      <c r="K567" s="9">
        <f t="shared" si="5"/>
        <v>44409</v>
      </c>
      <c r="L567" s="10">
        <f t="shared" si="6"/>
        <v>56</v>
      </c>
      <c r="M567" s="10">
        <v>7670.0</v>
      </c>
      <c r="N567" s="9" t="s">
        <v>1712</v>
      </c>
      <c r="O567" s="9" t="s">
        <v>1713</v>
      </c>
      <c r="P567" s="13">
        <v>0.1</v>
      </c>
      <c r="Q567" s="12"/>
      <c r="R567" s="7"/>
      <c r="AE567" s="10">
        <v>56.0</v>
      </c>
    </row>
    <row r="568">
      <c r="A568" s="7" t="s">
        <v>1714</v>
      </c>
      <c r="B568" s="8">
        <v>0.0</v>
      </c>
      <c r="C568" s="8">
        <v>1.0</v>
      </c>
      <c r="D568" s="8">
        <v>0.0</v>
      </c>
      <c r="E568" s="8">
        <v>1.0</v>
      </c>
      <c r="F568" s="8">
        <f t="shared" si="1"/>
        <v>2</v>
      </c>
      <c r="G568" s="9">
        <v>43957.0</v>
      </c>
      <c r="H568" s="10">
        <f t="shared" si="2"/>
        <v>6</v>
      </c>
      <c r="I568" s="10">
        <f t="shared" si="3"/>
        <v>5</v>
      </c>
      <c r="J568" s="10">
        <f t="shared" si="4"/>
        <v>2020</v>
      </c>
      <c r="K568" s="9">
        <f t="shared" si="5"/>
        <v>44264</v>
      </c>
      <c r="L568" s="10">
        <f t="shared" si="6"/>
        <v>201</v>
      </c>
      <c r="M568" s="10">
        <v>6583.0</v>
      </c>
      <c r="N568" s="9" t="s">
        <v>1715</v>
      </c>
      <c r="O568" s="9" t="s">
        <v>1716</v>
      </c>
      <c r="P568" s="13">
        <v>0.07</v>
      </c>
      <c r="Q568" s="7"/>
      <c r="R568" s="7"/>
      <c r="AE568" s="10">
        <v>201.0</v>
      </c>
    </row>
    <row r="569">
      <c r="A569" s="7" t="s">
        <v>1717</v>
      </c>
      <c r="B569" s="8">
        <v>1.0</v>
      </c>
      <c r="C569" s="8">
        <v>2.0</v>
      </c>
      <c r="D569" s="8">
        <v>0.0</v>
      </c>
      <c r="E569" s="8">
        <v>0.0</v>
      </c>
      <c r="F569" s="8">
        <f t="shared" si="1"/>
        <v>3</v>
      </c>
      <c r="G569" s="9">
        <v>44081.0</v>
      </c>
      <c r="H569" s="10">
        <f t="shared" si="2"/>
        <v>7</v>
      </c>
      <c r="I569" s="10">
        <f t="shared" si="3"/>
        <v>9</v>
      </c>
      <c r="J569" s="10">
        <f t="shared" si="4"/>
        <v>2020</v>
      </c>
      <c r="K569" s="9">
        <f t="shared" si="5"/>
        <v>44281</v>
      </c>
      <c r="L569" s="10">
        <f t="shared" si="6"/>
        <v>184</v>
      </c>
      <c r="M569" s="10">
        <v>13392.0</v>
      </c>
      <c r="N569" s="9" t="s">
        <v>1718</v>
      </c>
      <c r="O569" s="9" t="s">
        <v>1719</v>
      </c>
      <c r="P569" s="13">
        <v>0.15</v>
      </c>
      <c r="Q569" s="12"/>
      <c r="R569" s="7"/>
      <c r="AE569" s="10">
        <v>184.0</v>
      </c>
    </row>
    <row r="570">
      <c r="A570" s="7" t="s">
        <v>1720</v>
      </c>
      <c r="B570" s="8">
        <v>0.0</v>
      </c>
      <c r="C570" s="8">
        <v>0.0</v>
      </c>
      <c r="D570" s="8">
        <v>2.0</v>
      </c>
      <c r="E570" s="8">
        <v>2.0</v>
      </c>
      <c r="F570" s="8">
        <f t="shared" si="1"/>
        <v>4</v>
      </c>
      <c r="G570" s="9">
        <v>44383.0</v>
      </c>
      <c r="H570" s="10">
        <f t="shared" si="2"/>
        <v>6</v>
      </c>
      <c r="I570" s="10">
        <f t="shared" si="3"/>
        <v>7</v>
      </c>
      <c r="J570" s="10">
        <f t="shared" si="4"/>
        <v>2021</v>
      </c>
      <c r="K570" s="9">
        <f t="shared" si="5"/>
        <v>44409</v>
      </c>
      <c r="L570" s="10">
        <f t="shared" si="6"/>
        <v>56</v>
      </c>
      <c r="M570" s="10">
        <v>12254.0</v>
      </c>
      <c r="N570" s="9" t="s">
        <v>1721</v>
      </c>
      <c r="O570" s="9" t="s">
        <v>1722</v>
      </c>
      <c r="P570" s="11">
        <v>0.0</v>
      </c>
      <c r="Q570" s="12"/>
      <c r="R570" s="12"/>
      <c r="AE570" s="10">
        <v>56.0</v>
      </c>
    </row>
    <row r="571">
      <c r="A571" s="7" t="s">
        <v>1723</v>
      </c>
      <c r="B571" s="8">
        <v>1.0</v>
      </c>
      <c r="C571" s="8">
        <v>0.0</v>
      </c>
      <c r="D571" s="8">
        <v>2.0</v>
      </c>
      <c r="E571" s="8">
        <v>0.0</v>
      </c>
      <c r="F571" s="8">
        <f t="shared" si="1"/>
        <v>3</v>
      </c>
      <c r="G571" s="9">
        <v>44138.0</v>
      </c>
      <c r="H571" s="10">
        <f t="shared" si="2"/>
        <v>3</v>
      </c>
      <c r="I571" s="10">
        <f t="shared" si="3"/>
        <v>11</v>
      </c>
      <c r="J571" s="10">
        <f t="shared" si="4"/>
        <v>2020</v>
      </c>
      <c r="K571" s="9">
        <f t="shared" si="5"/>
        <v>44280</v>
      </c>
      <c r="L571" s="10">
        <f t="shared" si="6"/>
        <v>185</v>
      </c>
      <c r="M571" s="10">
        <v>4296.0</v>
      </c>
      <c r="N571" s="9" t="s">
        <v>1724</v>
      </c>
      <c r="O571" s="9" t="s">
        <v>1725</v>
      </c>
      <c r="P571" s="13">
        <v>0.05</v>
      </c>
      <c r="Q571" s="12"/>
      <c r="R571" s="7"/>
      <c r="AE571" s="10">
        <v>185.0</v>
      </c>
    </row>
    <row r="572">
      <c r="A572" s="7" t="s">
        <v>1726</v>
      </c>
      <c r="B572" s="8">
        <v>3.0</v>
      </c>
      <c r="C572" s="8">
        <v>0.0</v>
      </c>
      <c r="D572" s="8">
        <v>1.0</v>
      </c>
      <c r="E572" s="8">
        <v>0.0</v>
      </c>
      <c r="F572" s="8">
        <f t="shared" si="1"/>
        <v>4</v>
      </c>
      <c r="G572" s="9">
        <v>43883.0</v>
      </c>
      <c r="H572" s="10">
        <f t="shared" si="2"/>
        <v>22</v>
      </c>
      <c r="I572" s="10">
        <f t="shared" si="3"/>
        <v>2</v>
      </c>
      <c r="J572" s="10">
        <f t="shared" si="4"/>
        <v>2020</v>
      </c>
      <c r="K572" s="9">
        <f t="shared" si="5"/>
        <v>44056</v>
      </c>
      <c r="L572" s="10">
        <f t="shared" si="6"/>
        <v>409</v>
      </c>
      <c r="M572" s="10">
        <v>4233.0</v>
      </c>
      <c r="N572" s="9" t="s">
        <v>1727</v>
      </c>
      <c r="O572" s="9" t="s">
        <v>1728</v>
      </c>
      <c r="P572" s="13">
        <v>0.05</v>
      </c>
      <c r="Q572" s="12"/>
      <c r="R572" s="12"/>
      <c r="AE572" s="10">
        <v>409.0</v>
      </c>
    </row>
    <row r="573">
      <c r="A573" s="7" t="s">
        <v>1729</v>
      </c>
      <c r="B573" s="8">
        <v>0.0</v>
      </c>
      <c r="C573" s="8">
        <v>0.0</v>
      </c>
      <c r="D573" s="8">
        <v>1.0</v>
      </c>
      <c r="E573" s="8">
        <v>3.0</v>
      </c>
      <c r="F573" s="8">
        <f t="shared" si="1"/>
        <v>4</v>
      </c>
      <c r="G573" s="9">
        <v>43944.0</v>
      </c>
      <c r="H573" s="10">
        <f t="shared" si="2"/>
        <v>23</v>
      </c>
      <c r="I573" s="10">
        <f t="shared" si="3"/>
        <v>4</v>
      </c>
      <c r="J573" s="10">
        <f t="shared" si="4"/>
        <v>2020</v>
      </c>
      <c r="K573" s="9">
        <f t="shared" si="5"/>
        <v>44136</v>
      </c>
      <c r="L573" s="10">
        <f t="shared" si="6"/>
        <v>329</v>
      </c>
      <c r="M573" s="10">
        <v>10916.0</v>
      </c>
      <c r="N573" s="9" t="s">
        <v>1730</v>
      </c>
      <c r="O573" s="9" t="s">
        <v>1731</v>
      </c>
      <c r="P573" s="13">
        <v>0.1</v>
      </c>
      <c r="Q573" s="12"/>
      <c r="R573" s="12"/>
      <c r="AE573" s="10">
        <v>329.0</v>
      </c>
    </row>
    <row r="574">
      <c r="A574" s="7" t="s">
        <v>1732</v>
      </c>
      <c r="B574" s="8">
        <v>1.0</v>
      </c>
      <c r="C574" s="8">
        <v>0.0</v>
      </c>
      <c r="D574" s="8">
        <v>3.0</v>
      </c>
      <c r="E574" s="8">
        <v>0.0</v>
      </c>
      <c r="F574" s="8">
        <f t="shared" si="1"/>
        <v>4</v>
      </c>
      <c r="G574" s="9">
        <v>43854.0</v>
      </c>
      <c r="H574" s="10">
        <f t="shared" si="2"/>
        <v>24</v>
      </c>
      <c r="I574" s="10">
        <f t="shared" si="3"/>
        <v>1</v>
      </c>
      <c r="J574" s="10">
        <f t="shared" si="4"/>
        <v>2020</v>
      </c>
      <c r="K574" s="9">
        <f t="shared" si="5"/>
        <v>43989</v>
      </c>
      <c r="L574" s="10">
        <f t="shared" si="6"/>
        <v>476</v>
      </c>
      <c r="M574" s="10">
        <v>2982.0</v>
      </c>
      <c r="N574" s="9" t="s">
        <v>1733</v>
      </c>
      <c r="O574" s="9" t="s">
        <v>1734</v>
      </c>
      <c r="P574" s="13">
        <v>0.05</v>
      </c>
      <c r="Q574" s="12"/>
      <c r="R574" s="12"/>
      <c r="AE574" s="10">
        <v>476.0</v>
      </c>
    </row>
    <row r="575">
      <c r="A575" s="7" t="s">
        <v>1735</v>
      </c>
      <c r="B575" s="8">
        <v>2.0</v>
      </c>
      <c r="C575" s="8">
        <v>0.0</v>
      </c>
      <c r="D575" s="8">
        <v>1.0</v>
      </c>
      <c r="E575" s="8">
        <v>1.0</v>
      </c>
      <c r="F575" s="8">
        <f t="shared" si="1"/>
        <v>4</v>
      </c>
      <c r="G575" s="9">
        <v>44417.0</v>
      </c>
      <c r="H575" s="10">
        <f t="shared" si="2"/>
        <v>9</v>
      </c>
      <c r="I575" s="10">
        <f t="shared" si="3"/>
        <v>8</v>
      </c>
      <c r="J575" s="10">
        <f t="shared" si="4"/>
        <v>2021</v>
      </c>
      <c r="K575" s="9">
        <f t="shared" si="5"/>
        <v>44410</v>
      </c>
      <c r="L575" s="10">
        <f t="shared" si="6"/>
        <v>55</v>
      </c>
      <c r="M575" s="10">
        <v>9228.0</v>
      </c>
      <c r="N575" s="9" t="s">
        <v>1736</v>
      </c>
      <c r="O575" s="9" t="s">
        <v>1737</v>
      </c>
      <c r="P575" s="13">
        <v>0.1</v>
      </c>
      <c r="Q575" s="12"/>
      <c r="R575" s="12"/>
      <c r="AE575" s="10">
        <v>55.0</v>
      </c>
    </row>
    <row r="576">
      <c r="A576" s="7" t="s">
        <v>1738</v>
      </c>
      <c r="B576" s="8">
        <v>0.0</v>
      </c>
      <c r="C576" s="8">
        <v>0.0</v>
      </c>
      <c r="D576" s="8">
        <v>3.0</v>
      </c>
      <c r="E576" s="8">
        <v>0.0</v>
      </c>
      <c r="F576" s="8">
        <f t="shared" si="1"/>
        <v>3</v>
      </c>
      <c r="G576" s="9">
        <v>44376.0</v>
      </c>
      <c r="H576" s="10">
        <f t="shared" si="2"/>
        <v>29</v>
      </c>
      <c r="I576" s="10">
        <f t="shared" si="3"/>
        <v>6</v>
      </c>
      <c r="J576" s="10">
        <f t="shared" si="4"/>
        <v>2021</v>
      </c>
      <c r="K576" s="9">
        <f t="shared" si="5"/>
        <v>44410</v>
      </c>
      <c r="L576" s="10">
        <f t="shared" si="6"/>
        <v>55</v>
      </c>
      <c r="M576" s="10">
        <v>12100.0</v>
      </c>
      <c r="N576" s="9" t="s">
        <v>1739</v>
      </c>
      <c r="O576" s="9" t="s">
        <v>1740</v>
      </c>
      <c r="P576" s="13">
        <v>0.15</v>
      </c>
      <c r="Q576" s="12"/>
      <c r="R576" s="7"/>
      <c r="AE576" s="10">
        <v>55.0</v>
      </c>
    </row>
    <row r="577">
      <c r="A577" s="7" t="s">
        <v>1741</v>
      </c>
      <c r="B577" s="8">
        <v>1.0</v>
      </c>
      <c r="C577" s="8">
        <v>1.0</v>
      </c>
      <c r="D577" s="8">
        <v>0.0</v>
      </c>
      <c r="E577" s="8">
        <v>2.0</v>
      </c>
      <c r="F577" s="8">
        <f t="shared" si="1"/>
        <v>4</v>
      </c>
      <c r="G577" s="9">
        <v>44098.0</v>
      </c>
      <c r="H577" s="10">
        <f t="shared" si="2"/>
        <v>24</v>
      </c>
      <c r="I577" s="10">
        <f t="shared" si="3"/>
        <v>9</v>
      </c>
      <c r="J577" s="10">
        <f t="shared" si="4"/>
        <v>2020</v>
      </c>
      <c r="K577" s="9">
        <f t="shared" si="5"/>
        <v>44335</v>
      </c>
      <c r="L577" s="10">
        <f t="shared" si="6"/>
        <v>130</v>
      </c>
      <c r="M577" s="10">
        <v>7049.0</v>
      </c>
      <c r="N577" s="9" t="s">
        <v>1742</v>
      </c>
      <c r="O577" s="9" t="s">
        <v>1743</v>
      </c>
      <c r="P577" s="13">
        <v>0.15</v>
      </c>
      <c r="Q577" s="12"/>
      <c r="R577" s="12"/>
      <c r="AE577" s="10">
        <v>130.0</v>
      </c>
    </row>
    <row r="578">
      <c r="A578" s="7" t="s">
        <v>1744</v>
      </c>
      <c r="B578" s="8">
        <v>2.0</v>
      </c>
      <c r="C578" s="8">
        <v>0.0</v>
      </c>
      <c r="D578" s="8">
        <v>1.0</v>
      </c>
      <c r="E578" s="8">
        <v>0.0</v>
      </c>
      <c r="F578" s="8">
        <f t="shared" si="1"/>
        <v>3</v>
      </c>
      <c r="G578" s="9">
        <v>44250.0</v>
      </c>
      <c r="H578" s="10">
        <f t="shared" si="2"/>
        <v>23</v>
      </c>
      <c r="I578" s="10">
        <f t="shared" si="3"/>
        <v>2</v>
      </c>
      <c r="J578" s="10">
        <f t="shared" si="4"/>
        <v>2021</v>
      </c>
      <c r="K578" s="9">
        <f t="shared" si="5"/>
        <v>44410</v>
      </c>
      <c r="L578" s="10">
        <f t="shared" si="6"/>
        <v>55</v>
      </c>
      <c r="M578" s="10">
        <v>6842.0</v>
      </c>
      <c r="N578" s="9" t="s">
        <v>1745</v>
      </c>
      <c r="O578" s="9" t="s">
        <v>1746</v>
      </c>
      <c r="P578" s="11">
        <v>0.0</v>
      </c>
      <c r="Q578" s="12"/>
      <c r="R578" s="7"/>
      <c r="AE578" s="10">
        <v>55.0</v>
      </c>
    </row>
    <row r="579">
      <c r="A579" s="7" t="s">
        <v>1747</v>
      </c>
      <c r="B579" s="8">
        <v>1.0</v>
      </c>
      <c r="C579" s="8">
        <v>1.0</v>
      </c>
      <c r="D579" s="8">
        <v>0.0</v>
      </c>
      <c r="E579" s="8">
        <v>0.0</v>
      </c>
      <c r="F579" s="8">
        <f t="shared" si="1"/>
        <v>2</v>
      </c>
      <c r="G579" s="9">
        <v>43884.0</v>
      </c>
      <c r="H579" s="10">
        <f t="shared" si="2"/>
        <v>23</v>
      </c>
      <c r="I579" s="10">
        <f t="shared" si="3"/>
        <v>2</v>
      </c>
      <c r="J579" s="10">
        <f t="shared" si="4"/>
        <v>2020</v>
      </c>
      <c r="K579" s="9">
        <f t="shared" si="5"/>
        <v>44017</v>
      </c>
      <c r="L579" s="10">
        <f t="shared" si="6"/>
        <v>448</v>
      </c>
      <c r="M579" s="10">
        <v>12330.0</v>
      </c>
      <c r="N579" s="9" t="s">
        <v>1748</v>
      </c>
      <c r="O579" s="9" t="s">
        <v>1749</v>
      </c>
      <c r="P579" s="11">
        <v>0.0</v>
      </c>
      <c r="Q579" s="7"/>
      <c r="R579" s="7"/>
      <c r="AE579" s="10">
        <v>448.0</v>
      </c>
    </row>
    <row r="580">
      <c r="A580" s="7" t="s">
        <v>1750</v>
      </c>
      <c r="B580" s="8">
        <v>0.0</v>
      </c>
      <c r="C580" s="8">
        <v>0.0</v>
      </c>
      <c r="D580" s="8">
        <v>2.0</v>
      </c>
      <c r="E580" s="8">
        <v>2.0</v>
      </c>
      <c r="F580" s="8">
        <f t="shared" si="1"/>
        <v>4</v>
      </c>
      <c r="G580" s="9">
        <v>44162.0</v>
      </c>
      <c r="H580" s="10">
        <f t="shared" si="2"/>
        <v>27</v>
      </c>
      <c r="I580" s="10">
        <f t="shared" si="3"/>
        <v>11</v>
      </c>
      <c r="J580" s="10">
        <f t="shared" si="4"/>
        <v>2020</v>
      </c>
      <c r="K580" s="9">
        <f t="shared" si="5"/>
        <v>44313</v>
      </c>
      <c r="L580" s="10">
        <f t="shared" si="6"/>
        <v>152</v>
      </c>
      <c r="M580" s="10">
        <v>6958.0</v>
      </c>
      <c r="N580" s="9" t="s">
        <v>1751</v>
      </c>
      <c r="O580" s="9" t="s">
        <v>1752</v>
      </c>
      <c r="P580" s="13">
        <v>0.1</v>
      </c>
      <c r="Q580" s="12"/>
      <c r="R580" s="12"/>
      <c r="AE580" s="10">
        <v>152.0</v>
      </c>
    </row>
    <row r="581">
      <c r="A581" s="7" t="s">
        <v>1753</v>
      </c>
      <c r="B581" s="8">
        <v>0.0</v>
      </c>
      <c r="C581" s="8">
        <v>1.0</v>
      </c>
      <c r="D581" s="8">
        <v>1.0</v>
      </c>
      <c r="E581" s="8">
        <v>1.0</v>
      </c>
      <c r="F581" s="8">
        <f t="shared" si="1"/>
        <v>3</v>
      </c>
      <c r="G581" s="9">
        <v>43939.0</v>
      </c>
      <c r="H581" s="10">
        <f t="shared" si="2"/>
        <v>18</v>
      </c>
      <c r="I581" s="10">
        <f t="shared" si="3"/>
        <v>4</v>
      </c>
      <c r="J581" s="10">
        <f t="shared" si="4"/>
        <v>2020</v>
      </c>
      <c r="K581" s="9">
        <f t="shared" si="5"/>
        <v>44147</v>
      </c>
      <c r="L581" s="10">
        <f t="shared" si="6"/>
        <v>318</v>
      </c>
      <c r="M581" s="10">
        <v>11344.0</v>
      </c>
      <c r="N581" s="9" t="s">
        <v>1754</v>
      </c>
      <c r="O581" s="9" t="s">
        <v>1755</v>
      </c>
      <c r="P581" s="13">
        <v>0.05</v>
      </c>
      <c r="Q581" s="12"/>
      <c r="R581" s="7"/>
      <c r="AE581" s="10">
        <v>318.0</v>
      </c>
    </row>
    <row r="582">
      <c r="A582" s="7" t="s">
        <v>1756</v>
      </c>
      <c r="B582" s="8">
        <v>0.0</v>
      </c>
      <c r="C582" s="8">
        <v>1.0</v>
      </c>
      <c r="D582" s="8">
        <v>0.0</v>
      </c>
      <c r="E582" s="8">
        <v>1.0</v>
      </c>
      <c r="F582" s="8">
        <f t="shared" si="1"/>
        <v>2</v>
      </c>
      <c r="G582" s="9">
        <v>44260.0</v>
      </c>
      <c r="H582" s="10">
        <f t="shared" si="2"/>
        <v>5</v>
      </c>
      <c r="I582" s="10">
        <f t="shared" si="3"/>
        <v>3</v>
      </c>
      <c r="J582" s="10">
        <f t="shared" si="4"/>
        <v>2021</v>
      </c>
      <c r="K582" s="9">
        <f t="shared" si="5"/>
        <v>44412</v>
      </c>
      <c r="L582" s="10">
        <f t="shared" si="6"/>
        <v>53</v>
      </c>
      <c r="M582" s="10">
        <v>11509.0</v>
      </c>
      <c r="N582" s="9" t="s">
        <v>1757</v>
      </c>
      <c r="O582" s="9" t="s">
        <v>1758</v>
      </c>
      <c r="P582" s="13">
        <v>0.15</v>
      </c>
      <c r="Q582" s="12"/>
      <c r="R582" s="7"/>
      <c r="AE582" s="10">
        <v>53.0</v>
      </c>
    </row>
    <row r="583">
      <c r="A583" s="7" t="s">
        <v>1759</v>
      </c>
      <c r="B583" s="8">
        <v>1.0</v>
      </c>
      <c r="C583" s="8">
        <v>0.0</v>
      </c>
      <c r="D583" s="8">
        <v>3.0</v>
      </c>
      <c r="E583" s="8">
        <v>0.0</v>
      </c>
      <c r="F583" s="8">
        <f t="shared" si="1"/>
        <v>4</v>
      </c>
      <c r="G583" s="9">
        <v>44486.0</v>
      </c>
      <c r="H583" s="10">
        <f t="shared" si="2"/>
        <v>17</v>
      </c>
      <c r="I583" s="10">
        <f t="shared" si="3"/>
        <v>10</v>
      </c>
      <c r="J583" s="10">
        <f t="shared" si="4"/>
        <v>2021</v>
      </c>
      <c r="K583" s="9">
        <f t="shared" si="5"/>
        <v>44413</v>
      </c>
      <c r="L583" s="10">
        <f t="shared" si="6"/>
        <v>52</v>
      </c>
      <c r="M583" s="10">
        <v>6249.0</v>
      </c>
      <c r="N583" s="9" t="s">
        <v>1760</v>
      </c>
      <c r="O583" s="9" t="s">
        <v>1761</v>
      </c>
      <c r="P583" s="13">
        <v>0.1</v>
      </c>
      <c r="Q583" s="12"/>
      <c r="R583" s="12"/>
      <c r="AE583" s="10">
        <v>52.0</v>
      </c>
    </row>
    <row r="584">
      <c r="A584" s="7" t="s">
        <v>1762</v>
      </c>
      <c r="B584" s="8">
        <v>2.0</v>
      </c>
      <c r="C584" s="8">
        <v>0.0</v>
      </c>
      <c r="D584" s="8">
        <v>0.0</v>
      </c>
      <c r="E584" s="8">
        <v>1.0</v>
      </c>
      <c r="F584" s="8">
        <f t="shared" si="1"/>
        <v>3</v>
      </c>
      <c r="G584" s="9">
        <v>44099.0</v>
      </c>
      <c r="H584" s="10">
        <f t="shared" si="2"/>
        <v>25</v>
      </c>
      <c r="I584" s="10">
        <f t="shared" si="3"/>
        <v>9</v>
      </c>
      <c r="J584" s="10">
        <f t="shared" si="4"/>
        <v>2020</v>
      </c>
      <c r="K584" s="9">
        <f t="shared" si="5"/>
        <v>44251</v>
      </c>
      <c r="L584" s="10">
        <f t="shared" si="6"/>
        <v>214</v>
      </c>
      <c r="M584" s="10">
        <v>8969.0</v>
      </c>
      <c r="N584" s="9" t="s">
        <v>1763</v>
      </c>
      <c r="O584" s="9" t="s">
        <v>1764</v>
      </c>
      <c r="P584" s="11">
        <v>0.0</v>
      </c>
      <c r="Q584" s="12"/>
      <c r="R584" s="7"/>
      <c r="AE584" s="10">
        <v>214.0</v>
      </c>
    </row>
    <row r="585">
      <c r="A585" s="7" t="s">
        <v>1765</v>
      </c>
      <c r="B585" s="8">
        <v>1.0</v>
      </c>
      <c r="C585" s="8">
        <v>0.0</v>
      </c>
      <c r="D585" s="8">
        <v>0.0</v>
      </c>
      <c r="E585" s="8">
        <v>1.0</v>
      </c>
      <c r="F585" s="8">
        <f t="shared" si="1"/>
        <v>2</v>
      </c>
      <c r="G585" s="9">
        <v>44352.0</v>
      </c>
      <c r="H585" s="10">
        <f t="shared" si="2"/>
        <v>5</v>
      </c>
      <c r="I585" s="10">
        <f t="shared" si="3"/>
        <v>6</v>
      </c>
      <c r="J585" s="10">
        <f t="shared" si="4"/>
        <v>2021</v>
      </c>
      <c r="K585" s="9">
        <f t="shared" si="5"/>
        <v>44414</v>
      </c>
      <c r="L585" s="10">
        <f t="shared" si="6"/>
        <v>51</v>
      </c>
      <c r="M585" s="10">
        <v>3134.0</v>
      </c>
      <c r="N585" s="9" t="s">
        <v>1766</v>
      </c>
      <c r="O585" s="9" t="s">
        <v>1767</v>
      </c>
      <c r="P585" s="11">
        <v>0.0</v>
      </c>
      <c r="Q585" s="12"/>
      <c r="R585" s="7"/>
      <c r="AE585" s="10">
        <v>51.0</v>
      </c>
    </row>
    <row r="586">
      <c r="A586" s="7" t="s">
        <v>1768</v>
      </c>
      <c r="B586" s="8">
        <v>0.0</v>
      </c>
      <c r="C586" s="8">
        <v>1.0</v>
      </c>
      <c r="D586" s="8">
        <v>2.0</v>
      </c>
      <c r="E586" s="8">
        <v>1.0</v>
      </c>
      <c r="F586" s="8">
        <f t="shared" si="1"/>
        <v>4</v>
      </c>
      <c r="G586" s="9">
        <v>44462.0</v>
      </c>
      <c r="H586" s="10">
        <f t="shared" si="2"/>
        <v>23</v>
      </c>
      <c r="I586" s="10">
        <f t="shared" si="3"/>
        <v>9</v>
      </c>
      <c r="J586" s="10">
        <f t="shared" si="4"/>
        <v>2021</v>
      </c>
      <c r="K586" s="9">
        <f t="shared" si="5"/>
        <v>44414</v>
      </c>
      <c r="L586" s="10">
        <f t="shared" si="6"/>
        <v>51</v>
      </c>
      <c r="M586" s="10">
        <v>13288.0</v>
      </c>
      <c r="N586" s="9" t="s">
        <v>1769</v>
      </c>
      <c r="O586" s="9" t="s">
        <v>1770</v>
      </c>
      <c r="P586" s="11">
        <v>0.0</v>
      </c>
      <c r="Q586" s="12"/>
      <c r="R586" s="12"/>
      <c r="AE586" s="10">
        <v>51.0</v>
      </c>
    </row>
    <row r="587">
      <c r="A587" s="7" t="s">
        <v>1771</v>
      </c>
      <c r="B587" s="8">
        <v>1.0</v>
      </c>
      <c r="C587" s="8">
        <v>2.0</v>
      </c>
      <c r="D587" s="8">
        <v>0.0</v>
      </c>
      <c r="E587" s="8">
        <v>0.0</v>
      </c>
      <c r="F587" s="8">
        <f t="shared" si="1"/>
        <v>3</v>
      </c>
      <c r="G587" s="9">
        <v>43961.0</v>
      </c>
      <c r="H587" s="10">
        <f t="shared" si="2"/>
        <v>10</v>
      </c>
      <c r="I587" s="10">
        <f t="shared" si="3"/>
        <v>5</v>
      </c>
      <c r="J587" s="10">
        <f t="shared" si="4"/>
        <v>2020</v>
      </c>
      <c r="K587" s="9">
        <f t="shared" si="5"/>
        <v>44172</v>
      </c>
      <c r="L587" s="10">
        <f t="shared" si="6"/>
        <v>293</v>
      </c>
      <c r="M587" s="10">
        <v>6357.0</v>
      </c>
      <c r="N587" s="9" t="s">
        <v>1772</v>
      </c>
      <c r="O587" s="9" t="s">
        <v>1773</v>
      </c>
      <c r="P587" s="13">
        <v>0.1</v>
      </c>
      <c r="Q587" s="12"/>
      <c r="R587" s="7"/>
      <c r="AE587" s="10">
        <v>293.0</v>
      </c>
    </row>
    <row r="588">
      <c r="A588" s="7" t="s">
        <v>1774</v>
      </c>
      <c r="B588" s="8">
        <v>1.0</v>
      </c>
      <c r="C588" s="8">
        <v>1.0</v>
      </c>
      <c r="D588" s="8">
        <v>0.0</v>
      </c>
      <c r="E588" s="8">
        <v>1.0</v>
      </c>
      <c r="F588" s="8">
        <f t="shared" si="1"/>
        <v>3</v>
      </c>
      <c r="G588" s="9">
        <v>44018.0</v>
      </c>
      <c r="H588" s="10">
        <f t="shared" si="2"/>
        <v>6</v>
      </c>
      <c r="I588" s="10">
        <f t="shared" si="3"/>
        <v>7</v>
      </c>
      <c r="J588" s="10">
        <f t="shared" si="4"/>
        <v>2020</v>
      </c>
      <c r="K588" s="9">
        <f t="shared" si="5"/>
        <v>44244</v>
      </c>
      <c r="L588" s="10">
        <f t="shared" si="6"/>
        <v>221</v>
      </c>
      <c r="M588" s="10">
        <v>6015.0</v>
      </c>
      <c r="N588" s="9" t="s">
        <v>1775</v>
      </c>
      <c r="O588" s="9" t="s">
        <v>1776</v>
      </c>
      <c r="P588" s="13">
        <v>0.15</v>
      </c>
      <c r="Q588" s="12"/>
      <c r="R588" s="7"/>
      <c r="AE588" s="10">
        <v>221.0</v>
      </c>
    </row>
    <row r="589">
      <c r="A589" s="7" t="s">
        <v>1777</v>
      </c>
      <c r="B589" s="8">
        <v>3.0</v>
      </c>
      <c r="C589" s="8">
        <v>1.0</v>
      </c>
      <c r="D589" s="8">
        <v>0.0</v>
      </c>
      <c r="E589" s="8">
        <v>0.0</v>
      </c>
      <c r="F589" s="8">
        <f t="shared" si="1"/>
        <v>4</v>
      </c>
      <c r="G589" s="9">
        <v>44274.0</v>
      </c>
      <c r="H589" s="10">
        <f t="shared" si="2"/>
        <v>19</v>
      </c>
      <c r="I589" s="10">
        <f t="shared" si="3"/>
        <v>3</v>
      </c>
      <c r="J589" s="10">
        <f t="shared" si="4"/>
        <v>2021</v>
      </c>
      <c r="K589" s="9">
        <f t="shared" si="5"/>
        <v>44415</v>
      </c>
      <c r="L589" s="10">
        <f t="shared" si="6"/>
        <v>50</v>
      </c>
      <c r="M589" s="10">
        <v>9604.0</v>
      </c>
      <c r="N589" s="9" t="s">
        <v>1778</v>
      </c>
      <c r="O589" s="9" t="s">
        <v>1779</v>
      </c>
      <c r="P589" s="13">
        <v>0.1</v>
      </c>
      <c r="Q589" s="12"/>
      <c r="R589" s="12"/>
      <c r="AE589" s="10">
        <v>50.0</v>
      </c>
    </row>
    <row r="590">
      <c r="A590" s="7" t="s">
        <v>1780</v>
      </c>
      <c r="B590" s="8">
        <v>1.0</v>
      </c>
      <c r="C590" s="8">
        <v>0.0</v>
      </c>
      <c r="D590" s="8">
        <v>0.0</v>
      </c>
      <c r="E590" s="8">
        <v>2.0</v>
      </c>
      <c r="F590" s="8">
        <f t="shared" si="1"/>
        <v>3</v>
      </c>
      <c r="G590" s="9">
        <v>44271.0</v>
      </c>
      <c r="H590" s="10">
        <f t="shared" si="2"/>
        <v>16</v>
      </c>
      <c r="I590" s="10">
        <f t="shared" si="3"/>
        <v>3</v>
      </c>
      <c r="J590" s="10">
        <f t="shared" si="4"/>
        <v>2021</v>
      </c>
      <c r="K590" s="9">
        <f t="shared" si="5"/>
        <v>44415</v>
      </c>
      <c r="L590" s="10">
        <f t="shared" si="6"/>
        <v>50</v>
      </c>
      <c r="M590" s="10">
        <v>2904.0</v>
      </c>
      <c r="N590" s="9" t="s">
        <v>1781</v>
      </c>
      <c r="O590" s="9" t="s">
        <v>1782</v>
      </c>
      <c r="P590" s="13">
        <v>0.15</v>
      </c>
      <c r="Q590" s="12"/>
      <c r="R590" s="7"/>
      <c r="AE590" s="10">
        <v>50.0</v>
      </c>
    </row>
    <row r="591">
      <c r="A591" s="7" t="s">
        <v>1783</v>
      </c>
      <c r="B591" s="8">
        <v>1.0</v>
      </c>
      <c r="C591" s="8">
        <v>0.0</v>
      </c>
      <c r="D591" s="8">
        <v>0.0</v>
      </c>
      <c r="E591" s="8">
        <v>2.0</v>
      </c>
      <c r="F591" s="8">
        <f t="shared" si="1"/>
        <v>3</v>
      </c>
      <c r="G591" s="9">
        <v>44062.0</v>
      </c>
      <c r="H591" s="10">
        <f t="shared" si="2"/>
        <v>19</v>
      </c>
      <c r="I591" s="10">
        <f t="shared" si="3"/>
        <v>8</v>
      </c>
      <c r="J591" s="10">
        <f t="shared" si="4"/>
        <v>2020</v>
      </c>
      <c r="K591" s="9">
        <f t="shared" si="5"/>
        <v>44368</v>
      </c>
      <c r="L591" s="10">
        <f t="shared" si="6"/>
        <v>97</v>
      </c>
      <c r="M591" s="10">
        <v>10159.0</v>
      </c>
      <c r="N591" s="9" t="s">
        <v>1784</v>
      </c>
      <c r="O591" s="9" t="s">
        <v>1785</v>
      </c>
      <c r="P591" s="13">
        <v>0.05</v>
      </c>
      <c r="Q591" s="12"/>
      <c r="R591" s="7"/>
      <c r="AE591" s="10">
        <v>97.0</v>
      </c>
    </row>
    <row r="592">
      <c r="A592" s="7" t="s">
        <v>1786</v>
      </c>
      <c r="B592" s="8">
        <v>3.0</v>
      </c>
      <c r="C592" s="8">
        <v>0.0</v>
      </c>
      <c r="D592" s="8">
        <v>0.0</v>
      </c>
      <c r="E592" s="8">
        <v>0.0</v>
      </c>
      <c r="F592" s="8">
        <f t="shared" si="1"/>
        <v>3</v>
      </c>
      <c r="G592" s="9">
        <v>44243.0</v>
      </c>
      <c r="H592" s="10">
        <f t="shared" si="2"/>
        <v>16</v>
      </c>
      <c r="I592" s="10">
        <f t="shared" si="3"/>
        <v>2</v>
      </c>
      <c r="J592" s="10">
        <f t="shared" si="4"/>
        <v>2021</v>
      </c>
      <c r="K592" s="9">
        <f t="shared" si="5"/>
        <v>44352</v>
      </c>
      <c r="L592" s="10">
        <f t="shared" si="6"/>
        <v>113</v>
      </c>
      <c r="M592" s="10">
        <v>7365.0</v>
      </c>
      <c r="N592" s="9" t="s">
        <v>1787</v>
      </c>
      <c r="O592" s="9" t="s">
        <v>1788</v>
      </c>
      <c r="P592" s="13">
        <v>0.07</v>
      </c>
      <c r="Q592" s="12"/>
      <c r="R592" s="7"/>
      <c r="AE592" s="10">
        <v>113.0</v>
      </c>
    </row>
    <row r="593">
      <c r="A593" s="7" t="s">
        <v>1789</v>
      </c>
      <c r="B593" s="8">
        <v>0.0</v>
      </c>
      <c r="C593" s="8">
        <v>2.0</v>
      </c>
      <c r="D593" s="8">
        <v>1.0</v>
      </c>
      <c r="E593" s="8">
        <v>1.0</v>
      </c>
      <c r="F593" s="8">
        <f t="shared" si="1"/>
        <v>4</v>
      </c>
      <c r="G593" s="9">
        <v>43846.0</v>
      </c>
      <c r="H593" s="10">
        <f t="shared" si="2"/>
        <v>16</v>
      </c>
      <c r="I593" s="10">
        <f t="shared" si="3"/>
        <v>1</v>
      </c>
      <c r="J593" s="10">
        <f t="shared" si="4"/>
        <v>2020</v>
      </c>
      <c r="K593" s="9">
        <f t="shared" si="5"/>
        <v>44010</v>
      </c>
      <c r="L593" s="10">
        <f t="shared" si="6"/>
        <v>455</v>
      </c>
      <c r="M593" s="10">
        <v>4433.0</v>
      </c>
      <c r="N593" s="9" t="s">
        <v>1790</v>
      </c>
      <c r="O593" s="9" t="s">
        <v>1791</v>
      </c>
      <c r="P593" s="13">
        <v>0.1</v>
      </c>
      <c r="Q593" s="12"/>
      <c r="R593" s="12"/>
      <c r="AE593" s="10">
        <v>455.0</v>
      </c>
    </row>
    <row r="594">
      <c r="A594" s="7" t="s">
        <v>1792</v>
      </c>
      <c r="B594" s="8">
        <v>1.0</v>
      </c>
      <c r="C594" s="8">
        <v>2.0</v>
      </c>
      <c r="D594" s="8">
        <v>0.0</v>
      </c>
      <c r="E594" s="8">
        <v>0.0</v>
      </c>
      <c r="F594" s="8">
        <f t="shared" si="1"/>
        <v>3</v>
      </c>
      <c r="G594" s="9">
        <v>44283.0</v>
      </c>
      <c r="H594" s="10">
        <f t="shared" si="2"/>
        <v>28</v>
      </c>
      <c r="I594" s="10">
        <f t="shared" si="3"/>
        <v>3</v>
      </c>
      <c r="J594" s="10">
        <f t="shared" si="4"/>
        <v>2021</v>
      </c>
      <c r="K594" s="9">
        <f t="shared" si="5"/>
        <v>44416</v>
      </c>
      <c r="L594" s="10">
        <f t="shared" si="6"/>
        <v>49</v>
      </c>
      <c r="M594" s="10">
        <v>5130.0</v>
      </c>
      <c r="N594" s="9" t="s">
        <v>1793</v>
      </c>
      <c r="O594" s="9" t="s">
        <v>1794</v>
      </c>
      <c r="P594" s="13">
        <v>0.15</v>
      </c>
      <c r="Q594" s="12"/>
      <c r="R594" s="7"/>
      <c r="AE594" s="10">
        <v>49.0</v>
      </c>
    </row>
    <row r="595">
      <c r="A595" s="7" t="s">
        <v>1795</v>
      </c>
      <c r="B595" s="8">
        <v>2.0</v>
      </c>
      <c r="C595" s="8">
        <v>0.0</v>
      </c>
      <c r="D595" s="8">
        <v>1.0</v>
      </c>
      <c r="E595" s="8">
        <v>1.0</v>
      </c>
      <c r="F595" s="8">
        <f t="shared" si="1"/>
        <v>4</v>
      </c>
      <c r="G595" s="9">
        <v>44440.0</v>
      </c>
      <c r="H595" s="10">
        <f t="shared" si="2"/>
        <v>1</v>
      </c>
      <c r="I595" s="10">
        <f t="shared" si="3"/>
        <v>9</v>
      </c>
      <c r="J595" s="10">
        <f t="shared" si="4"/>
        <v>2021</v>
      </c>
      <c r="K595" s="9">
        <f t="shared" si="5"/>
        <v>44416</v>
      </c>
      <c r="L595" s="10">
        <f t="shared" si="6"/>
        <v>49</v>
      </c>
      <c r="M595" s="10">
        <v>9975.0</v>
      </c>
      <c r="N595" s="9" t="s">
        <v>1796</v>
      </c>
      <c r="O595" s="9" t="s">
        <v>1797</v>
      </c>
      <c r="P595" s="11">
        <v>0.0</v>
      </c>
      <c r="Q595" s="12"/>
      <c r="R595" s="12"/>
      <c r="AE595" s="10">
        <v>49.0</v>
      </c>
    </row>
    <row r="596">
      <c r="A596" s="7" t="s">
        <v>1798</v>
      </c>
      <c r="B596" s="8">
        <v>2.0</v>
      </c>
      <c r="C596" s="8">
        <v>0.0</v>
      </c>
      <c r="D596" s="8">
        <v>0.0</v>
      </c>
      <c r="E596" s="8">
        <v>2.0</v>
      </c>
      <c r="F596" s="8">
        <f t="shared" si="1"/>
        <v>4</v>
      </c>
      <c r="G596" s="9">
        <v>44205.0</v>
      </c>
      <c r="H596" s="10">
        <f t="shared" si="2"/>
        <v>9</v>
      </c>
      <c r="I596" s="10">
        <f t="shared" si="3"/>
        <v>1</v>
      </c>
      <c r="J596" s="10">
        <f t="shared" si="4"/>
        <v>2021</v>
      </c>
      <c r="K596" s="9">
        <f t="shared" si="5"/>
        <v>44397</v>
      </c>
      <c r="L596" s="10">
        <f t="shared" si="6"/>
        <v>68</v>
      </c>
      <c r="M596" s="10">
        <v>10371.0</v>
      </c>
      <c r="N596" s="9" t="s">
        <v>1799</v>
      </c>
      <c r="O596" s="9" t="s">
        <v>1800</v>
      </c>
      <c r="P596" s="13">
        <v>0.1</v>
      </c>
      <c r="Q596" s="12"/>
      <c r="R596" s="12"/>
      <c r="AE596" s="10">
        <v>68.0</v>
      </c>
    </row>
    <row r="597">
      <c r="A597" s="7" t="s">
        <v>1801</v>
      </c>
      <c r="B597" s="8">
        <v>1.0</v>
      </c>
      <c r="C597" s="8">
        <v>2.0</v>
      </c>
      <c r="D597" s="8">
        <v>0.0</v>
      </c>
      <c r="E597" s="8">
        <v>0.0</v>
      </c>
      <c r="F597" s="8">
        <f t="shared" si="1"/>
        <v>3</v>
      </c>
      <c r="G597" s="9">
        <v>44170.0</v>
      </c>
      <c r="H597" s="10">
        <f t="shared" si="2"/>
        <v>5</v>
      </c>
      <c r="I597" s="10">
        <f t="shared" si="3"/>
        <v>12</v>
      </c>
      <c r="J597" s="10">
        <f t="shared" si="4"/>
        <v>2020</v>
      </c>
      <c r="K597" s="9">
        <f t="shared" si="5"/>
        <v>44404</v>
      </c>
      <c r="L597" s="10">
        <f t="shared" si="6"/>
        <v>61</v>
      </c>
      <c r="M597" s="10">
        <v>5718.0</v>
      </c>
      <c r="N597" s="9" t="s">
        <v>1802</v>
      </c>
      <c r="O597" s="9" t="s">
        <v>1803</v>
      </c>
      <c r="P597" s="13">
        <v>0.07</v>
      </c>
      <c r="Q597" s="12"/>
      <c r="R597" s="7"/>
      <c r="AE597" s="10">
        <v>61.0</v>
      </c>
    </row>
    <row r="598">
      <c r="A598" s="7" t="s">
        <v>1804</v>
      </c>
      <c r="B598" s="8">
        <v>0.0</v>
      </c>
      <c r="C598" s="8">
        <v>0.0</v>
      </c>
      <c r="D598" s="8">
        <v>1.0</v>
      </c>
      <c r="E598" s="8">
        <v>2.0</v>
      </c>
      <c r="F598" s="8">
        <f t="shared" si="1"/>
        <v>3</v>
      </c>
      <c r="G598" s="9">
        <v>44100.0</v>
      </c>
      <c r="H598" s="10">
        <f t="shared" si="2"/>
        <v>26</v>
      </c>
      <c r="I598" s="10">
        <f t="shared" si="3"/>
        <v>9</v>
      </c>
      <c r="J598" s="10">
        <f t="shared" si="4"/>
        <v>2020</v>
      </c>
      <c r="K598" s="9">
        <f t="shared" si="5"/>
        <v>44266</v>
      </c>
      <c r="L598" s="10">
        <f t="shared" si="6"/>
        <v>199</v>
      </c>
      <c r="M598" s="10">
        <v>10942.0</v>
      </c>
      <c r="N598" s="9" t="s">
        <v>1805</v>
      </c>
      <c r="O598" s="9" t="s">
        <v>1806</v>
      </c>
      <c r="P598" s="13">
        <v>0.15</v>
      </c>
      <c r="Q598" s="12"/>
      <c r="R598" s="7"/>
      <c r="AE598" s="10">
        <v>199.0</v>
      </c>
    </row>
    <row r="599">
      <c r="A599" s="7" t="s">
        <v>1807</v>
      </c>
      <c r="B599" s="8">
        <v>0.0</v>
      </c>
      <c r="C599" s="8">
        <v>0.0</v>
      </c>
      <c r="D599" s="8">
        <v>1.0</v>
      </c>
      <c r="E599" s="8">
        <v>2.0</v>
      </c>
      <c r="F599" s="8">
        <f t="shared" si="1"/>
        <v>3</v>
      </c>
      <c r="G599" s="9">
        <v>44337.0</v>
      </c>
      <c r="H599" s="10">
        <f t="shared" si="2"/>
        <v>21</v>
      </c>
      <c r="I599" s="10">
        <f t="shared" si="3"/>
        <v>5</v>
      </c>
      <c r="J599" s="10">
        <f t="shared" si="4"/>
        <v>2021</v>
      </c>
      <c r="K599" s="9">
        <f t="shared" si="5"/>
        <v>44417</v>
      </c>
      <c r="L599" s="10">
        <f t="shared" si="6"/>
        <v>48</v>
      </c>
      <c r="M599" s="10">
        <v>14269.0</v>
      </c>
      <c r="N599" s="9" t="s">
        <v>1808</v>
      </c>
      <c r="O599" s="9" t="s">
        <v>1809</v>
      </c>
      <c r="P599" s="13">
        <v>0.1</v>
      </c>
      <c r="Q599" s="12"/>
      <c r="R599" s="7"/>
      <c r="AE599" s="10">
        <v>48.0</v>
      </c>
    </row>
    <row r="600">
      <c r="A600" s="7" t="s">
        <v>1810</v>
      </c>
      <c r="B600" s="8">
        <v>1.0</v>
      </c>
      <c r="C600" s="8">
        <v>0.0</v>
      </c>
      <c r="D600" s="8">
        <v>1.0</v>
      </c>
      <c r="E600" s="8">
        <v>1.0</v>
      </c>
      <c r="F600" s="8">
        <f t="shared" si="1"/>
        <v>3</v>
      </c>
      <c r="G600" s="9">
        <v>43933.0</v>
      </c>
      <c r="H600" s="10">
        <f t="shared" si="2"/>
        <v>12</v>
      </c>
      <c r="I600" s="10">
        <f t="shared" si="3"/>
        <v>4</v>
      </c>
      <c r="J600" s="10">
        <f t="shared" si="4"/>
        <v>2020</v>
      </c>
      <c r="K600" s="9">
        <f t="shared" si="5"/>
        <v>44084</v>
      </c>
      <c r="L600" s="10">
        <f t="shared" si="6"/>
        <v>381</v>
      </c>
      <c r="M600" s="10">
        <v>14627.0</v>
      </c>
      <c r="N600" s="9" t="s">
        <v>1811</v>
      </c>
      <c r="O600" s="9" t="s">
        <v>1812</v>
      </c>
      <c r="P600" s="11">
        <v>0.0</v>
      </c>
      <c r="Q600" s="12"/>
      <c r="R600" s="7"/>
      <c r="AE600" s="10">
        <v>381.0</v>
      </c>
    </row>
    <row r="601">
      <c r="A601" s="7" t="s">
        <v>1813</v>
      </c>
      <c r="B601" s="8">
        <v>3.0</v>
      </c>
      <c r="C601" s="8">
        <v>0.0</v>
      </c>
      <c r="D601" s="8">
        <v>0.0</v>
      </c>
      <c r="E601" s="8">
        <v>1.0</v>
      </c>
      <c r="F601" s="8">
        <f t="shared" si="1"/>
        <v>4</v>
      </c>
      <c r="G601" s="9">
        <v>44440.0</v>
      </c>
      <c r="H601" s="10">
        <f t="shared" si="2"/>
        <v>1</v>
      </c>
      <c r="I601" s="10">
        <f t="shared" si="3"/>
        <v>9</v>
      </c>
      <c r="J601" s="10">
        <f t="shared" si="4"/>
        <v>2021</v>
      </c>
      <c r="K601" s="9">
        <f t="shared" si="5"/>
        <v>44417</v>
      </c>
      <c r="L601" s="10">
        <f t="shared" si="6"/>
        <v>48</v>
      </c>
      <c r="M601" s="10">
        <v>6141.0</v>
      </c>
      <c r="N601" s="9" t="s">
        <v>1814</v>
      </c>
      <c r="O601" s="9" t="s">
        <v>1815</v>
      </c>
      <c r="P601" s="13">
        <v>0.1</v>
      </c>
      <c r="Q601" s="12"/>
      <c r="R601" s="12"/>
      <c r="AE601" s="10">
        <v>48.0</v>
      </c>
    </row>
    <row r="602">
      <c r="A602" s="7" t="s">
        <v>1816</v>
      </c>
      <c r="B602" s="8">
        <v>0.0</v>
      </c>
      <c r="C602" s="8">
        <v>3.0</v>
      </c>
      <c r="D602" s="8">
        <v>0.0</v>
      </c>
      <c r="E602" s="8">
        <v>1.0</v>
      </c>
      <c r="F602" s="8">
        <f t="shared" si="1"/>
        <v>4</v>
      </c>
      <c r="G602" s="9">
        <v>44327.0</v>
      </c>
      <c r="H602" s="10">
        <f t="shared" si="2"/>
        <v>11</v>
      </c>
      <c r="I602" s="10">
        <f t="shared" si="3"/>
        <v>5</v>
      </c>
      <c r="J602" s="10">
        <f t="shared" si="4"/>
        <v>2021</v>
      </c>
      <c r="K602" s="9">
        <f t="shared" si="5"/>
        <v>44418</v>
      </c>
      <c r="L602" s="10">
        <f t="shared" si="6"/>
        <v>47</v>
      </c>
      <c r="M602" s="10">
        <v>12119.0</v>
      </c>
      <c r="N602" s="9" t="s">
        <v>1817</v>
      </c>
      <c r="O602" s="9" t="s">
        <v>1818</v>
      </c>
      <c r="P602" s="13">
        <v>0.07</v>
      </c>
      <c r="Q602" s="12"/>
      <c r="R602" s="12"/>
      <c r="AE602" s="10">
        <v>47.0</v>
      </c>
    </row>
    <row r="603">
      <c r="A603" s="7" t="s">
        <v>1819</v>
      </c>
      <c r="B603" s="8">
        <v>0.0</v>
      </c>
      <c r="C603" s="8">
        <v>0.0</v>
      </c>
      <c r="D603" s="8">
        <v>2.0</v>
      </c>
      <c r="E603" s="8">
        <v>0.0</v>
      </c>
      <c r="F603" s="8">
        <f t="shared" si="1"/>
        <v>2</v>
      </c>
      <c r="G603" s="9">
        <v>44354.0</v>
      </c>
      <c r="H603" s="10">
        <f t="shared" si="2"/>
        <v>7</v>
      </c>
      <c r="I603" s="10">
        <f t="shared" si="3"/>
        <v>6</v>
      </c>
      <c r="J603" s="10">
        <f t="shared" si="4"/>
        <v>2021</v>
      </c>
      <c r="K603" s="9">
        <f t="shared" si="5"/>
        <v>44418</v>
      </c>
      <c r="L603" s="10">
        <f t="shared" si="6"/>
        <v>47</v>
      </c>
      <c r="M603" s="10">
        <v>3150.0</v>
      </c>
      <c r="N603" s="9" t="s">
        <v>1820</v>
      </c>
      <c r="O603" s="9" t="s">
        <v>1821</v>
      </c>
      <c r="P603" s="13">
        <v>0.15</v>
      </c>
      <c r="Q603" s="7"/>
      <c r="R603" s="7"/>
      <c r="AE603" s="10">
        <v>47.0</v>
      </c>
    </row>
    <row r="604">
      <c r="A604" s="7" t="s">
        <v>1822</v>
      </c>
      <c r="B604" s="8">
        <v>2.0</v>
      </c>
      <c r="C604" s="8">
        <v>1.0</v>
      </c>
      <c r="D604" s="8">
        <v>0.0</v>
      </c>
      <c r="E604" s="8">
        <v>0.0</v>
      </c>
      <c r="F604" s="8">
        <f t="shared" si="1"/>
        <v>3</v>
      </c>
      <c r="G604" s="9">
        <v>43954.0</v>
      </c>
      <c r="H604" s="10">
        <f t="shared" si="2"/>
        <v>3</v>
      </c>
      <c r="I604" s="10">
        <f t="shared" si="3"/>
        <v>5</v>
      </c>
      <c r="J604" s="10">
        <f t="shared" si="4"/>
        <v>2020</v>
      </c>
      <c r="K604" s="9">
        <f t="shared" si="5"/>
        <v>44130</v>
      </c>
      <c r="L604" s="10">
        <f t="shared" si="6"/>
        <v>335</v>
      </c>
      <c r="M604" s="10">
        <v>12813.0</v>
      </c>
      <c r="N604" s="9" t="s">
        <v>1823</v>
      </c>
      <c r="O604" s="9" t="s">
        <v>1824</v>
      </c>
      <c r="P604" s="13">
        <v>0.15</v>
      </c>
      <c r="Q604" s="12"/>
      <c r="R604" s="7"/>
      <c r="AE604" s="10">
        <v>335.0</v>
      </c>
    </row>
    <row r="605">
      <c r="A605" s="7" t="s">
        <v>1825</v>
      </c>
      <c r="B605" s="8">
        <v>1.0</v>
      </c>
      <c r="C605" s="8">
        <v>0.0</v>
      </c>
      <c r="D605" s="8">
        <v>2.0</v>
      </c>
      <c r="E605" s="8">
        <v>0.0</v>
      </c>
      <c r="F605" s="8">
        <f t="shared" si="1"/>
        <v>3</v>
      </c>
      <c r="G605" s="9">
        <v>43949.0</v>
      </c>
      <c r="H605" s="10">
        <f t="shared" si="2"/>
        <v>28</v>
      </c>
      <c r="I605" s="10">
        <f t="shared" si="3"/>
        <v>4</v>
      </c>
      <c r="J605" s="10">
        <f t="shared" si="4"/>
        <v>2020</v>
      </c>
      <c r="K605" s="9">
        <f t="shared" si="5"/>
        <v>44262</v>
      </c>
      <c r="L605" s="10">
        <f t="shared" si="6"/>
        <v>203</v>
      </c>
      <c r="M605" s="10">
        <v>7452.0</v>
      </c>
      <c r="N605" s="9" t="s">
        <v>1826</v>
      </c>
      <c r="O605" s="9" t="s">
        <v>1827</v>
      </c>
      <c r="P605" s="13">
        <v>0.15</v>
      </c>
      <c r="Q605" s="12"/>
      <c r="R605" s="7"/>
      <c r="AE605" s="10">
        <v>203.0</v>
      </c>
    </row>
    <row r="606">
      <c r="A606" s="7" t="s">
        <v>1828</v>
      </c>
      <c r="B606" s="8">
        <v>0.0</v>
      </c>
      <c r="C606" s="8">
        <v>1.0</v>
      </c>
      <c r="D606" s="8">
        <v>2.0</v>
      </c>
      <c r="E606" s="8">
        <v>1.0</v>
      </c>
      <c r="F606" s="8">
        <f t="shared" si="1"/>
        <v>4</v>
      </c>
      <c r="G606" s="9">
        <v>43969.0</v>
      </c>
      <c r="H606" s="10">
        <f t="shared" si="2"/>
        <v>18</v>
      </c>
      <c r="I606" s="10">
        <f t="shared" si="3"/>
        <v>5</v>
      </c>
      <c r="J606" s="10">
        <f t="shared" si="4"/>
        <v>2020</v>
      </c>
      <c r="K606" s="9">
        <f t="shared" si="5"/>
        <v>44144</v>
      </c>
      <c r="L606" s="10">
        <f t="shared" si="6"/>
        <v>321</v>
      </c>
      <c r="M606" s="10">
        <v>7298.0</v>
      </c>
      <c r="N606" s="9" t="s">
        <v>1829</v>
      </c>
      <c r="O606" s="9" t="s">
        <v>1830</v>
      </c>
      <c r="P606" s="13">
        <v>0.07</v>
      </c>
      <c r="Q606" s="12"/>
      <c r="R606" s="12"/>
      <c r="AE606" s="10">
        <v>321.0</v>
      </c>
    </row>
    <row r="607">
      <c r="A607" s="7" t="s">
        <v>1831</v>
      </c>
      <c r="B607" s="8">
        <v>1.0</v>
      </c>
      <c r="C607" s="8">
        <v>0.0</v>
      </c>
      <c r="D607" s="8">
        <v>1.0</v>
      </c>
      <c r="E607" s="8">
        <v>2.0</v>
      </c>
      <c r="F607" s="8">
        <f t="shared" si="1"/>
        <v>4</v>
      </c>
      <c r="G607" s="9">
        <v>43932.0</v>
      </c>
      <c r="H607" s="10">
        <f t="shared" si="2"/>
        <v>11</v>
      </c>
      <c r="I607" s="10">
        <f t="shared" si="3"/>
        <v>4</v>
      </c>
      <c r="J607" s="10">
        <f t="shared" si="4"/>
        <v>2020</v>
      </c>
      <c r="K607" s="9">
        <f t="shared" si="5"/>
        <v>44205</v>
      </c>
      <c r="L607" s="10">
        <f t="shared" si="6"/>
        <v>260</v>
      </c>
      <c r="M607" s="10">
        <v>4725.0</v>
      </c>
      <c r="N607" s="9" t="s">
        <v>1832</v>
      </c>
      <c r="O607" s="9" t="s">
        <v>1833</v>
      </c>
      <c r="P607" s="11">
        <v>0.0</v>
      </c>
      <c r="Q607" s="12"/>
      <c r="R607" s="12"/>
      <c r="AE607" s="10">
        <v>260.0</v>
      </c>
    </row>
    <row r="608">
      <c r="A608" s="7" t="s">
        <v>1834</v>
      </c>
      <c r="B608" s="8">
        <v>1.0</v>
      </c>
      <c r="C608" s="8">
        <v>1.0</v>
      </c>
      <c r="D608" s="8">
        <v>1.0</v>
      </c>
      <c r="E608" s="8">
        <v>0.0</v>
      </c>
      <c r="F608" s="8">
        <f t="shared" si="1"/>
        <v>3</v>
      </c>
      <c r="G608" s="9">
        <v>44156.0</v>
      </c>
      <c r="H608" s="10">
        <f t="shared" si="2"/>
        <v>21</v>
      </c>
      <c r="I608" s="10">
        <f t="shared" si="3"/>
        <v>11</v>
      </c>
      <c r="J608" s="10">
        <f t="shared" si="4"/>
        <v>2020</v>
      </c>
      <c r="K608" s="9">
        <f t="shared" si="5"/>
        <v>44372</v>
      </c>
      <c r="L608" s="10">
        <f t="shared" si="6"/>
        <v>93</v>
      </c>
      <c r="M608" s="10">
        <v>13978.0</v>
      </c>
      <c r="N608" s="9" t="s">
        <v>1835</v>
      </c>
      <c r="O608" s="9" t="s">
        <v>1836</v>
      </c>
      <c r="P608" s="11">
        <v>0.0</v>
      </c>
      <c r="Q608" s="12"/>
      <c r="R608" s="7"/>
      <c r="AE608" s="10">
        <v>93.0</v>
      </c>
    </row>
    <row r="609">
      <c r="A609" s="7" t="s">
        <v>1837</v>
      </c>
      <c r="B609" s="8">
        <v>2.0</v>
      </c>
      <c r="C609" s="8">
        <v>0.0</v>
      </c>
      <c r="D609" s="8">
        <v>1.0</v>
      </c>
      <c r="E609" s="8">
        <v>1.0</v>
      </c>
      <c r="F609" s="8">
        <f t="shared" si="1"/>
        <v>4</v>
      </c>
      <c r="G609" s="9">
        <v>43836.0</v>
      </c>
      <c r="H609" s="10">
        <f t="shared" si="2"/>
        <v>6</v>
      </c>
      <c r="I609" s="10">
        <f t="shared" si="3"/>
        <v>1</v>
      </c>
      <c r="J609" s="10">
        <f t="shared" si="4"/>
        <v>2020</v>
      </c>
      <c r="K609" s="9">
        <f t="shared" si="5"/>
        <v>44135</v>
      </c>
      <c r="L609" s="10">
        <f t="shared" si="6"/>
        <v>330</v>
      </c>
      <c r="M609" s="10">
        <v>5166.0</v>
      </c>
      <c r="N609" s="9" t="s">
        <v>1838</v>
      </c>
      <c r="O609" s="9" t="s">
        <v>1839</v>
      </c>
      <c r="P609" s="11">
        <v>0.0</v>
      </c>
      <c r="Q609" s="12"/>
      <c r="R609" s="12"/>
      <c r="AE609" s="10">
        <v>330.0</v>
      </c>
    </row>
    <row r="610">
      <c r="A610" s="7" t="s">
        <v>1840</v>
      </c>
      <c r="B610" s="8">
        <v>1.0</v>
      </c>
      <c r="C610" s="8">
        <v>0.0</v>
      </c>
      <c r="D610" s="8">
        <v>1.0</v>
      </c>
      <c r="E610" s="8">
        <v>2.0</v>
      </c>
      <c r="F610" s="8">
        <f t="shared" si="1"/>
        <v>4</v>
      </c>
      <c r="G610" s="9">
        <v>44089.0</v>
      </c>
      <c r="H610" s="10">
        <f t="shared" si="2"/>
        <v>15</v>
      </c>
      <c r="I610" s="10">
        <f t="shared" si="3"/>
        <v>9</v>
      </c>
      <c r="J610" s="10">
        <f t="shared" si="4"/>
        <v>2020</v>
      </c>
      <c r="K610" s="9">
        <f t="shared" si="5"/>
        <v>44256</v>
      </c>
      <c r="L610" s="10">
        <f t="shared" si="6"/>
        <v>209</v>
      </c>
      <c r="M610" s="10">
        <v>7941.0</v>
      </c>
      <c r="N610" s="9" t="s">
        <v>1841</v>
      </c>
      <c r="O610" s="9" t="s">
        <v>1842</v>
      </c>
      <c r="P610" s="13">
        <v>0.07</v>
      </c>
      <c r="Q610" s="12"/>
      <c r="R610" s="12"/>
      <c r="AE610" s="10">
        <v>209.0</v>
      </c>
    </row>
    <row r="611">
      <c r="A611" s="7" t="s">
        <v>1843</v>
      </c>
      <c r="B611" s="8">
        <v>1.0</v>
      </c>
      <c r="C611" s="8">
        <v>1.0</v>
      </c>
      <c r="D611" s="8">
        <v>1.0</v>
      </c>
      <c r="E611" s="8">
        <v>1.0</v>
      </c>
      <c r="F611" s="8">
        <f t="shared" si="1"/>
        <v>4</v>
      </c>
      <c r="G611" s="9">
        <v>43848.0</v>
      </c>
      <c r="H611" s="10">
        <f t="shared" si="2"/>
        <v>18</v>
      </c>
      <c r="I611" s="10">
        <f t="shared" si="3"/>
        <v>1</v>
      </c>
      <c r="J611" s="10">
        <f t="shared" si="4"/>
        <v>2020</v>
      </c>
      <c r="K611" s="9">
        <f t="shared" si="5"/>
        <v>44067</v>
      </c>
      <c r="L611" s="10">
        <f t="shared" si="6"/>
        <v>398</v>
      </c>
      <c r="M611" s="10">
        <v>6111.0</v>
      </c>
      <c r="N611" s="9" t="s">
        <v>1844</v>
      </c>
      <c r="O611" s="9" t="s">
        <v>1845</v>
      </c>
      <c r="P611" s="11">
        <v>0.0</v>
      </c>
      <c r="Q611" s="12"/>
      <c r="R611" s="12"/>
      <c r="AE611" s="10">
        <v>398.0</v>
      </c>
    </row>
    <row r="612">
      <c r="A612" s="7" t="s">
        <v>1846</v>
      </c>
      <c r="B612" s="8">
        <v>1.0</v>
      </c>
      <c r="C612" s="8">
        <v>1.0</v>
      </c>
      <c r="D612" s="8">
        <v>0.0</v>
      </c>
      <c r="E612" s="8">
        <v>2.0</v>
      </c>
      <c r="F612" s="8">
        <f t="shared" si="1"/>
        <v>4</v>
      </c>
      <c r="G612" s="9">
        <v>44393.0</v>
      </c>
      <c r="H612" s="10">
        <f t="shared" si="2"/>
        <v>16</v>
      </c>
      <c r="I612" s="10">
        <f t="shared" si="3"/>
        <v>7</v>
      </c>
      <c r="J612" s="10">
        <f t="shared" si="4"/>
        <v>2021</v>
      </c>
      <c r="K612" s="9">
        <f t="shared" si="5"/>
        <v>44419</v>
      </c>
      <c r="L612" s="10">
        <f t="shared" si="6"/>
        <v>46</v>
      </c>
      <c r="M612" s="10">
        <v>13079.0</v>
      </c>
      <c r="N612" s="9" t="s">
        <v>1847</v>
      </c>
      <c r="O612" s="9" t="s">
        <v>1848</v>
      </c>
      <c r="P612" s="13">
        <v>0.15</v>
      </c>
      <c r="Q612" s="12"/>
      <c r="R612" s="12"/>
      <c r="AE612" s="10">
        <v>46.0</v>
      </c>
    </row>
    <row r="613">
      <c r="A613" s="7" t="s">
        <v>1849</v>
      </c>
      <c r="B613" s="8">
        <v>1.0</v>
      </c>
      <c r="C613" s="8">
        <v>2.0</v>
      </c>
      <c r="D613" s="8">
        <v>1.0</v>
      </c>
      <c r="E613" s="8">
        <v>0.0</v>
      </c>
      <c r="F613" s="8">
        <f t="shared" si="1"/>
        <v>4</v>
      </c>
      <c r="G613" s="9">
        <v>44164.0</v>
      </c>
      <c r="H613" s="10">
        <f t="shared" si="2"/>
        <v>29</v>
      </c>
      <c r="I613" s="10">
        <f t="shared" si="3"/>
        <v>11</v>
      </c>
      <c r="J613" s="10">
        <f t="shared" si="4"/>
        <v>2020</v>
      </c>
      <c r="K613" s="9">
        <f t="shared" si="5"/>
        <v>44333</v>
      </c>
      <c r="L613" s="10">
        <f t="shared" si="6"/>
        <v>132</v>
      </c>
      <c r="M613" s="10">
        <v>2990.0</v>
      </c>
      <c r="N613" s="9" t="s">
        <v>1850</v>
      </c>
      <c r="O613" s="9" t="s">
        <v>1851</v>
      </c>
      <c r="P613" s="11">
        <v>0.0</v>
      </c>
      <c r="Q613" s="12"/>
      <c r="R613" s="12"/>
      <c r="AE613" s="10">
        <v>132.0</v>
      </c>
    </row>
    <row r="614">
      <c r="A614" s="7" t="s">
        <v>1852</v>
      </c>
      <c r="B614" s="8">
        <v>1.0</v>
      </c>
      <c r="C614" s="8">
        <v>0.0</v>
      </c>
      <c r="D614" s="8">
        <v>1.0</v>
      </c>
      <c r="E614" s="8">
        <v>1.0</v>
      </c>
      <c r="F614" s="8">
        <f t="shared" si="1"/>
        <v>3</v>
      </c>
      <c r="G614" s="9">
        <v>44150.0</v>
      </c>
      <c r="H614" s="10">
        <f t="shared" si="2"/>
        <v>15</v>
      </c>
      <c r="I614" s="10">
        <f t="shared" si="3"/>
        <v>11</v>
      </c>
      <c r="J614" s="10">
        <f t="shared" si="4"/>
        <v>2020</v>
      </c>
      <c r="K614" s="9">
        <f t="shared" si="5"/>
        <v>44360</v>
      </c>
      <c r="L614" s="10">
        <f t="shared" si="6"/>
        <v>105</v>
      </c>
      <c r="M614" s="10">
        <v>7599.0</v>
      </c>
      <c r="N614" s="9" t="s">
        <v>1853</v>
      </c>
      <c r="O614" s="9" t="s">
        <v>1854</v>
      </c>
      <c r="P614" s="11">
        <v>0.0</v>
      </c>
      <c r="Q614" s="12"/>
      <c r="R614" s="7"/>
      <c r="AE614" s="10">
        <v>105.0</v>
      </c>
    </row>
    <row r="615">
      <c r="A615" s="7" t="s">
        <v>1855</v>
      </c>
      <c r="B615" s="8">
        <v>1.0</v>
      </c>
      <c r="C615" s="8">
        <v>3.0</v>
      </c>
      <c r="D615" s="8">
        <v>0.0</v>
      </c>
      <c r="E615" s="8">
        <v>0.0</v>
      </c>
      <c r="F615" s="8">
        <f t="shared" si="1"/>
        <v>4</v>
      </c>
      <c r="G615" s="9">
        <v>44360.0</v>
      </c>
      <c r="H615" s="10">
        <f t="shared" si="2"/>
        <v>13</v>
      </c>
      <c r="I615" s="10">
        <f t="shared" si="3"/>
        <v>6</v>
      </c>
      <c r="J615" s="10">
        <f t="shared" si="4"/>
        <v>2021</v>
      </c>
      <c r="K615" s="9">
        <f t="shared" si="5"/>
        <v>44419</v>
      </c>
      <c r="L615" s="10">
        <f t="shared" si="6"/>
        <v>46</v>
      </c>
      <c r="M615" s="10">
        <v>6129.0</v>
      </c>
      <c r="N615" s="9" t="s">
        <v>1856</v>
      </c>
      <c r="O615" s="9" t="s">
        <v>1857</v>
      </c>
      <c r="P615" s="13">
        <v>0.15</v>
      </c>
      <c r="Q615" s="12"/>
      <c r="R615" s="12"/>
      <c r="AE615" s="10">
        <v>46.0</v>
      </c>
    </row>
    <row r="616">
      <c r="A616" s="7" t="s">
        <v>1858</v>
      </c>
      <c r="B616" s="8">
        <v>0.0</v>
      </c>
      <c r="C616" s="8">
        <v>2.0</v>
      </c>
      <c r="D616" s="8">
        <v>1.0</v>
      </c>
      <c r="E616" s="8">
        <v>1.0</v>
      </c>
      <c r="F616" s="8">
        <f t="shared" si="1"/>
        <v>4</v>
      </c>
      <c r="G616" s="9">
        <v>44258.0</v>
      </c>
      <c r="H616" s="10">
        <f t="shared" si="2"/>
        <v>3</v>
      </c>
      <c r="I616" s="10">
        <f t="shared" si="3"/>
        <v>3</v>
      </c>
      <c r="J616" s="10">
        <f t="shared" si="4"/>
        <v>2021</v>
      </c>
      <c r="K616" s="9">
        <f t="shared" si="5"/>
        <v>44374</v>
      </c>
      <c r="L616" s="10">
        <f t="shared" si="6"/>
        <v>91</v>
      </c>
      <c r="M616" s="10">
        <v>10401.0</v>
      </c>
      <c r="N616" s="9" t="s">
        <v>1859</v>
      </c>
      <c r="O616" s="9" t="s">
        <v>1860</v>
      </c>
      <c r="P616" s="11">
        <v>0.0</v>
      </c>
      <c r="Q616" s="12"/>
      <c r="R616" s="12"/>
      <c r="AE616" s="10">
        <v>91.0</v>
      </c>
    </row>
    <row r="617">
      <c r="A617" s="7" t="s">
        <v>1861</v>
      </c>
      <c r="B617" s="8">
        <v>1.0</v>
      </c>
      <c r="C617" s="8">
        <v>1.0</v>
      </c>
      <c r="D617" s="8">
        <v>2.0</v>
      </c>
      <c r="E617" s="8">
        <v>0.0</v>
      </c>
      <c r="F617" s="8">
        <f t="shared" si="1"/>
        <v>4</v>
      </c>
      <c r="G617" s="9">
        <v>44123.0</v>
      </c>
      <c r="H617" s="10">
        <f t="shared" si="2"/>
        <v>19</v>
      </c>
      <c r="I617" s="10">
        <f t="shared" si="3"/>
        <v>10</v>
      </c>
      <c r="J617" s="10">
        <f t="shared" si="4"/>
        <v>2020</v>
      </c>
      <c r="K617" s="9">
        <f t="shared" si="5"/>
        <v>44423</v>
      </c>
      <c r="L617" s="10">
        <f t="shared" si="6"/>
        <v>42</v>
      </c>
      <c r="M617" s="10">
        <v>4843.0</v>
      </c>
      <c r="N617" s="9" t="s">
        <v>1862</v>
      </c>
      <c r="O617" s="9" t="s">
        <v>1863</v>
      </c>
      <c r="P617" s="13">
        <v>0.05</v>
      </c>
      <c r="Q617" s="12"/>
      <c r="R617" s="12"/>
      <c r="AE617" s="10">
        <v>42.0</v>
      </c>
    </row>
    <row r="618">
      <c r="A618" s="7" t="s">
        <v>1864</v>
      </c>
      <c r="B618" s="8">
        <v>2.0</v>
      </c>
      <c r="C618" s="8">
        <v>2.0</v>
      </c>
      <c r="D618" s="8">
        <v>0.0</v>
      </c>
      <c r="E618" s="8">
        <v>0.0</v>
      </c>
      <c r="F618" s="8">
        <f t="shared" si="1"/>
        <v>4</v>
      </c>
      <c r="G618" s="9">
        <v>44154.0</v>
      </c>
      <c r="H618" s="10">
        <f t="shared" si="2"/>
        <v>19</v>
      </c>
      <c r="I618" s="10">
        <f t="shared" si="3"/>
        <v>11</v>
      </c>
      <c r="J618" s="10">
        <f t="shared" si="4"/>
        <v>2020</v>
      </c>
      <c r="K618" s="9">
        <f t="shared" si="5"/>
        <v>44420</v>
      </c>
      <c r="L618" s="10">
        <f t="shared" si="6"/>
        <v>45</v>
      </c>
      <c r="M618" s="10">
        <v>13096.0</v>
      </c>
      <c r="N618" s="9" t="s">
        <v>1865</v>
      </c>
      <c r="O618" s="9" t="s">
        <v>1866</v>
      </c>
      <c r="P618" s="13">
        <v>0.1</v>
      </c>
      <c r="Q618" s="12"/>
      <c r="R618" s="12"/>
      <c r="AE618" s="10">
        <v>45.0</v>
      </c>
    </row>
    <row r="619">
      <c r="A619" s="7" t="s">
        <v>1867</v>
      </c>
      <c r="B619" s="8">
        <v>0.0</v>
      </c>
      <c r="C619" s="8">
        <v>0.0</v>
      </c>
      <c r="D619" s="8">
        <v>0.0</v>
      </c>
      <c r="E619" s="8">
        <v>2.0</v>
      </c>
      <c r="F619" s="8">
        <f t="shared" si="1"/>
        <v>2</v>
      </c>
      <c r="G619" s="9">
        <v>44003.0</v>
      </c>
      <c r="H619" s="10">
        <f t="shared" si="2"/>
        <v>21</v>
      </c>
      <c r="I619" s="10">
        <f t="shared" si="3"/>
        <v>6</v>
      </c>
      <c r="J619" s="10">
        <f t="shared" si="4"/>
        <v>2020</v>
      </c>
      <c r="K619" s="9">
        <f t="shared" si="5"/>
        <v>44118</v>
      </c>
      <c r="L619" s="10">
        <f t="shared" si="6"/>
        <v>347</v>
      </c>
      <c r="M619" s="10">
        <v>13366.0</v>
      </c>
      <c r="N619" s="9" t="s">
        <v>1868</v>
      </c>
      <c r="O619" s="9" t="s">
        <v>1869</v>
      </c>
      <c r="P619" s="11">
        <v>0.0</v>
      </c>
      <c r="Q619" s="7"/>
      <c r="R619" s="7"/>
      <c r="AE619" s="10">
        <v>347.0</v>
      </c>
    </row>
    <row r="620">
      <c r="A620" s="7" t="s">
        <v>1870</v>
      </c>
      <c r="B620" s="8">
        <v>3.0</v>
      </c>
      <c r="C620" s="8">
        <v>0.0</v>
      </c>
      <c r="D620" s="8">
        <v>0.0</v>
      </c>
      <c r="E620" s="8">
        <v>1.0</v>
      </c>
      <c r="F620" s="8">
        <f t="shared" si="1"/>
        <v>4</v>
      </c>
      <c r="G620" s="9">
        <v>44063.0</v>
      </c>
      <c r="H620" s="10">
        <f t="shared" si="2"/>
        <v>20</v>
      </c>
      <c r="I620" s="10">
        <f t="shared" si="3"/>
        <v>8</v>
      </c>
      <c r="J620" s="10">
        <f t="shared" si="4"/>
        <v>2020</v>
      </c>
      <c r="K620" s="9">
        <f t="shared" si="5"/>
        <v>44190</v>
      </c>
      <c r="L620" s="10">
        <f t="shared" si="6"/>
        <v>275</v>
      </c>
      <c r="M620" s="10">
        <v>5840.0</v>
      </c>
      <c r="N620" s="9" t="s">
        <v>1871</v>
      </c>
      <c r="O620" s="9" t="s">
        <v>1872</v>
      </c>
      <c r="P620" s="13">
        <v>0.07</v>
      </c>
      <c r="Q620" s="12"/>
      <c r="R620" s="12"/>
      <c r="AE620" s="10">
        <v>275.0</v>
      </c>
    </row>
    <row r="621">
      <c r="A621" s="7" t="s">
        <v>1873</v>
      </c>
      <c r="B621" s="8">
        <v>0.0</v>
      </c>
      <c r="C621" s="8">
        <v>1.0</v>
      </c>
      <c r="D621" s="8">
        <v>0.0</v>
      </c>
      <c r="E621" s="8">
        <v>1.0</v>
      </c>
      <c r="F621" s="8">
        <f t="shared" si="1"/>
        <v>2</v>
      </c>
      <c r="G621" s="9">
        <v>43884.0</v>
      </c>
      <c r="H621" s="10">
        <f t="shared" si="2"/>
        <v>23</v>
      </c>
      <c r="I621" s="10">
        <f t="shared" si="3"/>
        <v>2</v>
      </c>
      <c r="J621" s="10">
        <f t="shared" si="4"/>
        <v>2020</v>
      </c>
      <c r="K621" s="9">
        <f t="shared" si="5"/>
        <v>44076</v>
      </c>
      <c r="L621" s="10">
        <f t="shared" si="6"/>
        <v>389</v>
      </c>
      <c r="M621" s="10">
        <v>10505.0</v>
      </c>
      <c r="N621" s="9" t="s">
        <v>1874</v>
      </c>
      <c r="O621" s="9" t="s">
        <v>1875</v>
      </c>
      <c r="P621" s="11">
        <v>0.0</v>
      </c>
      <c r="Q621" s="7"/>
      <c r="R621" s="7"/>
      <c r="AE621" s="10">
        <v>389.0</v>
      </c>
    </row>
    <row r="622">
      <c r="A622" s="7" t="s">
        <v>1876</v>
      </c>
      <c r="B622" s="8">
        <v>1.0</v>
      </c>
      <c r="C622" s="8">
        <v>1.0</v>
      </c>
      <c r="D622" s="8">
        <v>1.0</v>
      </c>
      <c r="E622" s="8">
        <v>0.0</v>
      </c>
      <c r="F622" s="8">
        <f t="shared" si="1"/>
        <v>3</v>
      </c>
      <c r="G622" s="9">
        <v>44326.0</v>
      </c>
      <c r="H622" s="10">
        <f t="shared" si="2"/>
        <v>10</v>
      </c>
      <c r="I622" s="10">
        <f t="shared" si="3"/>
        <v>5</v>
      </c>
      <c r="J622" s="10">
        <f t="shared" si="4"/>
        <v>2021</v>
      </c>
      <c r="K622" s="9">
        <f t="shared" si="5"/>
        <v>44421</v>
      </c>
      <c r="L622" s="10">
        <f t="shared" si="6"/>
        <v>44</v>
      </c>
      <c r="M622" s="10">
        <v>9406.0</v>
      </c>
      <c r="N622" s="9" t="s">
        <v>1877</v>
      </c>
      <c r="O622" s="9" t="s">
        <v>1878</v>
      </c>
      <c r="P622" s="11">
        <v>0.0</v>
      </c>
      <c r="Q622" s="12"/>
      <c r="R622" s="7"/>
      <c r="AE622" s="10">
        <v>44.0</v>
      </c>
    </row>
    <row r="623">
      <c r="A623" s="7" t="s">
        <v>1879</v>
      </c>
      <c r="B623" s="8">
        <v>1.0</v>
      </c>
      <c r="C623" s="8">
        <v>1.0</v>
      </c>
      <c r="D623" s="8">
        <v>0.0</v>
      </c>
      <c r="E623" s="8">
        <v>1.0</v>
      </c>
      <c r="F623" s="8">
        <f t="shared" si="1"/>
        <v>3</v>
      </c>
      <c r="G623" s="9">
        <v>44157.0</v>
      </c>
      <c r="H623" s="10">
        <f t="shared" si="2"/>
        <v>22</v>
      </c>
      <c r="I623" s="10">
        <f t="shared" si="3"/>
        <v>11</v>
      </c>
      <c r="J623" s="10">
        <f t="shared" si="4"/>
        <v>2020</v>
      </c>
      <c r="K623" s="9">
        <f t="shared" si="5"/>
        <v>44402</v>
      </c>
      <c r="L623" s="10">
        <f t="shared" si="6"/>
        <v>63</v>
      </c>
      <c r="M623" s="10">
        <v>6009.0</v>
      </c>
      <c r="N623" s="9" t="s">
        <v>1880</v>
      </c>
      <c r="O623" s="9" t="s">
        <v>1881</v>
      </c>
      <c r="P623" s="13">
        <v>0.1</v>
      </c>
      <c r="Q623" s="12"/>
      <c r="R623" s="7"/>
      <c r="AE623" s="10">
        <v>63.0</v>
      </c>
    </row>
    <row r="624">
      <c r="A624" s="7" t="s">
        <v>1882</v>
      </c>
      <c r="B624" s="8">
        <v>0.0</v>
      </c>
      <c r="C624" s="8">
        <v>3.0</v>
      </c>
      <c r="D624" s="8">
        <v>1.0</v>
      </c>
      <c r="E624" s="8">
        <v>0.0</v>
      </c>
      <c r="F624" s="8">
        <f t="shared" si="1"/>
        <v>4</v>
      </c>
      <c r="G624" s="9">
        <v>44122.0</v>
      </c>
      <c r="H624" s="10">
        <f t="shared" si="2"/>
        <v>18</v>
      </c>
      <c r="I624" s="10">
        <f t="shared" si="3"/>
        <v>10</v>
      </c>
      <c r="J624" s="10">
        <f t="shared" si="4"/>
        <v>2020</v>
      </c>
      <c r="K624" s="9">
        <f t="shared" si="5"/>
        <v>44291</v>
      </c>
      <c r="L624" s="10">
        <f t="shared" si="6"/>
        <v>174</v>
      </c>
      <c r="M624" s="10">
        <v>8595.0</v>
      </c>
      <c r="N624" s="9" t="s">
        <v>1883</v>
      </c>
      <c r="O624" s="9" t="s">
        <v>1884</v>
      </c>
      <c r="P624" s="13">
        <v>0.07</v>
      </c>
      <c r="Q624" s="12"/>
      <c r="R624" s="12"/>
      <c r="AE624" s="10">
        <v>174.0</v>
      </c>
    </row>
    <row r="625">
      <c r="A625" s="7" t="s">
        <v>1885</v>
      </c>
      <c r="B625" s="8">
        <v>0.0</v>
      </c>
      <c r="C625" s="8">
        <v>1.0</v>
      </c>
      <c r="D625" s="8">
        <v>1.0</v>
      </c>
      <c r="E625" s="8">
        <v>0.0</v>
      </c>
      <c r="F625" s="8">
        <f t="shared" si="1"/>
        <v>2</v>
      </c>
      <c r="G625" s="9">
        <v>44112.0</v>
      </c>
      <c r="H625" s="10">
        <f t="shared" si="2"/>
        <v>8</v>
      </c>
      <c r="I625" s="10">
        <f t="shared" si="3"/>
        <v>10</v>
      </c>
      <c r="J625" s="10">
        <f t="shared" si="4"/>
        <v>2020</v>
      </c>
      <c r="K625" s="9">
        <f t="shared" si="5"/>
        <v>44301</v>
      </c>
      <c r="L625" s="10">
        <f t="shared" si="6"/>
        <v>164</v>
      </c>
      <c r="M625" s="10">
        <v>3799.0</v>
      </c>
      <c r="N625" s="9" t="s">
        <v>1886</v>
      </c>
      <c r="O625" s="9" t="s">
        <v>1887</v>
      </c>
      <c r="P625" s="13">
        <v>0.15</v>
      </c>
      <c r="Q625" s="7"/>
      <c r="R625" s="7"/>
      <c r="AE625" s="10">
        <v>164.0</v>
      </c>
    </row>
    <row r="626">
      <c r="A626" s="7" t="s">
        <v>1888</v>
      </c>
      <c r="B626" s="8">
        <v>1.0</v>
      </c>
      <c r="C626" s="8">
        <v>1.0</v>
      </c>
      <c r="D626" s="8">
        <v>1.0</v>
      </c>
      <c r="E626" s="8">
        <v>0.0</v>
      </c>
      <c r="F626" s="8">
        <f t="shared" si="1"/>
        <v>3</v>
      </c>
      <c r="G626" s="9">
        <v>44403.0</v>
      </c>
      <c r="H626" s="10">
        <f t="shared" si="2"/>
        <v>26</v>
      </c>
      <c r="I626" s="10">
        <f t="shared" si="3"/>
        <v>7</v>
      </c>
      <c r="J626" s="10">
        <f t="shared" si="4"/>
        <v>2021</v>
      </c>
      <c r="K626" s="9">
        <f t="shared" si="5"/>
        <v>44422</v>
      </c>
      <c r="L626" s="10">
        <f t="shared" si="6"/>
        <v>43</v>
      </c>
      <c r="M626" s="10">
        <v>3568.0</v>
      </c>
      <c r="N626" s="9" t="s">
        <v>1889</v>
      </c>
      <c r="O626" s="9" t="s">
        <v>1890</v>
      </c>
      <c r="P626" s="11">
        <v>0.0</v>
      </c>
      <c r="Q626" s="12"/>
      <c r="R626" s="7"/>
      <c r="AE626" s="10">
        <v>43.0</v>
      </c>
    </row>
    <row r="627">
      <c r="A627" s="7" t="s">
        <v>1891</v>
      </c>
      <c r="B627" s="8">
        <v>0.0</v>
      </c>
      <c r="C627" s="8">
        <v>0.0</v>
      </c>
      <c r="D627" s="8">
        <v>1.0</v>
      </c>
      <c r="E627" s="8">
        <v>2.0</v>
      </c>
      <c r="F627" s="8">
        <f t="shared" si="1"/>
        <v>3</v>
      </c>
      <c r="G627" s="9">
        <v>44117.0</v>
      </c>
      <c r="H627" s="10">
        <f t="shared" si="2"/>
        <v>13</v>
      </c>
      <c r="I627" s="10">
        <f t="shared" si="3"/>
        <v>10</v>
      </c>
      <c r="J627" s="10">
        <f t="shared" si="4"/>
        <v>2020</v>
      </c>
      <c r="K627" s="9">
        <f t="shared" si="5"/>
        <v>44266</v>
      </c>
      <c r="L627" s="10">
        <f t="shared" si="6"/>
        <v>199</v>
      </c>
      <c r="M627" s="10">
        <v>11087.0</v>
      </c>
      <c r="N627" s="9" t="s">
        <v>1892</v>
      </c>
      <c r="O627" s="9" t="s">
        <v>1893</v>
      </c>
      <c r="P627" s="13">
        <v>0.07</v>
      </c>
      <c r="Q627" s="12"/>
      <c r="R627" s="7"/>
      <c r="AE627" s="10">
        <v>199.0</v>
      </c>
    </row>
    <row r="628">
      <c r="A628" s="7" t="s">
        <v>1894</v>
      </c>
      <c r="B628" s="8">
        <v>2.0</v>
      </c>
      <c r="C628" s="8">
        <v>1.0</v>
      </c>
      <c r="D628" s="8">
        <v>0.0</v>
      </c>
      <c r="E628" s="8">
        <v>1.0</v>
      </c>
      <c r="F628" s="8">
        <f t="shared" si="1"/>
        <v>4</v>
      </c>
      <c r="G628" s="9">
        <v>44367.0</v>
      </c>
      <c r="H628" s="10">
        <f t="shared" si="2"/>
        <v>20</v>
      </c>
      <c r="I628" s="10">
        <f t="shared" si="3"/>
        <v>6</v>
      </c>
      <c r="J628" s="10">
        <f t="shared" si="4"/>
        <v>2021</v>
      </c>
      <c r="K628" s="9">
        <f t="shared" si="5"/>
        <v>44422</v>
      </c>
      <c r="L628" s="10">
        <f t="shared" si="6"/>
        <v>43</v>
      </c>
      <c r="M628" s="10">
        <v>12494.0</v>
      </c>
      <c r="N628" s="9" t="s">
        <v>1895</v>
      </c>
      <c r="O628" s="9" t="s">
        <v>1896</v>
      </c>
      <c r="P628" s="13">
        <v>0.1</v>
      </c>
      <c r="Q628" s="12"/>
      <c r="R628" s="12"/>
      <c r="AE628" s="10">
        <v>43.0</v>
      </c>
    </row>
    <row r="629">
      <c r="A629" s="7" t="s">
        <v>1897</v>
      </c>
      <c r="B629" s="8">
        <v>0.0</v>
      </c>
      <c r="C629" s="8">
        <v>2.0</v>
      </c>
      <c r="D629" s="8">
        <v>0.0</v>
      </c>
      <c r="E629" s="8">
        <v>1.0</v>
      </c>
      <c r="F629" s="8">
        <f t="shared" si="1"/>
        <v>3</v>
      </c>
      <c r="G629" s="9">
        <v>43994.0</v>
      </c>
      <c r="H629" s="10">
        <f t="shared" si="2"/>
        <v>12</v>
      </c>
      <c r="I629" s="10">
        <f t="shared" si="3"/>
        <v>6</v>
      </c>
      <c r="J629" s="10">
        <f t="shared" si="4"/>
        <v>2020</v>
      </c>
      <c r="K629" s="9">
        <f t="shared" si="5"/>
        <v>44295</v>
      </c>
      <c r="L629" s="10">
        <f t="shared" si="6"/>
        <v>170</v>
      </c>
      <c r="M629" s="10">
        <v>7403.0</v>
      </c>
      <c r="N629" s="9" t="s">
        <v>1898</v>
      </c>
      <c r="O629" s="9" t="s">
        <v>1899</v>
      </c>
      <c r="P629" s="13">
        <v>0.1</v>
      </c>
      <c r="Q629" s="12"/>
      <c r="R629" s="7"/>
      <c r="AE629" s="10">
        <v>170.0</v>
      </c>
    </row>
    <row r="630">
      <c r="A630" s="7" t="s">
        <v>1900</v>
      </c>
      <c r="B630" s="8">
        <v>1.0</v>
      </c>
      <c r="C630" s="8">
        <v>0.0</v>
      </c>
      <c r="D630" s="8">
        <v>2.0</v>
      </c>
      <c r="E630" s="8">
        <v>1.0</v>
      </c>
      <c r="F630" s="8">
        <f t="shared" si="1"/>
        <v>4</v>
      </c>
      <c r="G630" s="9">
        <v>44370.0</v>
      </c>
      <c r="H630" s="10">
        <f t="shared" si="2"/>
        <v>23</v>
      </c>
      <c r="I630" s="10">
        <f t="shared" si="3"/>
        <v>6</v>
      </c>
      <c r="J630" s="10">
        <f t="shared" si="4"/>
        <v>2021</v>
      </c>
      <c r="K630" s="9">
        <f t="shared" si="5"/>
        <v>44423</v>
      </c>
      <c r="L630" s="10">
        <f t="shared" si="6"/>
        <v>42</v>
      </c>
      <c r="M630" s="10">
        <v>4399.0</v>
      </c>
      <c r="N630" s="9" t="s">
        <v>1901</v>
      </c>
      <c r="O630" s="9" t="s">
        <v>1902</v>
      </c>
      <c r="P630" s="13">
        <v>0.05</v>
      </c>
      <c r="Q630" s="12"/>
      <c r="R630" s="12"/>
      <c r="AE630" s="10">
        <v>42.0</v>
      </c>
    </row>
    <row r="631">
      <c r="A631" s="7" t="s">
        <v>1903</v>
      </c>
      <c r="B631" s="8">
        <v>1.0</v>
      </c>
      <c r="C631" s="8">
        <v>1.0</v>
      </c>
      <c r="D631" s="8">
        <v>2.0</v>
      </c>
      <c r="E631" s="8">
        <v>0.0</v>
      </c>
      <c r="F631" s="8">
        <f t="shared" si="1"/>
        <v>4</v>
      </c>
      <c r="G631" s="9">
        <v>44331.0</v>
      </c>
      <c r="H631" s="10">
        <f t="shared" si="2"/>
        <v>15</v>
      </c>
      <c r="I631" s="10">
        <f t="shared" si="3"/>
        <v>5</v>
      </c>
      <c r="J631" s="10">
        <f t="shared" si="4"/>
        <v>2021</v>
      </c>
      <c r="K631" s="9">
        <f t="shared" si="5"/>
        <v>44455</v>
      </c>
      <c r="L631" s="10">
        <f t="shared" si="6"/>
        <v>10</v>
      </c>
      <c r="M631" s="10">
        <v>5470.0</v>
      </c>
      <c r="N631" s="9" t="s">
        <v>1904</v>
      </c>
      <c r="O631" s="9" t="s">
        <v>1905</v>
      </c>
      <c r="P631" s="13">
        <v>0.05</v>
      </c>
      <c r="Q631" s="12"/>
      <c r="R631" s="12"/>
      <c r="AE631" s="10">
        <v>10.0</v>
      </c>
    </row>
    <row r="632">
      <c r="A632" s="7" t="s">
        <v>1906</v>
      </c>
      <c r="B632" s="8">
        <v>0.0</v>
      </c>
      <c r="C632" s="8">
        <v>0.0</v>
      </c>
      <c r="D632" s="8">
        <v>0.0</v>
      </c>
      <c r="E632" s="8">
        <v>1.0</v>
      </c>
      <c r="F632" s="8">
        <f t="shared" si="1"/>
        <v>1</v>
      </c>
      <c r="G632" s="9">
        <v>44489.0</v>
      </c>
      <c r="H632" s="10">
        <f t="shared" si="2"/>
        <v>20</v>
      </c>
      <c r="I632" s="10">
        <f t="shared" si="3"/>
        <v>10</v>
      </c>
      <c r="J632" s="10">
        <f t="shared" si="4"/>
        <v>2021</v>
      </c>
      <c r="K632" s="9">
        <f t="shared" si="5"/>
        <v>44423</v>
      </c>
      <c r="L632" s="10">
        <f t="shared" si="6"/>
        <v>42</v>
      </c>
      <c r="M632" s="10">
        <v>3491.0</v>
      </c>
      <c r="N632" s="9" t="s">
        <v>1907</v>
      </c>
      <c r="O632" s="9" t="s">
        <v>1908</v>
      </c>
      <c r="P632" s="13">
        <v>0.07</v>
      </c>
      <c r="Q632" s="7"/>
      <c r="R632" s="7"/>
      <c r="AE632" s="10">
        <v>42.0</v>
      </c>
    </row>
    <row r="633">
      <c r="A633" s="7" t="s">
        <v>1909</v>
      </c>
      <c r="B633" s="8">
        <v>2.0</v>
      </c>
      <c r="C633" s="8">
        <v>0.0</v>
      </c>
      <c r="D633" s="8">
        <v>0.0</v>
      </c>
      <c r="E633" s="8">
        <v>1.0</v>
      </c>
      <c r="F633" s="8">
        <f t="shared" si="1"/>
        <v>3</v>
      </c>
      <c r="G633" s="9">
        <v>44220.0</v>
      </c>
      <c r="H633" s="10">
        <f t="shared" si="2"/>
        <v>24</v>
      </c>
      <c r="I633" s="10">
        <f t="shared" si="3"/>
        <v>1</v>
      </c>
      <c r="J633" s="10">
        <f t="shared" si="4"/>
        <v>2021</v>
      </c>
      <c r="K633" s="9">
        <f t="shared" si="5"/>
        <v>44424</v>
      </c>
      <c r="L633" s="10">
        <f t="shared" si="6"/>
        <v>41</v>
      </c>
      <c r="M633" s="10">
        <v>10809.0</v>
      </c>
      <c r="N633" s="9" t="s">
        <v>1910</v>
      </c>
      <c r="O633" s="9" t="s">
        <v>1911</v>
      </c>
      <c r="P633" s="13">
        <v>0.15</v>
      </c>
      <c r="Q633" s="12"/>
      <c r="R633" s="7"/>
      <c r="AE633" s="10">
        <v>41.0</v>
      </c>
    </row>
    <row r="634">
      <c r="A634" s="7" t="s">
        <v>1912</v>
      </c>
      <c r="B634" s="8">
        <v>1.0</v>
      </c>
      <c r="C634" s="8">
        <v>1.0</v>
      </c>
      <c r="D634" s="8">
        <v>0.0</v>
      </c>
      <c r="E634" s="8">
        <v>2.0</v>
      </c>
      <c r="F634" s="8">
        <f t="shared" si="1"/>
        <v>4</v>
      </c>
      <c r="G634" s="9">
        <v>44426.0</v>
      </c>
      <c r="H634" s="10">
        <f t="shared" si="2"/>
        <v>18</v>
      </c>
      <c r="I634" s="10">
        <f t="shared" si="3"/>
        <v>8</v>
      </c>
      <c r="J634" s="10">
        <f t="shared" si="4"/>
        <v>2021</v>
      </c>
      <c r="K634" s="9">
        <f t="shared" si="5"/>
        <v>44426</v>
      </c>
      <c r="L634" s="10">
        <f t="shared" si="6"/>
        <v>39</v>
      </c>
      <c r="M634" s="10">
        <v>6607.0</v>
      </c>
      <c r="N634" s="9" t="s">
        <v>1913</v>
      </c>
      <c r="O634" s="9" t="s">
        <v>1914</v>
      </c>
      <c r="P634" s="13">
        <v>0.15</v>
      </c>
      <c r="Q634" s="12"/>
      <c r="R634" s="12"/>
      <c r="AE634" s="10">
        <v>39.0</v>
      </c>
    </row>
    <row r="635">
      <c r="A635" s="7" t="s">
        <v>1915</v>
      </c>
      <c r="B635" s="8">
        <v>2.0</v>
      </c>
      <c r="C635" s="8">
        <v>1.0</v>
      </c>
      <c r="D635" s="8">
        <v>0.0</v>
      </c>
      <c r="E635" s="8">
        <v>1.0</v>
      </c>
      <c r="F635" s="8">
        <f t="shared" si="1"/>
        <v>4</v>
      </c>
      <c r="G635" s="9">
        <v>44453.0</v>
      </c>
      <c r="H635" s="10">
        <f t="shared" si="2"/>
        <v>14</v>
      </c>
      <c r="I635" s="10">
        <f t="shared" si="3"/>
        <v>9</v>
      </c>
      <c r="J635" s="10">
        <f t="shared" si="4"/>
        <v>2021</v>
      </c>
      <c r="K635" s="9">
        <f t="shared" si="5"/>
        <v>44428</v>
      </c>
      <c r="L635" s="10">
        <f t="shared" si="6"/>
        <v>37</v>
      </c>
      <c r="M635" s="10">
        <v>14260.0</v>
      </c>
      <c r="N635" s="9" t="s">
        <v>1916</v>
      </c>
      <c r="O635" s="9" t="s">
        <v>1917</v>
      </c>
      <c r="P635" s="13">
        <v>0.15</v>
      </c>
      <c r="Q635" s="12"/>
      <c r="R635" s="12"/>
      <c r="AE635" s="10">
        <v>37.0</v>
      </c>
    </row>
    <row r="636">
      <c r="A636" s="7" t="s">
        <v>1918</v>
      </c>
      <c r="B636" s="8">
        <v>0.0</v>
      </c>
      <c r="C636" s="8">
        <v>2.0</v>
      </c>
      <c r="D636" s="8">
        <v>2.0</v>
      </c>
      <c r="E636" s="8">
        <v>0.0</v>
      </c>
      <c r="F636" s="8">
        <f t="shared" si="1"/>
        <v>4</v>
      </c>
      <c r="G636" s="9">
        <v>44071.0</v>
      </c>
      <c r="H636" s="10">
        <f t="shared" si="2"/>
        <v>28</v>
      </c>
      <c r="I636" s="10">
        <f t="shared" si="3"/>
        <v>8</v>
      </c>
      <c r="J636" s="10">
        <f t="shared" si="4"/>
        <v>2020</v>
      </c>
      <c r="K636" s="9">
        <f t="shared" si="5"/>
        <v>44342</v>
      </c>
      <c r="L636" s="10">
        <f t="shared" si="6"/>
        <v>123</v>
      </c>
      <c r="M636" s="10">
        <v>13834.0</v>
      </c>
      <c r="N636" s="9" t="s">
        <v>1919</v>
      </c>
      <c r="O636" s="9" t="s">
        <v>1920</v>
      </c>
      <c r="P636" s="13">
        <v>0.05</v>
      </c>
      <c r="Q636" s="12"/>
      <c r="R636" s="12"/>
      <c r="AE636" s="10">
        <v>123.0</v>
      </c>
    </row>
    <row r="637">
      <c r="A637" s="7" t="s">
        <v>1921</v>
      </c>
      <c r="B637" s="8">
        <v>0.0</v>
      </c>
      <c r="C637" s="8">
        <v>0.0</v>
      </c>
      <c r="D637" s="8">
        <v>0.0</v>
      </c>
      <c r="E637" s="8">
        <v>2.0</v>
      </c>
      <c r="F637" s="8">
        <f t="shared" si="1"/>
        <v>2</v>
      </c>
      <c r="G637" s="9">
        <v>44123.0</v>
      </c>
      <c r="H637" s="10">
        <f t="shared" si="2"/>
        <v>19</v>
      </c>
      <c r="I637" s="10">
        <f t="shared" si="3"/>
        <v>10</v>
      </c>
      <c r="J637" s="10">
        <f t="shared" si="4"/>
        <v>2020</v>
      </c>
      <c r="K637" s="9">
        <f t="shared" si="5"/>
        <v>44280</v>
      </c>
      <c r="L637" s="10">
        <f t="shared" si="6"/>
        <v>185</v>
      </c>
      <c r="M637" s="10">
        <v>7652.0</v>
      </c>
      <c r="N637" s="9" t="s">
        <v>1922</v>
      </c>
      <c r="O637" s="9" t="s">
        <v>1923</v>
      </c>
      <c r="P637" s="13">
        <v>0.05</v>
      </c>
      <c r="Q637" s="12"/>
      <c r="R637" s="7"/>
      <c r="AE637" s="10">
        <v>185.0</v>
      </c>
    </row>
    <row r="638">
      <c r="A638" s="7" t="s">
        <v>1924</v>
      </c>
      <c r="B638" s="8">
        <v>1.0</v>
      </c>
      <c r="C638" s="8">
        <v>1.0</v>
      </c>
      <c r="D638" s="8">
        <v>0.0</v>
      </c>
      <c r="E638" s="8">
        <v>2.0</v>
      </c>
      <c r="F638" s="8">
        <f t="shared" si="1"/>
        <v>4</v>
      </c>
      <c r="G638" s="9">
        <v>44150.0</v>
      </c>
      <c r="H638" s="10">
        <f t="shared" si="2"/>
        <v>15</v>
      </c>
      <c r="I638" s="10">
        <f t="shared" si="3"/>
        <v>11</v>
      </c>
      <c r="J638" s="10">
        <f t="shared" si="4"/>
        <v>2020</v>
      </c>
      <c r="K638" s="9">
        <f t="shared" si="5"/>
        <v>44438</v>
      </c>
      <c r="L638" s="10">
        <f t="shared" si="6"/>
        <v>27</v>
      </c>
      <c r="M638" s="10">
        <v>10114.0</v>
      </c>
      <c r="N638" s="9" t="s">
        <v>1925</v>
      </c>
      <c r="O638" s="9" t="s">
        <v>1926</v>
      </c>
      <c r="P638" s="11">
        <v>0.0</v>
      </c>
      <c r="Q638" s="12"/>
      <c r="R638" s="12"/>
      <c r="AE638" s="10">
        <v>27.0</v>
      </c>
    </row>
    <row r="639">
      <c r="A639" s="7" t="s">
        <v>1927</v>
      </c>
      <c r="B639" s="8">
        <v>0.0</v>
      </c>
      <c r="C639" s="8">
        <v>0.0</v>
      </c>
      <c r="D639" s="8">
        <v>2.0</v>
      </c>
      <c r="E639" s="8">
        <v>2.0</v>
      </c>
      <c r="F639" s="8">
        <f t="shared" si="1"/>
        <v>4</v>
      </c>
      <c r="G639" s="9">
        <v>44418.0</v>
      </c>
      <c r="H639" s="10">
        <f t="shared" si="2"/>
        <v>10</v>
      </c>
      <c r="I639" s="10">
        <f t="shared" si="3"/>
        <v>8</v>
      </c>
      <c r="J639" s="10">
        <f t="shared" si="4"/>
        <v>2021</v>
      </c>
      <c r="K639" s="9">
        <f t="shared" si="5"/>
        <v>44430</v>
      </c>
      <c r="L639" s="10">
        <f t="shared" si="6"/>
        <v>35</v>
      </c>
      <c r="M639" s="10">
        <v>8955.0</v>
      </c>
      <c r="N639" s="9" t="s">
        <v>1928</v>
      </c>
      <c r="O639" s="9" t="s">
        <v>1929</v>
      </c>
      <c r="P639" s="13">
        <v>0.1</v>
      </c>
      <c r="Q639" s="12"/>
      <c r="R639" s="12"/>
      <c r="AE639" s="10">
        <v>35.0</v>
      </c>
    </row>
    <row r="640">
      <c r="A640" s="7" t="s">
        <v>1930</v>
      </c>
      <c r="B640" s="8">
        <v>0.0</v>
      </c>
      <c r="C640" s="8">
        <v>1.0</v>
      </c>
      <c r="D640" s="8">
        <v>1.0</v>
      </c>
      <c r="E640" s="8">
        <v>1.0</v>
      </c>
      <c r="F640" s="8">
        <f t="shared" si="1"/>
        <v>3</v>
      </c>
      <c r="G640" s="9">
        <v>44034.0</v>
      </c>
      <c r="H640" s="10">
        <f t="shared" si="2"/>
        <v>22</v>
      </c>
      <c r="I640" s="10">
        <f t="shared" si="3"/>
        <v>7</v>
      </c>
      <c r="J640" s="10">
        <f t="shared" si="4"/>
        <v>2020</v>
      </c>
      <c r="K640" s="9">
        <f t="shared" si="5"/>
        <v>44277</v>
      </c>
      <c r="L640" s="10">
        <f t="shared" si="6"/>
        <v>188</v>
      </c>
      <c r="M640" s="10">
        <v>4508.0</v>
      </c>
      <c r="N640" s="9" t="s">
        <v>1931</v>
      </c>
      <c r="O640" s="9" t="s">
        <v>1932</v>
      </c>
      <c r="P640" s="13">
        <v>0.07</v>
      </c>
      <c r="Q640" s="12"/>
      <c r="R640" s="7"/>
      <c r="AE640" s="10">
        <v>188.0</v>
      </c>
    </row>
    <row r="641">
      <c r="A641" s="7" t="s">
        <v>1933</v>
      </c>
      <c r="B641" s="8">
        <v>1.0</v>
      </c>
      <c r="C641" s="8">
        <v>0.0</v>
      </c>
      <c r="D641" s="8">
        <v>1.0</v>
      </c>
      <c r="E641" s="8">
        <v>0.0</v>
      </c>
      <c r="F641" s="8">
        <f t="shared" si="1"/>
        <v>2</v>
      </c>
      <c r="G641" s="9">
        <v>43868.0</v>
      </c>
      <c r="H641" s="10">
        <f t="shared" si="2"/>
        <v>7</v>
      </c>
      <c r="I641" s="10">
        <f t="shared" si="3"/>
        <v>2</v>
      </c>
      <c r="J641" s="10">
        <f t="shared" si="4"/>
        <v>2020</v>
      </c>
      <c r="K641" s="9">
        <f t="shared" si="5"/>
        <v>44091</v>
      </c>
      <c r="L641" s="10">
        <f t="shared" si="6"/>
        <v>374</v>
      </c>
      <c r="M641" s="10">
        <v>5602.0</v>
      </c>
      <c r="N641" s="9" t="s">
        <v>1934</v>
      </c>
      <c r="O641" s="9" t="s">
        <v>1935</v>
      </c>
      <c r="P641" s="13">
        <v>0.15</v>
      </c>
      <c r="Q641" s="12"/>
      <c r="R641" s="7"/>
      <c r="AE641" s="10">
        <v>374.0</v>
      </c>
    </row>
    <row r="642">
      <c r="A642" s="7" t="s">
        <v>1936</v>
      </c>
      <c r="B642" s="8">
        <v>0.0</v>
      </c>
      <c r="C642" s="8">
        <v>2.0</v>
      </c>
      <c r="D642" s="8">
        <v>0.0</v>
      </c>
      <c r="E642" s="8">
        <v>1.0</v>
      </c>
      <c r="F642" s="8">
        <f t="shared" si="1"/>
        <v>3</v>
      </c>
      <c r="G642" s="9">
        <v>43834.0</v>
      </c>
      <c r="H642" s="10">
        <f t="shared" si="2"/>
        <v>4</v>
      </c>
      <c r="I642" s="10">
        <f t="shared" si="3"/>
        <v>1</v>
      </c>
      <c r="J642" s="10">
        <f t="shared" si="4"/>
        <v>2020</v>
      </c>
      <c r="K642" s="9">
        <f t="shared" si="5"/>
        <v>43986</v>
      </c>
      <c r="L642" s="10">
        <f t="shared" si="6"/>
        <v>479</v>
      </c>
      <c r="M642" s="10">
        <v>5531.0</v>
      </c>
      <c r="N642" s="9" t="s">
        <v>1937</v>
      </c>
      <c r="O642" s="9" t="s">
        <v>1938</v>
      </c>
      <c r="P642" s="13">
        <v>0.07</v>
      </c>
      <c r="Q642" s="12"/>
      <c r="R642" s="7"/>
      <c r="AE642" s="10">
        <v>479.0</v>
      </c>
    </row>
    <row r="643">
      <c r="A643" s="7" t="s">
        <v>1939</v>
      </c>
      <c r="B643" s="8">
        <v>1.0</v>
      </c>
      <c r="C643" s="8">
        <v>1.0</v>
      </c>
      <c r="D643" s="8">
        <v>0.0</v>
      </c>
      <c r="E643" s="8">
        <v>1.0</v>
      </c>
      <c r="F643" s="8">
        <f t="shared" si="1"/>
        <v>3</v>
      </c>
      <c r="G643" s="9">
        <v>43861.0</v>
      </c>
      <c r="H643" s="10">
        <f t="shared" si="2"/>
        <v>31</v>
      </c>
      <c r="I643" s="10">
        <f t="shared" si="3"/>
        <v>1</v>
      </c>
      <c r="J643" s="10">
        <f t="shared" si="4"/>
        <v>2020</v>
      </c>
      <c r="K643" s="9">
        <f t="shared" si="5"/>
        <v>44106</v>
      </c>
      <c r="L643" s="10">
        <f t="shared" si="6"/>
        <v>359</v>
      </c>
      <c r="M643" s="10">
        <v>13071.0</v>
      </c>
      <c r="N643" s="9" t="s">
        <v>1940</v>
      </c>
      <c r="O643" s="9" t="s">
        <v>1941</v>
      </c>
      <c r="P643" s="13">
        <v>0.07</v>
      </c>
      <c r="Q643" s="12"/>
      <c r="R643" s="7"/>
      <c r="AE643" s="10">
        <v>359.0</v>
      </c>
    </row>
    <row r="644">
      <c r="A644" s="7" t="s">
        <v>1942</v>
      </c>
      <c r="B644" s="8">
        <v>0.0</v>
      </c>
      <c r="C644" s="8">
        <v>0.0</v>
      </c>
      <c r="D644" s="8">
        <v>2.0</v>
      </c>
      <c r="E644" s="8">
        <v>1.0</v>
      </c>
      <c r="F644" s="8">
        <f t="shared" si="1"/>
        <v>3</v>
      </c>
      <c r="G644" s="9">
        <v>44374.0</v>
      </c>
      <c r="H644" s="10">
        <f t="shared" si="2"/>
        <v>27</v>
      </c>
      <c r="I644" s="10">
        <f t="shared" si="3"/>
        <v>6</v>
      </c>
      <c r="J644" s="10">
        <f t="shared" si="4"/>
        <v>2021</v>
      </c>
      <c r="K644" s="9">
        <f t="shared" si="5"/>
        <v>44430</v>
      </c>
      <c r="L644" s="10">
        <f t="shared" si="6"/>
        <v>35</v>
      </c>
      <c r="M644" s="10">
        <v>6315.0</v>
      </c>
      <c r="N644" s="9" t="s">
        <v>1943</v>
      </c>
      <c r="O644" s="9" t="s">
        <v>1944</v>
      </c>
      <c r="P644" s="13">
        <v>0.07</v>
      </c>
      <c r="Q644" s="12"/>
      <c r="R644" s="7"/>
      <c r="AE644" s="10">
        <v>35.0</v>
      </c>
    </row>
    <row r="645">
      <c r="A645" s="7" t="s">
        <v>1945</v>
      </c>
      <c r="B645" s="8">
        <v>1.0</v>
      </c>
      <c r="C645" s="8">
        <v>2.0</v>
      </c>
      <c r="D645" s="8">
        <v>0.0</v>
      </c>
      <c r="E645" s="8">
        <v>0.0</v>
      </c>
      <c r="F645" s="8">
        <f t="shared" si="1"/>
        <v>3</v>
      </c>
      <c r="G645" s="9">
        <v>44097.0</v>
      </c>
      <c r="H645" s="10">
        <f t="shared" si="2"/>
        <v>23</v>
      </c>
      <c r="I645" s="10">
        <f t="shared" si="3"/>
        <v>9</v>
      </c>
      <c r="J645" s="10">
        <f t="shared" si="4"/>
        <v>2020</v>
      </c>
      <c r="K645" s="9">
        <f t="shared" si="5"/>
        <v>44410</v>
      </c>
      <c r="L645" s="10">
        <f t="shared" si="6"/>
        <v>55</v>
      </c>
      <c r="M645" s="10">
        <v>8727.0</v>
      </c>
      <c r="N645" s="9" t="s">
        <v>1946</v>
      </c>
      <c r="O645" s="9" t="s">
        <v>1947</v>
      </c>
      <c r="P645" s="11">
        <v>0.0</v>
      </c>
      <c r="Q645" s="12"/>
      <c r="R645" s="7"/>
      <c r="AE645" s="10">
        <v>55.0</v>
      </c>
    </row>
    <row r="646">
      <c r="A646" s="7" t="s">
        <v>1948</v>
      </c>
      <c r="B646" s="8">
        <v>2.0</v>
      </c>
      <c r="C646" s="8">
        <v>2.0</v>
      </c>
      <c r="D646" s="8">
        <v>0.0</v>
      </c>
      <c r="E646" s="8">
        <v>0.0</v>
      </c>
      <c r="F646" s="8">
        <f t="shared" si="1"/>
        <v>4</v>
      </c>
      <c r="G646" s="9">
        <v>44144.0</v>
      </c>
      <c r="H646" s="10">
        <f t="shared" si="2"/>
        <v>9</v>
      </c>
      <c r="I646" s="10">
        <f t="shared" si="3"/>
        <v>11</v>
      </c>
      <c r="J646" s="10">
        <f t="shared" si="4"/>
        <v>2020</v>
      </c>
      <c r="K646" s="9">
        <f t="shared" si="5"/>
        <v>44260</v>
      </c>
      <c r="L646" s="10">
        <f t="shared" si="6"/>
        <v>205</v>
      </c>
      <c r="M646" s="10">
        <v>7198.0</v>
      </c>
      <c r="N646" s="9" t="s">
        <v>1949</v>
      </c>
      <c r="O646" s="9" t="s">
        <v>1950</v>
      </c>
      <c r="P646" s="13">
        <v>0.07</v>
      </c>
      <c r="Q646" s="12"/>
      <c r="R646" s="12"/>
      <c r="AE646" s="10">
        <v>205.0</v>
      </c>
    </row>
    <row r="647">
      <c r="A647" s="7" t="s">
        <v>1951</v>
      </c>
      <c r="B647" s="8">
        <v>2.0</v>
      </c>
      <c r="C647" s="8">
        <v>2.0</v>
      </c>
      <c r="D647" s="8">
        <v>0.0</v>
      </c>
      <c r="E647" s="8">
        <v>0.0</v>
      </c>
      <c r="F647" s="8">
        <f t="shared" si="1"/>
        <v>4</v>
      </c>
      <c r="G647" s="9">
        <v>44088.0</v>
      </c>
      <c r="H647" s="10">
        <f t="shared" si="2"/>
        <v>14</v>
      </c>
      <c r="I647" s="10">
        <f t="shared" si="3"/>
        <v>9</v>
      </c>
      <c r="J647" s="10">
        <f t="shared" si="4"/>
        <v>2020</v>
      </c>
      <c r="K647" s="9">
        <f t="shared" si="5"/>
        <v>44203</v>
      </c>
      <c r="L647" s="10">
        <f t="shared" si="6"/>
        <v>262</v>
      </c>
      <c r="M647" s="10">
        <v>6682.0</v>
      </c>
      <c r="N647" s="9" t="s">
        <v>1952</v>
      </c>
      <c r="O647" s="9" t="s">
        <v>1953</v>
      </c>
      <c r="P647" s="13">
        <v>0.05</v>
      </c>
      <c r="Q647" s="12"/>
      <c r="R647" s="12"/>
      <c r="AE647" s="10">
        <v>262.0</v>
      </c>
    </row>
    <row r="648">
      <c r="A648" s="7" t="s">
        <v>1954</v>
      </c>
      <c r="B648" s="8">
        <v>1.0</v>
      </c>
      <c r="C648" s="8">
        <v>0.0</v>
      </c>
      <c r="D648" s="8">
        <v>1.0</v>
      </c>
      <c r="E648" s="8">
        <v>0.0</v>
      </c>
      <c r="F648" s="8">
        <f t="shared" si="1"/>
        <v>2</v>
      </c>
      <c r="G648" s="9">
        <v>44101.0</v>
      </c>
      <c r="H648" s="10">
        <f t="shared" si="2"/>
        <v>27</v>
      </c>
      <c r="I648" s="10">
        <f t="shared" si="3"/>
        <v>9</v>
      </c>
      <c r="J648" s="10">
        <f t="shared" si="4"/>
        <v>2020</v>
      </c>
      <c r="K648" s="9">
        <f t="shared" si="5"/>
        <v>44394</v>
      </c>
      <c r="L648" s="10">
        <f t="shared" si="6"/>
        <v>71</v>
      </c>
      <c r="M648" s="10">
        <v>5290.0</v>
      </c>
      <c r="N648" s="9" t="s">
        <v>1955</v>
      </c>
      <c r="O648" s="9" t="s">
        <v>1956</v>
      </c>
      <c r="P648" s="11">
        <v>0.0</v>
      </c>
      <c r="Q648" s="12"/>
      <c r="R648" s="7"/>
      <c r="AE648" s="10">
        <v>71.0</v>
      </c>
    </row>
    <row r="649">
      <c r="A649" s="7" t="s">
        <v>1957</v>
      </c>
      <c r="B649" s="8">
        <v>0.0</v>
      </c>
      <c r="C649" s="8">
        <v>1.0</v>
      </c>
      <c r="D649" s="8">
        <v>0.0</v>
      </c>
      <c r="E649" s="8">
        <v>2.0</v>
      </c>
      <c r="F649" s="8">
        <f t="shared" si="1"/>
        <v>3</v>
      </c>
      <c r="G649" s="9">
        <v>44384.0</v>
      </c>
      <c r="H649" s="10">
        <f t="shared" si="2"/>
        <v>7</v>
      </c>
      <c r="I649" s="10">
        <f t="shared" si="3"/>
        <v>7</v>
      </c>
      <c r="J649" s="10">
        <f t="shared" si="4"/>
        <v>2021</v>
      </c>
      <c r="K649" s="9">
        <f t="shared" si="5"/>
        <v>44433</v>
      </c>
      <c r="L649" s="10">
        <f t="shared" si="6"/>
        <v>32</v>
      </c>
      <c r="M649" s="10">
        <v>6241.0</v>
      </c>
      <c r="N649" s="9" t="s">
        <v>1958</v>
      </c>
      <c r="O649" s="9" t="s">
        <v>1959</v>
      </c>
      <c r="P649" s="11">
        <v>0.0</v>
      </c>
      <c r="Q649" s="12"/>
      <c r="R649" s="7"/>
      <c r="AE649" s="10">
        <v>32.0</v>
      </c>
    </row>
    <row r="650">
      <c r="A650" s="7" t="s">
        <v>1960</v>
      </c>
      <c r="B650" s="8">
        <v>1.0</v>
      </c>
      <c r="C650" s="8">
        <v>0.0</v>
      </c>
      <c r="D650" s="8">
        <v>2.0</v>
      </c>
      <c r="E650" s="8">
        <v>1.0</v>
      </c>
      <c r="F650" s="8">
        <f t="shared" si="1"/>
        <v>4</v>
      </c>
      <c r="G650" s="9">
        <v>44327.0</v>
      </c>
      <c r="H650" s="10">
        <f t="shared" si="2"/>
        <v>11</v>
      </c>
      <c r="I650" s="10">
        <f t="shared" si="3"/>
        <v>5</v>
      </c>
      <c r="J650" s="10">
        <f t="shared" si="4"/>
        <v>2021</v>
      </c>
      <c r="K650" s="9">
        <f t="shared" si="5"/>
        <v>44435</v>
      </c>
      <c r="L650" s="10">
        <f t="shared" si="6"/>
        <v>30</v>
      </c>
      <c r="M650" s="10">
        <v>3612.0</v>
      </c>
      <c r="N650" s="9" t="s">
        <v>1961</v>
      </c>
      <c r="O650" s="9" t="s">
        <v>1962</v>
      </c>
      <c r="P650" s="13">
        <v>0.1</v>
      </c>
      <c r="Q650" s="12"/>
      <c r="R650" s="12"/>
      <c r="AE650" s="10">
        <v>30.0</v>
      </c>
    </row>
    <row r="651">
      <c r="A651" s="7" t="s">
        <v>1963</v>
      </c>
      <c r="B651" s="8">
        <v>0.0</v>
      </c>
      <c r="C651" s="8">
        <v>1.0</v>
      </c>
      <c r="D651" s="8">
        <v>3.0</v>
      </c>
      <c r="E651" s="8">
        <v>0.0</v>
      </c>
      <c r="F651" s="8">
        <f t="shared" si="1"/>
        <v>4</v>
      </c>
      <c r="G651" s="9">
        <v>43952.0</v>
      </c>
      <c r="H651" s="10">
        <f t="shared" si="2"/>
        <v>1</v>
      </c>
      <c r="I651" s="10">
        <f t="shared" si="3"/>
        <v>5</v>
      </c>
      <c r="J651" s="10">
        <f t="shared" si="4"/>
        <v>2020</v>
      </c>
      <c r="K651" s="9">
        <f t="shared" si="5"/>
        <v>44120</v>
      </c>
      <c r="L651" s="10">
        <f t="shared" si="6"/>
        <v>345</v>
      </c>
      <c r="M651" s="10">
        <v>8691.0</v>
      </c>
      <c r="N651" s="9" t="s">
        <v>1964</v>
      </c>
      <c r="O651" s="9" t="s">
        <v>1965</v>
      </c>
      <c r="P651" s="13">
        <v>0.15</v>
      </c>
      <c r="Q651" s="12"/>
      <c r="R651" s="12"/>
      <c r="AE651" s="10">
        <v>345.0</v>
      </c>
    </row>
    <row r="652">
      <c r="A652" s="7" t="s">
        <v>1966</v>
      </c>
      <c r="B652" s="8">
        <v>1.0</v>
      </c>
      <c r="C652" s="8">
        <v>0.0</v>
      </c>
      <c r="D652" s="8">
        <v>1.0</v>
      </c>
      <c r="E652" s="8">
        <v>1.0</v>
      </c>
      <c r="F652" s="8">
        <f t="shared" si="1"/>
        <v>3</v>
      </c>
      <c r="G652" s="9">
        <v>43990.0</v>
      </c>
      <c r="H652" s="10">
        <f t="shared" si="2"/>
        <v>8</v>
      </c>
      <c r="I652" s="10">
        <f t="shared" si="3"/>
        <v>6</v>
      </c>
      <c r="J652" s="10">
        <f t="shared" si="4"/>
        <v>2020</v>
      </c>
      <c r="K652" s="9">
        <f t="shared" si="5"/>
        <v>44232</v>
      </c>
      <c r="L652" s="10">
        <f t="shared" si="6"/>
        <v>233</v>
      </c>
      <c r="M652" s="10">
        <v>7745.0</v>
      </c>
      <c r="N652" s="9" t="s">
        <v>1967</v>
      </c>
      <c r="O652" s="9" t="s">
        <v>1968</v>
      </c>
      <c r="P652" s="13">
        <v>0.07</v>
      </c>
      <c r="Q652" s="12"/>
      <c r="R652" s="7"/>
      <c r="AE652" s="10">
        <v>233.0</v>
      </c>
    </row>
    <row r="653">
      <c r="A653" s="7" t="s">
        <v>1969</v>
      </c>
      <c r="B653" s="8">
        <v>1.0</v>
      </c>
      <c r="C653" s="8">
        <v>0.0</v>
      </c>
      <c r="D653" s="8">
        <v>1.0</v>
      </c>
      <c r="E653" s="8">
        <v>1.0</v>
      </c>
      <c r="F653" s="8">
        <f t="shared" si="1"/>
        <v>3</v>
      </c>
      <c r="G653" s="9">
        <v>44212.0</v>
      </c>
      <c r="H653" s="10">
        <f t="shared" si="2"/>
        <v>16</v>
      </c>
      <c r="I653" s="10">
        <f t="shared" si="3"/>
        <v>1</v>
      </c>
      <c r="J653" s="10">
        <f t="shared" si="4"/>
        <v>2021</v>
      </c>
      <c r="K653" s="9">
        <f t="shared" si="5"/>
        <v>44390</v>
      </c>
      <c r="L653" s="10">
        <f t="shared" si="6"/>
        <v>75</v>
      </c>
      <c r="M653" s="10">
        <v>7834.0</v>
      </c>
      <c r="N653" s="9" t="s">
        <v>1970</v>
      </c>
      <c r="O653" s="9" t="s">
        <v>1971</v>
      </c>
      <c r="P653" s="13">
        <v>0.15</v>
      </c>
      <c r="Q653" s="12"/>
      <c r="R653" s="7"/>
      <c r="AE653" s="10">
        <v>75.0</v>
      </c>
    </row>
    <row r="654">
      <c r="A654" s="7" t="s">
        <v>1972</v>
      </c>
      <c r="B654" s="8">
        <v>1.0</v>
      </c>
      <c r="C654" s="8">
        <v>0.0</v>
      </c>
      <c r="D654" s="8">
        <v>1.0</v>
      </c>
      <c r="E654" s="8">
        <v>1.0</v>
      </c>
      <c r="F654" s="8">
        <f t="shared" si="1"/>
        <v>3</v>
      </c>
      <c r="G654" s="9">
        <v>44111.0</v>
      </c>
      <c r="H654" s="10">
        <f t="shared" si="2"/>
        <v>7</v>
      </c>
      <c r="I654" s="10">
        <f t="shared" si="3"/>
        <v>10</v>
      </c>
      <c r="J654" s="10">
        <f t="shared" si="4"/>
        <v>2020</v>
      </c>
      <c r="K654" s="9">
        <f t="shared" si="5"/>
        <v>44390</v>
      </c>
      <c r="L654" s="10">
        <f t="shared" si="6"/>
        <v>75</v>
      </c>
      <c r="M654" s="10">
        <v>8842.0</v>
      </c>
      <c r="N654" s="9" t="s">
        <v>1973</v>
      </c>
      <c r="O654" s="9" t="s">
        <v>1974</v>
      </c>
      <c r="P654" s="13">
        <v>0.05</v>
      </c>
      <c r="Q654" s="12"/>
      <c r="R654" s="7"/>
      <c r="AE654" s="10">
        <v>75.0</v>
      </c>
    </row>
    <row r="655">
      <c r="A655" s="7" t="s">
        <v>1975</v>
      </c>
      <c r="B655" s="8">
        <v>0.0</v>
      </c>
      <c r="C655" s="8">
        <v>0.0</v>
      </c>
      <c r="D655" s="8">
        <v>0.0</v>
      </c>
      <c r="E655" s="8">
        <v>3.0</v>
      </c>
      <c r="F655" s="8">
        <f t="shared" si="1"/>
        <v>3</v>
      </c>
      <c r="G655" s="9">
        <v>43979.0</v>
      </c>
      <c r="H655" s="10">
        <f t="shared" si="2"/>
        <v>28</v>
      </c>
      <c r="I655" s="10">
        <f t="shared" si="3"/>
        <v>5</v>
      </c>
      <c r="J655" s="10">
        <f t="shared" si="4"/>
        <v>2020</v>
      </c>
      <c r="K655" s="9">
        <f t="shared" si="5"/>
        <v>44104</v>
      </c>
      <c r="L655" s="10">
        <f t="shared" si="6"/>
        <v>361</v>
      </c>
      <c r="M655" s="10">
        <v>6447.0</v>
      </c>
      <c r="N655" s="9" t="s">
        <v>1976</v>
      </c>
      <c r="O655" s="9" t="s">
        <v>1977</v>
      </c>
      <c r="P655" s="13">
        <v>0.07</v>
      </c>
      <c r="Q655" s="12"/>
      <c r="R655" s="7"/>
      <c r="AE655" s="10">
        <v>361.0</v>
      </c>
    </row>
    <row r="656">
      <c r="A656" s="7" t="s">
        <v>1978</v>
      </c>
      <c r="B656" s="8">
        <v>0.0</v>
      </c>
      <c r="C656" s="8">
        <v>1.0</v>
      </c>
      <c r="D656" s="8">
        <v>2.0</v>
      </c>
      <c r="E656" s="8">
        <v>0.0</v>
      </c>
      <c r="F656" s="8">
        <f t="shared" si="1"/>
        <v>3</v>
      </c>
      <c r="G656" s="9">
        <v>43960.0</v>
      </c>
      <c r="H656" s="10">
        <f t="shared" si="2"/>
        <v>9</v>
      </c>
      <c r="I656" s="10">
        <f t="shared" si="3"/>
        <v>5</v>
      </c>
      <c r="J656" s="10">
        <f t="shared" si="4"/>
        <v>2020</v>
      </c>
      <c r="K656" s="9">
        <f t="shared" si="5"/>
        <v>44073</v>
      </c>
      <c r="L656" s="10">
        <f t="shared" si="6"/>
        <v>392</v>
      </c>
      <c r="M656" s="10">
        <v>13827.0</v>
      </c>
      <c r="N656" s="9" t="s">
        <v>1979</v>
      </c>
      <c r="O656" s="9" t="s">
        <v>1980</v>
      </c>
      <c r="P656" s="11">
        <v>0.0</v>
      </c>
      <c r="Q656" s="12"/>
      <c r="R656" s="7"/>
      <c r="AE656" s="10">
        <v>392.0</v>
      </c>
    </row>
    <row r="657">
      <c r="A657" s="7" t="s">
        <v>1981</v>
      </c>
      <c r="B657" s="8">
        <v>2.0</v>
      </c>
      <c r="C657" s="8">
        <v>1.0</v>
      </c>
      <c r="D657" s="8">
        <v>0.0</v>
      </c>
      <c r="E657" s="8">
        <v>1.0</v>
      </c>
      <c r="F657" s="8">
        <f t="shared" si="1"/>
        <v>4</v>
      </c>
      <c r="G657" s="9">
        <v>44431.0</v>
      </c>
      <c r="H657" s="10">
        <f t="shared" si="2"/>
        <v>23</v>
      </c>
      <c r="I657" s="10">
        <f t="shared" si="3"/>
        <v>8</v>
      </c>
      <c r="J657" s="10">
        <f t="shared" si="4"/>
        <v>2021</v>
      </c>
      <c r="K657" s="9">
        <f t="shared" si="5"/>
        <v>44435</v>
      </c>
      <c r="L657" s="10">
        <f t="shared" si="6"/>
        <v>30</v>
      </c>
      <c r="M657" s="10">
        <v>6758.0</v>
      </c>
      <c r="N657" s="9" t="s">
        <v>1982</v>
      </c>
      <c r="O657" s="9" t="s">
        <v>1983</v>
      </c>
      <c r="P657" s="13">
        <v>0.05</v>
      </c>
      <c r="Q657" s="12"/>
      <c r="R657" s="12"/>
      <c r="AE657" s="10">
        <v>30.0</v>
      </c>
    </row>
    <row r="658">
      <c r="A658" s="7" t="s">
        <v>1984</v>
      </c>
      <c r="B658" s="8">
        <v>1.0</v>
      </c>
      <c r="C658" s="8">
        <v>1.0</v>
      </c>
      <c r="D658" s="8">
        <v>1.0</v>
      </c>
      <c r="E658" s="8">
        <v>1.0</v>
      </c>
      <c r="F658" s="8">
        <f t="shared" si="1"/>
        <v>4</v>
      </c>
      <c r="G658" s="9">
        <v>44166.0</v>
      </c>
      <c r="H658" s="10">
        <f t="shared" si="2"/>
        <v>1</v>
      </c>
      <c r="I658" s="10">
        <f t="shared" si="3"/>
        <v>12</v>
      </c>
      <c r="J658" s="10">
        <f t="shared" si="4"/>
        <v>2020</v>
      </c>
      <c r="K658" s="9">
        <f t="shared" si="5"/>
        <v>44358</v>
      </c>
      <c r="L658" s="10">
        <f t="shared" si="6"/>
        <v>107</v>
      </c>
      <c r="M658" s="10">
        <v>12710.0</v>
      </c>
      <c r="N658" s="9" t="s">
        <v>1985</v>
      </c>
      <c r="O658" s="9" t="s">
        <v>1986</v>
      </c>
      <c r="P658" s="13">
        <v>0.1</v>
      </c>
      <c r="Q658" s="12"/>
      <c r="R658" s="12"/>
      <c r="AE658" s="10">
        <v>107.0</v>
      </c>
    </row>
    <row r="659">
      <c r="A659" s="7" t="s">
        <v>1987</v>
      </c>
      <c r="B659" s="8">
        <v>0.0</v>
      </c>
      <c r="C659" s="8">
        <v>0.0</v>
      </c>
      <c r="D659" s="8">
        <v>1.0</v>
      </c>
      <c r="E659" s="8">
        <v>3.0</v>
      </c>
      <c r="F659" s="8">
        <f t="shared" si="1"/>
        <v>4</v>
      </c>
      <c r="G659" s="9">
        <v>44217.0</v>
      </c>
      <c r="H659" s="10">
        <f t="shared" si="2"/>
        <v>21</v>
      </c>
      <c r="I659" s="10">
        <f t="shared" si="3"/>
        <v>1</v>
      </c>
      <c r="J659" s="10">
        <f t="shared" si="4"/>
        <v>2021</v>
      </c>
      <c r="K659" s="9">
        <f t="shared" si="5"/>
        <v>44363</v>
      </c>
      <c r="L659" s="10">
        <f t="shared" si="6"/>
        <v>102</v>
      </c>
      <c r="M659" s="10">
        <v>9179.0</v>
      </c>
      <c r="N659" s="9" t="s">
        <v>1988</v>
      </c>
      <c r="O659" s="9" t="s">
        <v>1989</v>
      </c>
      <c r="P659" s="13">
        <v>0.15</v>
      </c>
      <c r="Q659" s="12"/>
      <c r="R659" s="12"/>
      <c r="AE659" s="10">
        <v>102.0</v>
      </c>
    </row>
    <row r="660">
      <c r="A660" s="7" t="s">
        <v>1990</v>
      </c>
      <c r="B660" s="8">
        <v>2.0</v>
      </c>
      <c r="C660" s="8">
        <v>0.0</v>
      </c>
      <c r="D660" s="8">
        <v>1.0</v>
      </c>
      <c r="E660" s="8">
        <v>1.0</v>
      </c>
      <c r="F660" s="8">
        <f t="shared" si="1"/>
        <v>4</v>
      </c>
      <c r="G660" s="9">
        <v>44094.0</v>
      </c>
      <c r="H660" s="10">
        <f t="shared" si="2"/>
        <v>20</v>
      </c>
      <c r="I660" s="10">
        <f t="shared" si="3"/>
        <v>9</v>
      </c>
      <c r="J660" s="10">
        <f t="shared" si="4"/>
        <v>2020</v>
      </c>
      <c r="K660" s="9">
        <f t="shared" si="5"/>
        <v>44232</v>
      </c>
      <c r="L660" s="10">
        <f t="shared" si="6"/>
        <v>233</v>
      </c>
      <c r="M660" s="10">
        <v>3839.0</v>
      </c>
      <c r="N660" s="9" t="s">
        <v>1991</v>
      </c>
      <c r="O660" s="9" t="s">
        <v>1992</v>
      </c>
      <c r="P660" s="13">
        <v>0.05</v>
      </c>
      <c r="Q660" s="12"/>
      <c r="R660" s="12"/>
      <c r="AE660" s="10">
        <v>233.0</v>
      </c>
    </row>
    <row r="661">
      <c r="A661" s="7" t="s">
        <v>1993</v>
      </c>
      <c r="B661" s="8">
        <v>0.0</v>
      </c>
      <c r="C661" s="8">
        <v>0.0</v>
      </c>
      <c r="D661" s="8">
        <v>0.0</v>
      </c>
      <c r="E661" s="8">
        <v>2.0</v>
      </c>
      <c r="F661" s="8">
        <f t="shared" si="1"/>
        <v>2</v>
      </c>
      <c r="G661" s="9">
        <v>44175.0</v>
      </c>
      <c r="H661" s="10">
        <f t="shared" si="2"/>
        <v>10</v>
      </c>
      <c r="I661" s="10">
        <f t="shared" si="3"/>
        <v>12</v>
      </c>
      <c r="J661" s="10">
        <f t="shared" si="4"/>
        <v>2020</v>
      </c>
      <c r="K661" s="9">
        <f t="shared" si="5"/>
        <v>44457</v>
      </c>
      <c r="L661" s="10">
        <f t="shared" si="6"/>
        <v>8</v>
      </c>
      <c r="M661" s="10">
        <v>2691.0</v>
      </c>
      <c r="N661" s="9" t="s">
        <v>1994</v>
      </c>
      <c r="O661" s="9" t="s">
        <v>1995</v>
      </c>
      <c r="P661" s="13">
        <v>0.05</v>
      </c>
      <c r="Q661" s="7"/>
      <c r="R661" s="7"/>
      <c r="AE661" s="10">
        <v>8.0</v>
      </c>
    </row>
    <row r="662">
      <c r="A662" s="7" t="s">
        <v>1996</v>
      </c>
      <c r="B662" s="8">
        <v>1.0</v>
      </c>
      <c r="C662" s="8">
        <v>0.0</v>
      </c>
      <c r="D662" s="8">
        <v>1.0</v>
      </c>
      <c r="E662" s="8">
        <v>1.0</v>
      </c>
      <c r="F662" s="8">
        <f t="shared" si="1"/>
        <v>3</v>
      </c>
      <c r="G662" s="9">
        <v>43959.0</v>
      </c>
      <c r="H662" s="10">
        <f t="shared" si="2"/>
        <v>8</v>
      </c>
      <c r="I662" s="10">
        <f t="shared" si="3"/>
        <v>5</v>
      </c>
      <c r="J662" s="10">
        <f t="shared" si="4"/>
        <v>2020</v>
      </c>
      <c r="K662" s="9">
        <f t="shared" si="5"/>
        <v>44125</v>
      </c>
      <c r="L662" s="10">
        <f t="shared" si="6"/>
        <v>340</v>
      </c>
      <c r="M662" s="10">
        <v>4566.0</v>
      </c>
      <c r="N662" s="9" t="s">
        <v>1997</v>
      </c>
      <c r="O662" s="9" t="s">
        <v>1998</v>
      </c>
      <c r="P662" s="11">
        <v>0.0</v>
      </c>
      <c r="Q662" s="12"/>
      <c r="R662" s="7"/>
      <c r="AE662" s="10">
        <v>340.0</v>
      </c>
    </row>
    <row r="663">
      <c r="A663" s="7" t="s">
        <v>1999</v>
      </c>
      <c r="B663" s="8">
        <v>1.0</v>
      </c>
      <c r="C663" s="8">
        <v>0.0</v>
      </c>
      <c r="D663" s="8">
        <v>2.0</v>
      </c>
      <c r="E663" s="8">
        <v>1.0</v>
      </c>
      <c r="F663" s="8">
        <f t="shared" si="1"/>
        <v>4</v>
      </c>
      <c r="G663" s="9">
        <v>44299.0</v>
      </c>
      <c r="H663" s="10">
        <f t="shared" si="2"/>
        <v>13</v>
      </c>
      <c r="I663" s="10">
        <f t="shared" si="3"/>
        <v>4</v>
      </c>
      <c r="J663" s="10">
        <f t="shared" si="4"/>
        <v>2021</v>
      </c>
      <c r="K663" s="9">
        <f t="shared" si="5"/>
        <v>44438</v>
      </c>
      <c r="L663" s="10">
        <f t="shared" si="6"/>
        <v>27</v>
      </c>
      <c r="M663" s="10">
        <v>12105.0</v>
      </c>
      <c r="N663" s="9" t="s">
        <v>2000</v>
      </c>
      <c r="O663" s="9" t="s">
        <v>2001</v>
      </c>
      <c r="P663" s="11">
        <v>0.0</v>
      </c>
      <c r="Q663" s="12"/>
      <c r="R663" s="12"/>
      <c r="AE663" s="10">
        <v>27.0</v>
      </c>
    </row>
    <row r="664">
      <c r="A664" s="7" t="s">
        <v>2002</v>
      </c>
      <c r="B664" s="8">
        <v>1.0</v>
      </c>
      <c r="C664" s="8">
        <v>1.0</v>
      </c>
      <c r="D664" s="8">
        <v>1.0</v>
      </c>
      <c r="E664" s="8">
        <v>0.0</v>
      </c>
      <c r="F664" s="8">
        <f t="shared" si="1"/>
        <v>3</v>
      </c>
      <c r="G664" s="9">
        <v>43852.0</v>
      </c>
      <c r="H664" s="10">
        <f t="shared" si="2"/>
        <v>22</v>
      </c>
      <c r="I664" s="10">
        <f t="shared" si="3"/>
        <v>1</v>
      </c>
      <c r="J664" s="10">
        <f t="shared" si="4"/>
        <v>2020</v>
      </c>
      <c r="K664" s="9">
        <f t="shared" si="5"/>
        <v>44038</v>
      </c>
      <c r="L664" s="10">
        <f t="shared" si="6"/>
        <v>427</v>
      </c>
      <c r="M664" s="10">
        <v>10978.0</v>
      </c>
      <c r="N664" s="9" t="s">
        <v>2003</v>
      </c>
      <c r="O664" s="9" t="s">
        <v>2004</v>
      </c>
      <c r="P664" s="11">
        <v>0.0</v>
      </c>
      <c r="Q664" s="12"/>
      <c r="R664" s="7"/>
      <c r="AE664" s="10">
        <v>427.0</v>
      </c>
    </row>
    <row r="665">
      <c r="A665" s="7" t="s">
        <v>2005</v>
      </c>
      <c r="B665" s="8">
        <v>0.0</v>
      </c>
      <c r="C665" s="8">
        <v>0.0</v>
      </c>
      <c r="D665" s="8">
        <v>2.0</v>
      </c>
      <c r="E665" s="8">
        <v>1.0</v>
      </c>
      <c r="F665" s="8">
        <f t="shared" si="1"/>
        <v>3</v>
      </c>
      <c r="G665" s="9">
        <v>43970.0</v>
      </c>
      <c r="H665" s="10">
        <f t="shared" si="2"/>
        <v>19</v>
      </c>
      <c r="I665" s="10">
        <f t="shared" si="3"/>
        <v>5</v>
      </c>
      <c r="J665" s="10">
        <f t="shared" si="4"/>
        <v>2020</v>
      </c>
      <c r="K665" s="9">
        <f t="shared" si="5"/>
        <v>44150</v>
      </c>
      <c r="L665" s="10">
        <f t="shared" si="6"/>
        <v>315</v>
      </c>
      <c r="M665" s="10">
        <v>14428.0</v>
      </c>
      <c r="N665" s="9" t="s">
        <v>2006</v>
      </c>
      <c r="O665" s="9" t="s">
        <v>2007</v>
      </c>
      <c r="P665" s="13">
        <v>0.15</v>
      </c>
      <c r="Q665" s="12"/>
      <c r="R665" s="7"/>
      <c r="AE665" s="10">
        <v>315.0</v>
      </c>
    </row>
    <row r="666">
      <c r="A666" s="7" t="s">
        <v>2008</v>
      </c>
      <c r="B666" s="8">
        <v>1.0</v>
      </c>
      <c r="C666" s="8">
        <v>0.0</v>
      </c>
      <c r="D666" s="8">
        <v>0.0</v>
      </c>
      <c r="E666" s="8">
        <v>2.0</v>
      </c>
      <c r="F666" s="8">
        <f t="shared" si="1"/>
        <v>3</v>
      </c>
      <c r="G666" s="9">
        <v>43997.0</v>
      </c>
      <c r="H666" s="10">
        <f t="shared" si="2"/>
        <v>15</v>
      </c>
      <c r="I666" s="10">
        <f t="shared" si="3"/>
        <v>6</v>
      </c>
      <c r="J666" s="10">
        <f t="shared" si="4"/>
        <v>2020</v>
      </c>
      <c r="K666" s="9">
        <f t="shared" si="5"/>
        <v>44191</v>
      </c>
      <c r="L666" s="10">
        <f t="shared" si="6"/>
        <v>274</v>
      </c>
      <c r="M666" s="10">
        <v>10453.0</v>
      </c>
      <c r="N666" s="9" t="s">
        <v>2009</v>
      </c>
      <c r="O666" s="9" t="s">
        <v>2010</v>
      </c>
      <c r="P666" s="13">
        <v>0.15</v>
      </c>
      <c r="Q666" s="12"/>
      <c r="R666" s="7"/>
      <c r="AE666" s="10">
        <v>274.0</v>
      </c>
    </row>
    <row r="667">
      <c r="A667" s="7" t="s">
        <v>2011</v>
      </c>
      <c r="B667" s="8">
        <v>0.0</v>
      </c>
      <c r="C667" s="8">
        <v>1.0</v>
      </c>
      <c r="D667" s="8">
        <v>3.0</v>
      </c>
      <c r="E667" s="8">
        <v>0.0</v>
      </c>
      <c r="F667" s="8">
        <f t="shared" si="1"/>
        <v>4</v>
      </c>
      <c r="G667" s="9">
        <v>44130.0</v>
      </c>
      <c r="H667" s="10">
        <f t="shared" si="2"/>
        <v>26</v>
      </c>
      <c r="I667" s="10">
        <f t="shared" si="3"/>
        <v>10</v>
      </c>
      <c r="J667" s="10">
        <f t="shared" si="4"/>
        <v>2020</v>
      </c>
      <c r="K667" s="9">
        <f t="shared" si="5"/>
        <v>44390</v>
      </c>
      <c r="L667" s="10">
        <f t="shared" si="6"/>
        <v>75</v>
      </c>
      <c r="M667" s="10">
        <v>9402.0</v>
      </c>
      <c r="N667" s="9" t="s">
        <v>2012</v>
      </c>
      <c r="O667" s="9" t="s">
        <v>2013</v>
      </c>
      <c r="P667" s="13">
        <v>0.1</v>
      </c>
      <c r="Q667" s="12"/>
      <c r="R667" s="12"/>
      <c r="AE667" s="10">
        <v>75.0</v>
      </c>
    </row>
    <row r="668">
      <c r="A668" s="7" t="s">
        <v>2014</v>
      </c>
      <c r="B668" s="8">
        <v>2.0</v>
      </c>
      <c r="C668" s="8">
        <v>0.0</v>
      </c>
      <c r="D668" s="8">
        <v>1.0</v>
      </c>
      <c r="E668" s="8">
        <v>0.0</v>
      </c>
      <c r="F668" s="8">
        <f t="shared" si="1"/>
        <v>3</v>
      </c>
      <c r="G668" s="9">
        <v>44257.0</v>
      </c>
      <c r="H668" s="10">
        <f t="shared" si="2"/>
        <v>2</v>
      </c>
      <c r="I668" s="10">
        <f t="shared" si="3"/>
        <v>3</v>
      </c>
      <c r="J668" s="10">
        <f t="shared" si="4"/>
        <v>2021</v>
      </c>
      <c r="K668" s="9">
        <f t="shared" si="5"/>
        <v>44438</v>
      </c>
      <c r="L668" s="10">
        <f t="shared" si="6"/>
        <v>27</v>
      </c>
      <c r="M668" s="10">
        <v>5245.0</v>
      </c>
      <c r="N668" s="9" t="s">
        <v>2015</v>
      </c>
      <c r="O668" s="9" t="s">
        <v>2016</v>
      </c>
      <c r="P668" s="13">
        <v>0.1</v>
      </c>
      <c r="Q668" s="12"/>
      <c r="R668" s="7"/>
      <c r="AE668" s="10">
        <v>27.0</v>
      </c>
    </row>
    <row r="669">
      <c r="A669" s="7" t="s">
        <v>2017</v>
      </c>
      <c r="B669" s="8">
        <v>1.0</v>
      </c>
      <c r="C669" s="8">
        <v>0.0</v>
      </c>
      <c r="D669" s="8">
        <v>1.0</v>
      </c>
      <c r="E669" s="8">
        <v>1.0</v>
      </c>
      <c r="F669" s="8">
        <f t="shared" si="1"/>
        <v>3</v>
      </c>
      <c r="G669" s="9">
        <v>44057.0</v>
      </c>
      <c r="H669" s="10">
        <f t="shared" si="2"/>
        <v>14</v>
      </c>
      <c r="I669" s="10">
        <f t="shared" si="3"/>
        <v>8</v>
      </c>
      <c r="J669" s="10">
        <f t="shared" si="4"/>
        <v>2020</v>
      </c>
      <c r="K669" s="9">
        <f t="shared" si="5"/>
        <v>44262</v>
      </c>
      <c r="L669" s="10">
        <f t="shared" si="6"/>
        <v>203</v>
      </c>
      <c r="M669" s="10">
        <v>7775.0</v>
      </c>
      <c r="N669" s="9" t="s">
        <v>2018</v>
      </c>
      <c r="O669" s="9" t="s">
        <v>2019</v>
      </c>
      <c r="P669" s="13">
        <v>0.07</v>
      </c>
      <c r="Q669" s="12"/>
      <c r="R669" s="7"/>
      <c r="AE669" s="10">
        <v>203.0</v>
      </c>
    </row>
    <row r="670">
      <c r="A670" s="7" t="s">
        <v>2020</v>
      </c>
      <c r="B670" s="8">
        <v>0.0</v>
      </c>
      <c r="C670" s="8">
        <v>2.0</v>
      </c>
      <c r="D670" s="8">
        <v>0.0</v>
      </c>
      <c r="E670" s="8">
        <v>2.0</v>
      </c>
      <c r="F670" s="8">
        <f t="shared" si="1"/>
        <v>4</v>
      </c>
      <c r="G670" s="9">
        <v>44401.0</v>
      </c>
      <c r="H670" s="10">
        <f t="shared" si="2"/>
        <v>24</v>
      </c>
      <c r="I670" s="10">
        <f t="shared" si="3"/>
        <v>7</v>
      </c>
      <c r="J670" s="10">
        <f t="shared" si="4"/>
        <v>2021</v>
      </c>
      <c r="K670" s="9">
        <f t="shared" si="5"/>
        <v>44440</v>
      </c>
      <c r="L670" s="10">
        <f t="shared" si="6"/>
        <v>25</v>
      </c>
      <c r="M670" s="10">
        <v>11278.0</v>
      </c>
      <c r="N670" s="9" t="s">
        <v>2021</v>
      </c>
      <c r="O670" s="9" t="s">
        <v>2022</v>
      </c>
      <c r="P670" s="13">
        <v>0.1</v>
      </c>
      <c r="Q670" s="12"/>
      <c r="R670" s="12"/>
      <c r="AE670" s="10">
        <v>25.0</v>
      </c>
    </row>
    <row r="671">
      <c r="A671" s="7" t="s">
        <v>2023</v>
      </c>
      <c r="B671" s="8">
        <v>0.0</v>
      </c>
      <c r="C671" s="8">
        <v>1.0</v>
      </c>
      <c r="D671" s="8">
        <v>1.0</v>
      </c>
      <c r="E671" s="8">
        <v>0.0</v>
      </c>
      <c r="F671" s="8">
        <f t="shared" si="1"/>
        <v>2</v>
      </c>
      <c r="G671" s="9">
        <v>43926.0</v>
      </c>
      <c r="H671" s="10">
        <f t="shared" si="2"/>
        <v>5</v>
      </c>
      <c r="I671" s="10">
        <f t="shared" si="3"/>
        <v>4</v>
      </c>
      <c r="J671" s="10">
        <f t="shared" si="4"/>
        <v>2020</v>
      </c>
      <c r="K671" s="9">
        <f t="shared" si="5"/>
        <v>44133</v>
      </c>
      <c r="L671" s="10">
        <f t="shared" si="6"/>
        <v>332</v>
      </c>
      <c r="M671" s="10">
        <v>11679.0</v>
      </c>
      <c r="N671" s="9" t="s">
        <v>2024</v>
      </c>
      <c r="O671" s="9" t="s">
        <v>2025</v>
      </c>
      <c r="P671" s="13">
        <v>0.15</v>
      </c>
      <c r="Q671" s="7"/>
      <c r="R671" s="7"/>
      <c r="AE671" s="10">
        <v>332.0</v>
      </c>
    </row>
    <row r="672">
      <c r="A672" s="7" t="s">
        <v>2026</v>
      </c>
      <c r="B672" s="8">
        <v>1.0</v>
      </c>
      <c r="C672" s="8">
        <v>1.0</v>
      </c>
      <c r="D672" s="8">
        <v>0.0</v>
      </c>
      <c r="E672" s="8">
        <v>1.0</v>
      </c>
      <c r="F672" s="8">
        <f t="shared" si="1"/>
        <v>3</v>
      </c>
      <c r="G672" s="9">
        <v>44386.0</v>
      </c>
      <c r="H672" s="10">
        <f t="shared" si="2"/>
        <v>9</v>
      </c>
      <c r="I672" s="10">
        <f t="shared" si="3"/>
        <v>7</v>
      </c>
      <c r="J672" s="10">
        <f t="shared" si="4"/>
        <v>2021</v>
      </c>
      <c r="K672" s="9">
        <f t="shared" si="5"/>
        <v>44441</v>
      </c>
      <c r="L672" s="10">
        <f t="shared" si="6"/>
        <v>24</v>
      </c>
      <c r="M672" s="10">
        <v>8535.0</v>
      </c>
      <c r="N672" s="9" t="s">
        <v>2027</v>
      </c>
      <c r="O672" s="9" t="s">
        <v>2028</v>
      </c>
      <c r="P672" s="13">
        <v>0.15</v>
      </c>
      <c r="Q672" s="12"/>
      <c r="R672" s="7"/>
      <c r="AE672" s="10">
        <v>24.0</v>
      </c>
    </row>
    <row r="673">
      <c r="A673" s="7" t="s">
        <v>2029</v>
      </c>
      <c r="B673" s="8">
        <v>0.0</v>
      </c>
      <c r="C673" s="8">
        <v>2.0</v>
      </c>
      <c r="D673" s="8">
        <v>0.0</v>
      </c>
      <c r="E673" s="8">
        <v>2.0</v>
      </c>
      <c r="F673" s="8">
        <f t="shared" si="1"/>
        <v>4</v>
      </c>
      <c r="G673" s="9">
        <v>44087.0</v>
      </c>
      <c r="H673" s="10">
        <f t="shared" si="2"/>
        <v>13</v>
      </c>
      <c r="I673" s="10">
        <f t="shared" si="3"/>
        <v>9</v>
      </c>
      <c r="J673" s="10">
        <f t="shared" si="4"/>
        <v>2020</v>
      </c>
      <c r="K673" s="9">
        <f t="shared" si="5"/>
        <v>44257</v>
      </c>
      <c r="L673" s="10">
        <f t="shared" si="6"/>
        <v>208</v>
      </c>
      <c r="M673" s="10">
        <v>6630.0</v>
      </c>
      <c r="N673" s="9" t="s">
        <v>2030</v>
      </c>
      <c r="O673" s="9" t="s">
        <v>2031</v>
      </c>
      <c r="P673" s="13">
        <v>0.07</v>
      </c>
      <c r="Q673" s="12"/>
      <c r="R673" s="12"/>
      <c r="AE673" s="10">
        <v>208.0</v>
      </c>
    </row>
    <row r="674">
      <c r="A674" s="7" t="s">
        <v>2032</v>
      </c>
      <c r="B674" s="8">
        <v>1.0</v>
      </c>
      <c r="C674" s="8">
        <v>2.0</v>
      </c>
      <c r="D674" s="8">
        <v>0.0</v>
      </c>
      <c r="E674" s="8">
        <v>1.0</v>
      </c>
      <c r="F674" s="8">
        <f t="shared" si="1"/>
        <v>4</v>
      </c>
      <c r="G674" s="9">
        <v>44286.0</v>
      </c>
      <c r="H674" s="10">
        <f t="shared" si="2"/>
        <v>31</v>
      </c>
      <c r="I674" s="10">
        <f t="shared" si="3"/>
        <v>3</v>
      </c>
      <c r="J674" s="10">
        <f t="shared" si="4"/>
        <v>2021</v>
      </c>
      <c r="K674" s="9">
        <f t="shared" si="5"/>
        <v>44430</v>
      </c>
      <c r="L674" s="10">
        <f t="shared" si="6"/>
        <v>35</v>
      </c>
      <c r="M674" s="10">
        <v>12895.0</v>
      </c>
      <c r="N674" s="9" t="s">
        <v>2033</v>
      </c>
      <c r="O674" s="9" t="s">
        <v>2034</v>
      </c>
      <c r="P674" s="13">
        <v>0.1</v>
      </c>
      <c r="Q674" s="12"/>
      <c r="R674" s="12"/>
      <c r="AE674" s="10">
        <v>35.0</v>
      </c>
    </row>
    <row r="675">
      <c r="A675" s="7" t="s">
        <v>2035</v>
      </c>
      <c r="B675" s="8">
        <v>0.0</v>
      </c>
      <c r="C675" s="8">
        <v>0.0</v>
      </c>
      <c r="D675" s="8">
        <v>1.0</v>
      </c>
      <c r="E675" s="8">
        <v>1.0</v>
      </c>
      <c r="F675" s="8">
        <f t="shared" si="1"/>
        <v>2</v>
      </c>
      <c r="G675" s="9">
        <v>44314.0</v>
      </c>
      <c r="H675" s="10">
        <f t="shared" si="2"/>
        <v>28</v>
      </c>
      <c r="I675" s="10">
        <f t="shared" si="3"/>
        <v>4</v>
      </c>
      <c r="J675" s="10">
        <f t="shared" si="4"/>
        <v>2021</v>
      </c>
      <c r="K675" s="9">
        <f t="shared" si="5"/>
        <v>44442</v>
      </c>
      <c r="L675" s="10">
        <f t="shared" si="6"/>
        <v>23</v>
      </c>
      <c r="M675" s="10">
        <v>6961.0</v>
      </c>
      <c r="N675" s="9" t="s">
        <v>2036</v>
      </c>
      <c r="O675" s="9" t="s">
        <v>2037</v>
      </c>
      <c r="P675" s="13">
        <v>0.1</v>
      </c>
      <c r="Q675" s="7"/>
      <c r="R675" s="7"/>
      <c r="AE675" s="10">
        <v>23.0</v>
      </c>
    </row>
    <row r="676">
      <c r="A676" s="7" t="s">
        <v>2038</v>
      </c>
      <c r="B676" s="8">
        <v>2.0</v>
      </c>
      <c r="C676" s="8">
        <v>1.0</v>
      </c>
      <c r="D676" s="8">
        <v>0.0</v>
      </c>
      <c r="E676" s="8">
        <v>1.0</v>
      </c>
      <c r="F676" s="8">
        <f t="shared" si="1"/>
        <v>4</v>
      </c>
      <c r="G676" s="9">
        <v>44179.0</v>
      </c>
      <c r="H676" s="10">
        <f t="shared" si="2"/>
        <v>14</v>
      </c>
      <c r="I676" s="10">
        <f t="shared" si="3"/>
        <v>12</v>
      </c>
      <c r="J676" s="10">
        <f t="shared" si="4"/>
        <v>2020</v>
      </c>
      <c r="K676" s="9">
        <f t="shared" si="5"/>
        <v>44442</v>
      </c>
      <c r="L676" s="10">
        <f t="shared" si="6"/>
        <v>23</v>
      </c>
      <c r="M676" s="10">
        <v>12719.0</v>
      </c>
      <c r="N676" s="9" t="s">
        <v>2039</v>
      </c>
      <c r="O676" s="9" t="s">
        <v>2040</v>
      </c>
      <c r="P676" s="13">
        <v>0.07</v>
      </c>
      <c r="Q676" s="12"/>
      <c r="R676" s="12"/>
      <c r="AE676" s="10">
        <v>23.0</v>
      </c>
    </row>
    <row r="677">
      <c r="A677" s="7" t="s">
        <v>2041</v>
      </c>
      <c r="B677" s="8">
        <v>1.0</v>
      </c>
      <c r="C677" s="8">
        <v>1.0</v>
      </c>
      <c r="D677" s="8">
        <v>0.0</v>
      </c>
      <c r="E677" s="8">
        <v>2.0</v>
      </c>
      <c r="F677" s="8">
        <f t="shared" si="1"/>
        <v>4</v>
      </c>
      <c r="G677" s="9">
        <v>44081.0</v>
      </c>
      <c r="H677" s="10">
        <f t="shared" si="2"/>
        <v>7</v>
      </c>
      <c r="I677" s="10">
        <f t="shared" si="3"/>
        <v>9</v>
      </c>
      <c r="J677" s="10">
        <f t="shared" si="4"/>
        <v>2020</v>
      </c>
      <c r="K677" s="9">
        <f t="shared" si="5"/>
        <v>44254</v>
      </c>
      <c r="L677" s="10">
        <f t="shared" si="6"/>
        <v>211</v>
      </c>
      <c r="M677" s="10">
        <v>7570.0</v>
      </c>
      <c r="N677" s="9" t="s">
        <v>2042</v>
      </c>
      <c r="O677" s="9" t="s">
        <v>2043</v>
      </c>
      <c r="P677" s="13">
        <v>0.05</v>
      </c>
      <c r="Q677" s="12"/>
      <c r="R677" s="12"/>
      <c r="AE677" s="10">
        <v>211.0</v>
      </c>
    </row>
    <row r="678">
      <c r="A678" s="7" t="s">
        <v>2044</v>
      </c>
      <c r="B678" s="8">
        <v>0.0</v>
      </c>
      <c r="C678" s="8">
        <v>3.0</v>
      </c>
      <c r="D678" s="8">
        <v>0.0</v>
      </c>
      <c r="E678" s="8">
        <v>1.0</v>
      </c>
      <c r="F678" s="8">
        <f t="shared" si="1"/>
        <v>4</v>
      </c>
      <c r="G678" s="9">
        <v>44485.0</v>
      </c>
      <c r="H678" s="10">
        <f t="shared" si="2"/>
        <v>16</v>
      </c>
      <c r="I678" s="10">
        <f t="shared" si="3"/>
        <v>10</v>
      </c>
      <c r="J678" s="10">
        <f t="shared" si="4"/>
        <v>2021</v>
      </c>
      <c r="K678" s="9">
        <f t="shared" si="5"/>
        <v>44442</v>
      </c>
      <c r="L678" s="10">
        <f t="shared" si="6"/>
        <v>23</v>
      </c>
      <c r="M678" s="10">
        <v>5042.0</v>
      </c>
      <c r="N678" s="9" t="s">
        <v>2045</v>
      </c>
      <c r="O678" s="9" t="s">
        <v>2046</v>
      </c>
      <c r="P678" s="13">
        <v>0.07</v>
      </c>
      <c r="Q678" s="12"/>
      <c r="R678" s="12"/>
      <c r="AE678" s="10">
        <v>23.0</v>
      </c>
    </row>
    <row r="679">
      <c r="A679" s="7" t="s">
        <v>2047</v>
      </c>
      <c r="B679" s="8">
        <v>0.0</v>
      </c>
      <c r="C679" s="8">
        <v>1.0</v>
      </c>
      <c r="D679" s="8">
        <v>1.0</v>
      </c>
      <c r="E679" s="8">
        <v>1.0</v>
      </c>
      <c r="F679" s="8">
        <f t="shared" si="1"/>
        <v>3</v>
      </c>
      <c r="G679" s="9">
        <v>44227.0</v>
      </c>
      <c r="H679" s="10">
        <f t="shared" si="2"/>
        <v>31</v>
      </c>
      <c r="I679" s="10">
        <f t="shared" si="3"/>
        <v>1</v>
      </c>
      <c r="J679" s="10">
        <f t="shared" si="4"/>
        <v>2021</v>
      </c>
      <c r="K679" s="9">
        <f t="shared" si="5"/>
        <v>44443</v>
      </c>
      <c r="L679" s="10">
        <f t="shared" si="6"/>
        <v>22</v>
      </c>
      <c r="M679" s="10">
        <v>3640.0</v>
      </c>
      <c r="N679" s="9" t="s">
        <v>2048</v>
      </c>
      <c r="O679" s="9" t="s">
        <v>2049</v>
      </c>
      <c r="P679" s="13">
        <v>0.05</v>
      </c>
      <c r="Q679" s="12"/>
      <c r="R679" s="7"/>
      <c r="AE679" s="10">
        <v>22.0</v>
      </c>
    </row>
    <row r="680">
      <c r="A680" s="7" t="s">
        <v>2050</v>
      </c>
      <c r="B680" s="8">
        <v>1.0</v>
      </c>
      <c r="C680" s="8">
        <v>0.0</v>
      </c>
      <c r="D680" s="8">
        <v>1.0</v>
      </c>
      <c r="E680" s="8">
        <v>1.0</v>
      </c>
      <c r="F680" s="8">
        <f t="shared" si="1"/>
        <v>3</v>
      </c>
      <c r="G680" s="9">
        <v>44465.0</v>
      </c>
      <c r="H680" s="10">
        <f t="shared" si="2"/>
        <v>26</v>
      </c>
      <c r="I680" s="10">
        <f t="shared" si="3"/>
        <v>9</v>
      </c>
      <c r="J680" s="10">
        <f t="shared" si="4"/>
        <v>2021</v>
      </c>
      <c r="K680" s="9">
        <f t="shared" si="5"/>
        <v>44444</v>
      </c>
      <c r="L680" s="10">
        <f t="shared" si="6"/>
        <v>21</v>
      </c>
      <c r="M680" s="10">
        <v>6106.0</v>
      </c>
      <c r="N680" s="9" t="s">
        <v>2051</v>
      </c>
      <c r="O680" s="9" t="s">
        <v>2052</v>
      </c>
      <c r="P680" s="13">
        <v>0.1</v>
      </c>
      <c r="Q680" s="12"/>
      <c r="R680" s="7"/>
      <c r="AE680" s="10">
        <v>21.0</v>
      </c>
    </row>
    <row r="681">
      <c r="A681" s="7" t="s">
        <v>2053</v>
      </c>
      <c r="B681" s="8">
        <v>0.0</v>
      </c>
      <c r="C681" s="8">
        <v>2.0</v>
      </c>
      <c r="D681" s="8">
        <v>1.0</v>
      </c>
      <c r="E681" s="8">
        <v>1.0</v>
      </c>
      <c r="F681" s="8">
        <f t="shared" si="1"/>
        <v>4</v>
      </c>
      <c r="G681" s="9">
        <v>44315.0</v>
      </c>
      <c r="H681" s="10">
        <f t="shared" si="2"/>
        <v>29</v>
      </c>
      <c r="I681" s="10">
        <f t="shared" si="3"/>
        <v>4</v>
      </c>
      <c r="J681" s="10">
        <f t="shared" si="4"/>
        <v>2021</v>
      </c>
      <c r="K681" s="9">
        <f t="shared" si="5"/>
        <v>44445</v>
      </c>
      <c r="L681" s="10">
        <f t="shared" si="6"/>
        <v>20</v>
      </c>
      <c r="M681" s="10">
        <v>5395.0</v>
      </c>
      <c r="N681" s="9" t="s">
        <v>2054</v>
      </c>
      <c r="O681" s="9" t="s">
        <v>2055</v>
      </c>
      <c r="P681" s="11">
        <v>0.0</v>
      </c>
      <c r="Q681" s="12"/>
      <c r="R681" s="12"/>
      <c r="AE681" s="10">
        <v>20.0</v>
      </c>
    </row>
    <row r="682">
      <c r="A682" s="7" t="s">
        <v>2056</v>
      </c>
      <c r="B682" s="8">
        <v>1.0</v>
      </c>
      <c r="C682" s="8">
        <v>1.0</v>
      </c>
      <c r="D682" s="8">
        <v>0.0</v>
      </c>
      <c r="E682" s="8">
        <v>1.0</v>
      </c>
      <c r="F682" s="8">
        <f t="shared" si="1"/>
        <v>3</v>
      </c>
      <c r="G682" s="9">
        <v>44275.0</v>
      </c>
      <c r="H682" s="10">
        <f t="shared" si="2"/>
        <v>20</v>
      </c>
      <c r="I682" s="10">
        <f t="shared" si="3"/>
        <v>3</v>
      </c>
      <c r="J682" s="10">
        <f t="shared" si="4"/>
        <v>2021</v>
      </c>
      <c r="K682" s="9">
        <f t="shared" si="5"/>
        <v>44446</v>
      </c>
      <c r="L682" s="10">
        <f t="shared" si="6"/>
        <v>19</v>
      </c>
      <c r="M682" s="10">
        <v>12695.0</v>
      </c>
      <c r="N682" s="9" t="s">
        <v>2057</v>
      </c>
      <c r="O682" s="9" t="s">
        <v>2058</v>
      </c>
      <c r="P682" s="13">
        <v>0.05</v>
      </c>
      <c r="Q682" s="12"/>
      <c r="R682" s="7"/>
      <c r="AE682" s="10">
        <v>19.0</v>
      </c>
    </row>
    <row r="683">
      <c r="A683" s="7" t="s">
        <v>2059</v>
      </c>
      <c r="B683" s="8">
        <v>0.0</v>
      </c>
      <c r="C683" s="8">
        <v>3.0</v>
      </c>
      <c r="D683" s="8">
        <v>0.0</v>
      </c>
      <c r="E683" s="8">
        <v>1.0</v>
      </c>
      <c r="F683" s="8">
        <f t="shared" si="1"/>
        <v>4</v>
      </c>
      <c r="G683" s="9">
        <v>44399.0</v>
      </c>
      <c r="H683" s="10">
        <f t="shared" si="2"/>
        <v>22</v>
      </c>
      <c r="I683" s="10">
        <f t="shared" si="3"/>
        <v>7</v>
      </c>
      <c r="J683" s="10">
        <f t="shared" si="4"/>
        <v>2021</v>
      </c>
      <c r="K683" s="9">
        <f t="shared" si="5"/>
        <v>44448</v>
      </c>
      <c r="L683" s="10">
        <f t="shared" si="6"/>
        <v>17</v>
      </c>
      <c r="M683" s="10">
        <v>9269.0</v>
      </c>
      <c r="N683" s="9" t="s">
        <v>2060</v>
      </c>
      <c r="O683" s="9" t="s">
        <v>2061</v>
      </c>
      <c r="P683" s="11">
        <v>0.0</v>
      </c>
      <c r="Q683" s="12"/>
      <c r="R683" s="12"/>
      <c r="AE683" s="10">
        <v>17.0</v>
      </c>
    </row>
    <row r="684">
      <c r="A684" s="7" t="s">
        <v>2062</v>
      </c>
      <c r="B684" s="8">
        <v>1.0</v>
      </c>
      <c r="C684" s="8">
        <v>0.0</v>
      </c>
      <c r="D684" s="8">
        <v>2.0</v>
      </c>
      <c r="E684" s="8">
        <v>0.0</v>
      </c>
      <c r="F684" s="8">
        <f t="shared" si="1"/>
        <v>3</v>
      </c>
      <c r="G684" s="9">
        <v>44081.0</v>
      </c>
      <c r="H684" s="10">
        <f t="shared" si="2"/>
        <v>7</v>
      </c>
      <c r="I684" s="10">
        <f t="shared" si="3"/>
        <v>9</v>
      </c>
      <c r="J684" s="10">
        <f t="shared" si="4"/>
        <v>2020</v>
      </c>
      <c r="K684" s="9">
        <f t="shared" si="5"/>
        <v>44384</v>
      </c>
      <c r="L684" s="10">
        <f t="shared" si="6"/>
        <v>81</v>
      </c>
      <c r="M684" s="10">
        <v>3794.0</v>
      </c>
      <c r="N684" s="9" t="s">
        <v>2063</v>
      </c>
      <c r="O684" s="9" t="s">
        <v>2064</v>
      </c>
      <c r="P684" s="11">
        <v>0.0</v>
      </c>
      <c r="Q684" s="12"/>
      <c r="R684" s="7"/>
      <c r="AE684" s="10">
        <v>81.0</v>
      </c>
    </row>
    <row r="685">
      <c r="A685" s="7" t="s">
        <v>2065</v>
      </c>
      <c r="B685" s="8">
        <v>2.0</v>
      </c>
      <c r="C685" s="8">
        <v>0.0</v>
      </c>
      <c r="D685" s="8">
        <v>2.0</v>
      </c>
      <c r="E685" s="8">
        <v>0.0</v>
      </c>
      <c r="F685" s="8">
        <f t="shared" si="1"/>
        <v>4</v>
      </c>
      <c r="G685" s="9">
        <v>44257.0</v>
      </c>
      <c r="H685" s="10">
        <f t="shared" si="2"/>
        <v>2</v>
      </c>
      <c r="I685" s="10">
        <f t="shared" si="3"/>
        <v>3</v>
      </c>
      <c r="J685" s="10">
        <f t="shared" si="4"/>
        <v>2021</v>
      </c>
      <c r="K685" s="9">
        <f t="shared" si="5"/>
        <v>44365</v>
      </c>
      <c r="L685" s="10">
        <f t="shared" si="6"/>
        <v>100</v>
      </c>
      <c r="M685" s="10">
        <v>8975.0</v>
      </c>
      <c r="N685" s="9" t="s">
        <v>2066</v>
      </c>
      <c r="O685" s="9" t="s">
        <v>2067</v>
      </c>
      <c r="P685" s="13">
        <v>0.15</v>
      </c>
      <c r="Q685" s="12"/>
      <c r="R685" s="12"/>
      <c r="AE685" s="10">
        <v>100.0</v>
      </c>
    </row>
    <row r="686">
      <c r="A686" s="7" t="s">
        <v>2068</v>
      </c>
      <c r="B686" s="8">
        <v>0.0</v>
      </c>
      <c r="C686" s="8">
        <v>2.0</v>
      </c>
      <c r="D686" s="8">
        <v>1.0</v>
      </c>
      <c r="E686" s="8">
        <v>1.0</v>
      </c>
      <c r="F686" s="8">
        <f t="shared" si="1"/>
        <v>4</v>
      </c>
      <c r="G686" s="9">
        <v>43987.0</v>
      </c>
      <c r="H686" s="10">
        <f t="shared" si="2"/>
        <v>5</v>
      </c>
      <c r="I686" s="10">
        <f t="shared" si="3"/>
        <v>6</v>
      </c>
      <c r="J686" s="10">
        <f t="shared" si="4"/>
        <v>2020</v>
      </c>
      <c r="K686" s="9">
        <f t="shared" si="5"/>
        <v>44257</v>
      </c>
      <c r="L686" s="10">
        <f t="shared" si="6"/>
        <v>208</v>
      </c>
      <c r="M686" s="10">
        <v>10206.0</v>
      </c>
      <c r="N686" s="9" t="s">
        <v>2069</v>
      </c>
      <c r="O686" s="9" t="s">
        <v>2070</v>
      </c>
      <c r="P686" s="13">
        <v>0.07</v>
      </c>
      <c r="Q686" s="12"/>
      <c r="R686" s="12"/>
      <c r="AE686" s="10">
        <v>208.0</v>
      </c>
    </row>
    <row r="687">
      <c r="A687" s="7" t="s">
        <v>2071</v>
      </c>
      <c r="B687" s="8">
        <v>1.0</v>
      </c>
      <c r="C687" s="8">
        <v>1.0</v>
      </c>
      <c r="D687" s="8">
        <v>0.0</v>
      </c>
      <c r="E687" s="8">
        <v>1.0</v>
      </c>
      <c r="F687" s="8">
        <f t="shared" si="1"/>
        <v>3</v>
      </c>
      <c r="G687" s="9">
        <v>43908.0</v>
      </c>
      <c r="H687" s="10">
        <f t="shared" si="2"/>
        <v>18</v>
      </c>
      <c r="I687" s="10">
        <f t="shared" si="3"/>
        <v>3</v>
      </c>
      <c r="J687" s="10">
        <f t="shared" si="4"/>
        <v>2020</v>
      </c>
      <c r="K687" s="9">
        <f t="shared" si="5"/>
        <v>44177</v>
      </c>
      <c r="L687" s="10">
        <f t="shared" si="6"/>
        <v>288</v>
      </c>
      <c r="M687" s="10">
        <v>5577.0</v>
      </c>
      <c r="N687" s="9" t="s">
        <v>2072</v>
      </c>
      <c r="O687" s="9" t="s">
        <v>2073</v>
      </c>
      <c r="P687" s="13">
        <v>0.07</v>
      </c>
      <c r="Q687" s="12"/>
      <c r="R687" s="7"/>
      <c r="AE687" s="10">
        <v>288.0</v>
      </c>
    </row>
    <row r="688">
      <c r="A688" s="7" t="s">
        <v>2074</v>
      </c>
      <c r="B688" s="8">
        <v>1.0</v>
      </c>
      <c r="C688" s="8">
        <v>1.0</v>
      </c>
      <c r="D688" s="8">
        <v>2.0</v>
      </c>
      <c r="E688" s="8">
        <v>0.0</v>
      </c>
      <c r="F688" s="8">
        <f t="shared" si="1"/>
        <v>4</v>
      </c>
      <c r="G688" s="9">
        <v>44080.0</v>
      </c>
      <c r="H688" s="10">
        <f t="shared" si="2"/>
        <v>6</v>
      </c>
      <c r="I688" s="10">
        <f t="shared" si="3"/>
        <v>9</v>
      </c>
      <c r="J688" s="10">
        <f t="shared" si="4"/>
        <v>2020</v>
      </c>
      <c r="K688" s="9">
        <f t="shared" si="5"/>
        <v>44189</v>
      </c>
      <c r="L688" s="10">
        <f t="shared" si="6"/>
        <v>276</v>
      </c>
      <c r="M688" s="10">
        <v>11683.0</v>
      </c>
      <c r="N688" s="9" t="s">
        <v>2075</v>
      </c>
      <c r="O688" s="9" t="s">
        <v>2076</v>
      </c>
      <c r="P688" s="11">
        <v>0.0</v>
      </c>
      <c r="Q688" s="12"/>
      <c r="R688" s="12"/>
      <c r="AE688" s="10">
        <v>276.0</v>
      </c>
    </row>
    <row r="689">
      <c r="A689" s="7" t="s">
        <v>2077</v>
      </c>
      <c r="B689" s="8">
        <v>1.0</v>
      </c>
      <c r="C689" s="8">
        <v>1.0</v>
      </c>
      <c r="D689" s="8">
        <v>0.0</v>
      </c>
      <c r="E689" s="8">
        <v>0.0</v>
      </c>
      <c r="F689" s="8">
        <f t="shared" si="1"/>
        <v>2</v>
      </c>
      <c r="G689" s="9">
        <v>43867.0</v>
      </c>
      <c r="H689" s="10">
        <f t="shared" si="2"/>
        <v>6</v>
      </c>
      <c r="I689" s="10">
        <f t="shared" si="3"/>
        <v>2</v>
      </c>
      <c r="J689" s="10">
        <f t="shared" si="4"/>
        <v>2020</v>
      </c>
      <c r="K689" s="9">
        <f t="shared" si="5"/>
        <v>44088</v>
      </c>
      <c r="L689" s="10">
        <f t="shared" si="6"/>
        <v>377</v>
      </c>
      <c r="M689" s="10">
        <v>8368.0</v>
      </c>
      <c r="N689" s="9" t="s">
        <v>2078</v>
      </c>
      <c r="O689" s="9" t="s">
        <v>2079</v>
      </c>
      <c r="P689" s="11">
        <v>0.0</v>
      </c>
      <c r="Q689" s="7"/>
      <c r="R689" s="7"/>
      <c r="AE689" s="10">
        <v>377.0</v>
      </c>
    </row>
    <row r="690">
      <c r="A690" s="7" t="s">
        <v>2080</v>
      </c>
      <c r="B690" s="8">
        <v>0.0</v>
      </c>
      <c r="C690" s="8">
        <v>2.0</v>
      </c>
      <c r="D690" s="8">
        <v>2.0</v>
      </c>
      <c r="E690" s="8">
        <v>0.0</v>
      </c>
      <c r="F690" s="8">
        <f t="shared" si="1"/>
        <v>4</v>
      </c>
      <c r="G690" s="9">
        <v>44487.0</v>
      </c>
      <c r="H690" s="10">
        <f t="shared" si="2"/>
        <v>18</v>
      </c>
      <c r="I690" s="10">
        <f t="shared" si="3"/>
        <v>10</v>
      </c>
      <c r="J690" s="10">
        <f t="shared" si="4"/>
        <v>2021</v>
      </c>
      <c r="K690" s="9">
        <f t="shared" si="5"/>
        <v>44448</v>
      </c>
      <c r="L690" s="10">
        <f t="shared" si="6"/>
        <v>17</v>
      </c>
      <c r="M690" s="10">
        <v>10988.0</v>
      </c>
      <c r="N690" s="9" t="s">
        <v>2081</v>
      </c>
      <c r="O690" s="9" t="s">
        <v>2082</v>
      </c>
      <c r="P690" s="13">
        <v>0.1</v>
      </c>
      <c r="Q690" s="12"/>
      <c r="R690" s="12"/>
      <c r="AE690" s="10">
        <v>17.0</v>
      </c>
    </row>
    <row r="691">
      <c r="A691" s="7" t="s">
        <v>2083</v>
      </c>
      <c r="B691" s="8">
        <v>1.0</v>
      </c>
      <c r="C691" s="8">
        <v>1.0</v>
      </c>
      <c r="D691" s="8">
        <v>0.0</v>
      </c>
      <c r="E691" s="8">
        <v>1.0</v>
      </c>
      <c r="F691" s="8">
        <f t="shared" si="1"/>
        <v>3</v>
      </c>
      <c r="G691" s="9">
        <v>44056.0</v>
      </c>
      <c r="H691" s="10">
        <f t="shared" si="2"/>
        <v>13</v>
      </c>
      <c r="I691" s="10">
        <f t="shared" si="3"/>
        <v>8</v>
      </c>
      <c r="J691" s="10">
        <f t="shared" si="4"/>
        <v>2020</v>
      </c>
      <c r="K691" s="9">
        <f t="shared" si="5"/>
        <v>44264</v>
      </c>
      <c r="L691" s="10">
        <f t="shared" si="6"/>
        <v>201</v>
      </c>
      <c r="M691" s="10">
        <v>14998.0</v>
      </c>
      <c r="N691" s="9" t="s">
        <v>2084</v>
      </c>
      <c r="O691" s="9" t="s">
        <v>2085</v>
      </c>
      <c r="P691" s="13">
        <v>0.05</v>
      </c>
      <c r="Q691" s="12"/>
      <c r="R691" s="7"/>
      <c r="AE691" s="10">
        <v>201.0</v>
      </c>
    </row>
    <row r="692">
      <c r="A692" s="7" t="s">
        <v>2086</v>
      </c>
      <c r="B692" s="8">
        <v>3.0</v>
      </c>
      <c r="C692" s="8">
        <v>0.0</v>
      </c>
      <c r="D692" s="8">
        <v>0.0</v>
      </c>
      <c r="E692" s="8">
        <v>0.0</v>
      </c>
      <c r="F692" s="8">
        <f t="shared" si="1"/>
        <v>3</v>
      </c>
      <c r="G692" s="9">
        <v>44162.0</v>
      </c>
      <c r="H692" s="10">
        <f t="shared" si="2"/>
        <v>27</v>
      </c>
      <c r="I692" s="10">
        <f t="shared" si="3"/>
        <v>11</v>
      </c>
      <c r="J692" s="10">
        <f t="shared" si="4"/>
        <v>2020</v>
      </c>
      <c r="K692" s="9">
        <f t="shared" si="5"/>
        <v>44366</v>
      </c>
      <c r="L692" s="10">
        <f t="shared" si="6"/>
        <v>99</v>
      </c>
      <c r="M692" s="10">
        <v>7404.0</v>
      </c>
      <c r="N692" s="9" t="s">
        <v>2087</v>
      </c>
      <c r="O692" s="9" t="s">
        <v>2088</v>
      </c>
      <c r="P692" s="13">
        <v>0.05</v>
      </c>
      <c r="Q692" s="12"/>
      <c r="R692" s="7"/>
      <c r="AE692" s="10">
        <v>99.0</v>
      </c>
    </row>
    <row r="693">
      <c r="A693" s="7" t="s">
        <v>2089</v>
      </c>
      <c r="B693" s="8">
        <v>0.0</v>
      </c>
      <c r="C693" s="8">
        <v>0.0</v>
      </c>
      <c r="D693" s="8">
        <v>1.0</v>
      </c>
      <c r="E693" s="8">
        <v>3.0</v>
      </c>
      <c r="F693" s="8">
        <f t="shared" si="1"/>
        <v>4</v>
      </c>
      <c r="G693" s="9">
        <v>44356.0</v>
      </c>
      <c r="H693" s="10">
        <f t="shared" si="2"/>
        <v>9</v>
      </c>
      <c r="I693" s="10">
        <f t="shared" si="3"/>
        <v>6</v>
      </c>
      <c r="J693" s="10">
        <f t="shared" si="4"/>
        <v>2021</v>
      </c>
      <c r="K693" s="9">
        <f t="shared" si="5"/>
        <v>44448</v>
      </c>
      <c r="L693" s="10">
        <f t="shared" si="6"/>
        <v>17</v>
      </c>
      <c r="M693" s="10">
        <v>8152.0</v>
      </c>
      <c r="N693" s="9" t="s">
        <v>2090</v>
      </c>
      <c r="O693" s="9" t="s">
        <v>2091</v>
      </c>
      <c r="P693" s="13">
        <v>0.1</v>
      </c>
      <c r="Q693" s="12"/>
      <c r="R693" s="12"/>
      <c r="AE693" s="10">
        <v>17.0</v>
      </c>
    </row>
    <row r="694">
      <c r="A694" s="7" t="s">
        <v>2092</v>
      </c>
      <c r="B694" s="8">
        <v>2.0</v>
      </c>
      <c r="C694" s="8">
        <v>1.0</v>
      </c>
      <c r="D694" s="8">
        <v>1.0</v>
      </c>
      <c r="E694" s="8">
        <v>0.0</v>
      </c>
      <c r="F694" s="8">
        <f t="shared" si="1"/>
        <v>4</v>
      </c>
      <c r="G694" s="9">
        <v>44069.0</v>
      </c>
      <c r="H694" s="10">
        <f t="shared" si="2"/>
        <v>26</v>
      </c>
      <c r="I694" s="10">
        <f t="shared" si="3"/>
        <v>8</v>
      </c>
      <c r="J694" s="10">
        <f t="shared" si="4"/>
        <v>2020</v>
      </c>
      <c r="K694" s="9">
        <f t="shared" si="5"/>
        <v>44325</v>
      </c>
      <c r="L694" s="10">
        <f t="shared" si="6"/>
        <v>140</v>
      </c>
      <c r="M694" s="10">
        <v>13101.0</v>
      </c>
      <c r="N694" s="9" t="s">
        <v>2093</v>
      </c>
      <c r="O694" s="9" t="s">
        <v>2094</v>
      </c>
      <c r="P694" s="13">
        <v>0.1</v>
      </c>
      <c r="Q694" s="12"/>
      <c r="R694" s="12"/>
      <c r="AE694" s="10">
        <v>140.0</v>
      </c>
    </row>
    <row r="695">
      <c r="A695" s="7" t="s">
        <v>2095</v>
      </c>
      <c r="B695" s="8">
        <v>0.0</v>
      </c>
      <c r="C695" s="8">
        <v>0.0</v>
      </c>
      <c r="D695" s="8">
        <v>2.0</v>
      </c>
      <c r="E695" s="8">
        <v>0.0</v>
      </c>
      <c r="F695" s="8">
        <f t="shared" si="1"/>
        <v>2</v>
      </c>
      <c r="G695" s="9">
        <v>44215.0</v>
      </c>
      <c r="H695" s="10">
        <f t="shared" si="2"/>
        <v>19</v>
      </c>
      <c r="I695" s="10">
        <f t="shared" si="3"/>
        <v>1</v>
      </c>
      <c r="J695" s="10">
        <f t="shared" si="4"/>
        <v>2021</v>
      </c>
      <c r="K695" s="9">
        <f t="shared" si="5"/>
        <v>44449</v>
      </c>
      <c r="L695" s="10">
        <f t="shared" si="6"/>
        <v>16</v>
      </c>
      <c r="M695" s="10">
        <v>5040.0</v>
      </c>
      <c r="N695" s="9" t="s">
        <v>2096</v>
      </c>
      <c r="O695" s="9" t="s">
        <v>2097</v>
      </c>
      <c r="P695" s="13">
        <v>0.07</v>
      </c>
      <c r="Q695" s="7"/>
      <c r="R695" s="7"/>
      <c r="AE695" s="10">
        <v>16.0</v>
      </c>
    </row>
    <row r="696">
      <c r="A696" s="7" t="s">
        <v>2098</v>
      </c>
      <c r="B696" s="8">
        <v>3.0</v>
      </c>
      <c r="C696" s="8">
        <v>0.0</v>
      </c>
      <c r="D696" s="8">
        <v>0.0</v>
      </c>
      <c r="E696" s="8">
        <v>1.0</v>
      </c>
      <c r="F696" s="8">
        <f t="shared" si="1"/>
        <v>4</v>
      </c>
      <c r="G696" s="9">
        <v>44422.0</v>
      </c>
      <c r="H696" s="10">
        <f t="shared" si="2"/>
        <v>14</v>
      </c>
      <c r="I696" s="10">
        <f t="shared" si="3"/>
        <v>8</v>
      </c>
      <c r="J696" s="10">
        <f t="shared" si="4"/>
        <v>2021</v>
      </c>
      <c r="K696" s="9">
        <f t="shared" si="5"/>
        <v>44451</v>
      </c>
      <c r="L696" s="10">
        <f t="shared" si="6"/>
        <v>14</v>
      </c>
      <c r="M696" s="10">
        <v>6450.0</v>
      </c>
      <c r="N696" s="9" t="s">
        <v>2099</v>
      </c>
      <c r="O696" s="9" t="s">
        <v>2100</v>
      </c>
      <c r="P696" s="13">
        <v>0.07</v>
      </c>
      <c r="Q696" s="12"/>
      <c r="R696" s="12"/>
      <c r="AE696" s="10">
        <v>14.0</v>
      </c>
    </row>
    <row r="697">
      <c r="A697" s="7" t="s">
        <v>2101</v>
      </c>
      <c r="B697" s="8">
        <v>1.0</v>
      </c>
      <c r="C697" s="8">
        <v>2.0</v>
      </c>
      <c r="D697" s="8">
        <v>0.0</v>
      </c>
      <c r="E697" s="8">
        <v>1.0</v>
      </c>
      <c r="F697" s="8">
        <f t="shared" si="1"/>
        <v>4</v>
      </c>
      <c r="G697" s="9">
        <v>44044.0</v>
      </c>
      <c r="H697" s="10">
        <f t="shared" si="2"/>
        <v>1</v>
      </c>
      <c r="I697" s="10">
        <f t="shared" si="3"/>
        <v>8</v>
      </c>
      <c r="J697" s="10">
        <f t="shared" si="4"/>
        <v>2020</v>
      </c>
      <c r="K697" s="9">
        <f t="shared" si="5"/>
        <v>44187</v>
      </c>
      <c r="L697" s="10">
        <f t="shared" si="6"/>
        <v>278</v>
      </c>
      <c r="M697" s="10">
        <v>5520.0</v>
      </c>
      <c r="N697" s="9" t="s">
        <v>2102</v>
      </c>
      <c r="O697" s="9" t="s">
        <v>2103</v>
      </c>
      <c r="P697" s="13">
        <v>0.07</v>
      </c>
      <c r="Q697" s="12"/>
      <c r="R697" s="12"/>
      <c r="AE697" s="10">
        <v>278.0</v>
      </c>
    </row>
    <row r="698">
      <c r="A698" s="7" t="s">
        <v>2104</v>
      </c>
      <c r="B698" s="8">
        <v>2.0</v>
      </c>
      <c r="C698" s="8">
        <v>1.0</v>
      </c>
      <c r="D698" s="8">
        <v>1.0</v>
      </c>
      <c r="E698" s="8">
        <v>0.0</v>
      </c>
      <c r="F698" s="8">
        <f t="shared" si="1"/>
        <v>4</v>
      </c>
      <c r="G698" s="9">
        <v>44266.0</v>
      </c>
      <c r="H698" s="10">
        <f t="shared" si="2"/>
        <v>11</v>
      </c>
      <c r="I698" s="10">
        <f t="shared" si="3"/>
        <v>3</v>
      </c>
      <c r="J698" s="10">
        <f t="shared" si="4"/>
        <v>2021</v>
      </c>
      <c r="K698" s="9">
        <f t="shared" si="5"/>
        <v>44452</v>
      </c>
      <c r="L698" s="10">
        <f t="shared" si="6"/>
        <v>13</v>
      </c>
      <c r="M698" s="10">
        <v>11758.0</v>
      </c>
      <c r="N698" s="9" t="s">
        <v>2105</v>
      </c>
      <c r="O698" s="9" t="s">
        <v>2106</v>
      </c>
      <c r="P698" s="13">
        <v>0.05</v>
      </c>
      <c r="Q698" s="12"/>
      <c r="R698" s="12"/>
      <c r="AE698" s="10">
        <v>13.0</v>
      </c>
    </row>
    <row r="699">
      <c r="A699" s="7" t="s">
        <v>2107</v>
      </c>
      <c r="B699" s="8">
        <v>1.0</v>
      </c>
      <c r="C699" s="8">
        <v>0.0</v>
      </c>
      <c r="D699" s="8">
        <v>1.0</v>
      </c>
      <c r="E699" s="8">
        <v>1.0</v>
      </c>
      <c r="F699" s="8">
        <f t="shared" si="1"/>
        <v>3</v>
      </c>
      <c r="G699" s="9">
        <v>44489.0</v>
      </c>
      <c r="H699" s="10">
        <f t="shared" si="2"/>
        <v>20</v>
      </c>
      <c r="I699" s="10">
        <f t="shared" si="3"/>
        <v>10</v>
      </c>
      <c r="J699" s="10">
        <f t="shared" si="4"/>
        <v>2021</v>
      </c>
      <c r="K699" s="9">
        <f t="shared" si="5"/>
        <v>44453</v>
      </c>
      <c r="L699" s="10">
        <f t="shared" si="6"/>
        <v>12</v>
      </c>
      <c r="M699" s="10">
        <v>6311.0</v>
      </c>
      <c r="N699" s="9" t="s">
        <v>2108</v>
      </c>
      <c r="O699" s="9" t="s">
        <v>2109</v>
      </c>
      <c r="P699" s="13">
        <v>0.07</v>
      </c>
      <c r="Q699" s="12"/>
      <c r="R699" s="7"/>
      <c r="AE699" s="10">
        <v>12.0</v>
      </c>
    </row>
    <row r="700">
      <c r="A700" s="7" t="s">
        <v>2110</v>
      </c>
      <c r="B700" s="8">
        <v>0.0</v>
      </c>
      <c r="C700" s="8">
        <v>2.0</v>
      </c>
      <c r="D700" s="8">
        <v>1.0</v>
      </c>
      <c r="E700" s="8">
        <v>0.0</v>
      </c>
      <c r="F700" s="8">
        <f t="shared" si="1"/>
        <v>3</v>
      </c>
      <c r="G700" s="9">
        <v>44350.0</v>
      </c>
      <c r="H700" s="10">
        <f t="shared" si="2"/>
        <v>3</v>
      </c>
      <c r="I700" s="10">
        <f t="shared" si="3"/>
        <v>6</v>
      </c>
      <c r="J700" s="10">
        <f t="shared" si="4"/>
        <v>2021</v>
      </c>
      <c r="K700" s="9">
        <f t="shared" si="5"/>
        <v>44461</v>
      </c>
      <c r="L700" s="10">
        <f t="shared" si="6"/>
        <v>4</v>
      </c>
      <c r="M700" s="10">
        <v>11022.0</v>
      </c>
      <c r="N700" s="9" t="s">
        <v>2111</v>
      </c>
      <c r="O700" s="9" t="s">
        <v>2112</v>
      </c>
      <c r="P700" s="13">
        <v>0.1</v>
      </c>
      <c r="Q700" s="12"/>
      <c r="R700" s="7"/>
      <c r="AE700" s="10">
        <v>4.0</v>
      </c>
    </row>
    <row r="701">
      <c r="A701" s="7" t="s">
        <v>2113</v>
      </c>
      <c r="B701" s="8">
        <v>0.0</v>
      </c>
      <c r="C701" s="8">
        <v>1.0</v>
      </c>
      <c r="D701" s="8">
        <v>1.0</v>
      </c>
      <c r="E701" s="8">
        <v>2.0</v>
      </c>
      <c r="F701" s="8">
        <f t="shared" si="1"/>
        <v>4</v>
      </c>
      <c r="G701" s="9">
        <v>44245.0</v>
      </c>
      <c r="H701" s="10">
        <f t="shared" si="2"/>
        <v>18</v>
      </c>
      <c r="I701" s="10">
        <f t="shared" si="3"/>
        <v>2</v>
      </c>
      <c r="J701" s="10">
        <f t="shared" si="4"/>
        <v>2021</v>
      </c>
      <c r="K701" s="9">
        <f t="shared" si="5"/>
        <v>44409</v>
      </c>
      <c r="L701" s="10">
        <f t="shared" si="6"/>
        <v>56</v>
      </c>
      <c r="M701" s="10">
        <v>2724.0</v>
      </c>
      <c r="N701" s="9" t="s">
        <v>2114</v>
      </c>
      <c r="O701" s="9" t="s">
        <v>2115</v>
      </c>
      <c r="P701" s="13">
        <v>0.15</v>
      </c>
      <c r="Q701" s="12"/>
      <c r="R701" s="12"/>
      <c r="AE701" s="10">
        <v>56.0</v>
      </c>
    </row>
    <row r="702">
      <c r="A702" s="7" t="s">
        <v>2116</v>
      </c>
      <c r="B702" s="8">
        <v>2.0</v>
      </c>
      <c r="C702" s="8">
        <v>0.0</v>
      </c>
      <c r="D702" s="8">
        <v>0.0</v>
      </c>
      <c r="E702" s="8">
        <v>0.0</v>
      </c>
      <c r="F702" s="8">
        <f t="shared" si="1"/>
        <v>2</v>
      </c>
      <c r="G702" s="9">
        <v>44468.0</v>
      </c>
      <c r="H702" s="10">
        <f t="shared" si="2"/>
        <v>29</v>
      </c>
      <c r="I702" s="10">
        <f t="shared" si="3"/>
        <v>9</v>
      </c>
      <c r="J702" s="10">
        <f t="shared" si="4"/>
        <v>2021</v>
      </c>
      <c r="K702" s="9">
        <f t="shared" si="5"/>
        <v>44453</v>
      </c>
      <c r="L702" s="10">
        <f t="shared" si="6"/>
        <v>12</v>
      </c>
      <c r="M702" s="10">
        <v>8181.0</v>
      </c>
      <c r="N702" s="9" t="s">
        <v>2117</v>
      </c>
      <c r="O702" s="9" t="s">
        <v>2118</v>
      </c>
      <c r="P702" s="13">
        <v>0.05</v>
      </c>
      <c r="Q702" s="7"/>
      <c r="R702" s="7"/>
      <c r="AE702" s="10">
        <v>12.0</v>
      </c>
    </row>
    <row r="703">
      <c r="A703" s="7" t="s">
        <v>2119</v>
      </c>
      <c r="B703" s="8">
        <v>1.0</v>
      </c>
      <c r="C703" s="8">
        <v>1.0</v>
      </c>
      <c r="D703" s="8">
        <v>0.0</v>
      </c>
      <c r="E703" s="8">
        <v>1.0</v>
      </c>
      <c r="F703" s="8">
        <f t="shared" si="1"/>
        <v>3</v>
      </c>
      <c r="G703" s="9">
        <v>44413.0</v>
      </c>
      <c r="H703" s="10">
        <f t="shared" si="2"/>
        <v>5</v>
      </c>
      <c r="I703" s="10">
        <f t="shared" si="3"/>
        <v>8</v>
      </c>
      <c r="J703" s="10">
        <f t="shared" si="4"/>
        <v>2021</v>
      </c>
      <c r="K703" s="9">
        <f t="shared" si="5"/>
        <v>44455</v>
      </c>
      <c r="L703" s="10">
        <f t="shared" si="6"/>
        <v>10</v>
      </c>
      <c r="M703" s="10">
        <v>3022.0</v>
      </c>
      <c r="N703" s="9" t="s">
        <v>2120</v>
      </c>
      <c r="O703" s="9" t="s">
        <v>2121</v>
      </c>
      <c r="P703" s="11">
        <v>0.0</v>
      </c>
      <c r="Q703" s="12"/>
      <c r="R703" s="7"/>
      <c r="AE703" s="10">
        <v>10.0</v>
      </c>
    </row>
    <row r="704">
      <c r="A704" s="7" t="s">
        <v>2122</v>
      </c>
      <c r="B704" s="8">
        <v>2.0</v>
      </c>
      <c r="C704" s="8">
        <v>1.0</v>
      </c>
      <c r="D704" s="8">
        <v>1.0</v>
      </c>
      <c r="E704" s="8">
        <v>0.0</v>
      </c>
      <c r="F704" s="8">
        <f t="shared" si="1"/>
        <v>4</v>
      </c>
      <c r="G704" s="9">
        <v>43943.0</v>
      </c>
      <c r="H704" s="10">
        <f t="shared" si="2"/>
        <v>22</v>
      </c>
      <c r="I704" s="10">
        <f t="shared" si="3"/>
        <v>4</v>
      </c>
      <c r="J704" s="10">
        <f t="shared" si="4"/>
        <v>2020</v>
      </c>
      <c r="K704" s="9">
        <f t="shared" si="5"/>
        <v>44184</v>
      </c>
      <c r="L704" s="10">
        <f t="shared" si="6"/>
        <v>281</v>
      </c>
      <c r="M704" s="10">
        <v>12446.0</v>
      </c>
      <c r="N704" s="9" t="s">
        <v>2123</v>
      </c>
      <c r="O704" s="9" t="s">
        <v>2124</v>
      </c>
      <c r="P704" s="13">
        <v>0.07</v>
      </c>
      <c r="Q704" s="12"/>
      <c r="R704" s="12"/>
      <c r="AE704" s="10">
        <v>281.0</v>
      </c>
    </row>
    <row r="705">
      <c r="A705" s="7" t="s">
        <v>2125</v>
      </c>
      <c r="B705" s="8">
        <v>2.0</v>
      </c>
      <c r="C705" s="8">
        <v>0.0</v>
      </c>
      <c r="D705" s="8">
        <v>0.0</v>
      </c>
      <c r="E705" s="8">
        <v>1.0</v>
      </c>
      <c r="F705" s="8">
        <f t="shared" si="1"/>
        <v>3</v>
      </c>
      <c r="G705" s="9">
        <v>43851.0</v>
      </c>
      <c r="H705" s="10">
        <f t="shared" si="2"/>
        <v>21</v>
      </c>
      <c r="I705" s="10">
        <f t="shared" si="3"/>
        <v>1</v>
      </c>
      <c r="J705" s="10">
        <f t="shared" si="4"/>
        <v>2020</v>
      </c>
      <c r="K705" s="9">
        <f t="shared" si="5"/>
        <v>43985</v>
      </c>
      <c r="L705" s="10">
        <f t="shared" si="6"/>
        <v>480</v>
      </c>
      <c r="M705" s="10">
        <v>14090.0</v>
      </c>
      <c r="N705" s="9" t="s">
        <v>2126</v>
      </c>
      <c r="O705" s="9" t="s">
        <v>2127</v>
      </c>
      <c r="P705" s="13">
        <v>0.05</v>
      </c>
      <c r="Q705" s="12"/>
      <c r="R705" s="7"/>
      <c r="AE705" s="10">
        <v>480.0</v>
      </c>
    </row>
    <row r="706">
      <c r="A706" s="7" t="s">
        <v>2128</v>
      </c>
      <c r="B706" s="8">
        <v>1.0</v>
      </c>
      <c r="C706" s="8">
        <v>1.0</v>
      </c>
      <c r="D706" s="8">
        <v>1.0</v>
      </c>
      <c r="E706" s="8">
        <v>0.0</v>
      </c>
      <c r="F706" s="8">
        <f t="shared" si="1"/>
        <v>3</v>
      </c>
      <c r="G706" s="9">
        <v>44083.0</v>
      </c>
      <c r="H706" s="10">
        <f t="shared" si="2"/>
        <v>9</v>
      </c>
      <c r="I706" s="10">
        <f t="shared" si="3"/>
        <v>9</v>
      </c>
      <c r="J706" s="10">
        <f t="shared" si="4"/>
        <v>2020</v>
      </c>
      <c r="K706" s="9">
        <f t="shared" si="5"/>
        <v>44361</v>
      </c>
      <c r="L706" s="10">
        <f t="shared" si="6"/>
        <v>104</v>
      </c>
      <c r="M706" s="10">
        <v>13120.0</v>
      </c>
      <c r="N706" s="9" t="s">
        <v>2129</v>
      </c>
      <c r="O706" s="9" t="s">
        <v>2130</v>
      </c>
      <c r="P706" s="13">
        <v>0.1</v>
      </c>
      <c r="Q706" s="12"/>
      <c r="R706" s="7"/>
      <c r="AE706" s="10">
        <v>104.0</v>
      </c>
    </row>
    <row r="707">
      <c r="A707" s="7" t="s">
        <v>2131</v>
      </c>
      <c r="B707" s="8">
        <v>0.0</v>
      </c>
      <c r="C707" s="8">
        <v>2.0</v>
      </c>
      <c r="D707" s="8">
        <v>1.0</v>
      </c>
      <c r="E707" s="8">
        <v>1.0</v>
      </c>
      <c r="F707" s="8">
        <f t="shared" si="1"/>
        <v>4</v>
      </c>
      <c r="G707" s="9">
        <v>44493.0</v>
      </c>
      <c r="H707" s="10">
        <f t="shared" si="2"/>
        <v>24</v>
      </c>
      <c r="I707" s="10">
        <f t="shared" si="3"/>
        <v>10</v>
      </c>
      <c r="J707" s="10">
        <f t="shared" si="4"/>
        <v>2021</v>
      </c>
      <c r="K707" s="9">
        <f t="shared" si="5"/>
        <v>44456</v>
      </c>
      <c r="L707" s="10">
        <f t="shared" si="6"/>
        <v>9</v>
      </c>
      <c r="M707" s="10">
        <v>3858.0</v>
      </c>
      <c r="N707" s="9" t="s">
        <v>2132</v>
      </c>
      <c r="O707" s="9" t="s">
        <v>2133</v>
      </c>
      <c r="P707" s="13">
        <v>0.07</v>
      </c>
      <c r="Q707" s="12"/>
      <c r="R707" s="12"/>
      <c r="AE707" s="10">
        <v>9.0</v>
      </c>
    </row>
    <row r="708">
      <c r="A708" s="7" t="s">
        <v>2134</v>
      </c>
      <c r="B708" s="8">
        <v>1.0</v>
      </c>
      <c r="C708" s="8">
        <v>0.0</v>
      </c>
      <c r="D708" s="8">
        <v>1.0</v>
      </c>
      <c r="E708" s="8">
        <v>1.0</v>
      </c>
      <c r="F708" s="8">
        <f t="shared" si="1"/>
        <v>3</v>
      </c>
      <c r="G708" s="9">
        <v>44423.0</v>
      </c>
      <c r="H708" s="10">
        <f t="shared" si="2"/>
        <v>15</v>
      </c>
      <c r="I708" s="10">
        <f t="shared" si="3"/>
        <v>8</v>
      </c>
      <c r="J708" s="10">
        <f t="shared" si="4"/>
        <v>2021</v>
      </c>
      <c r="K708" s="9">
        <f t="shared" si="5"/>
        <v>44457</v>
      </c>
      <c r="L708" s="10">
        <f t="shared" si="6"/>
        <v>8</v>
      </c>
      <c r="M708" s="10">
        <v>10534.0</v>
      </c>
      <c r="N708" s="9" t="s">
        <v>2135</v>
      </c>
      <c r="O708" s="9" t="s">
        <v>2136</v>
      </c>
      <c r="P708" s="13">
        <v>0.05</v>
      </c>
      <c r="Q708" s="12"/>
      <c r="R708" s="7"/>
      <c r="AE708" s="10">
        <v>8.0</v>
      </c>
    </row>
    <row r="709">
      <c r="A709" s="7" t="s">
        <v>2137</v>
      </c>
      <c r="B709" s="8">
        <v>1.0</v>
      </c>
      <c r="C709" s="8">
        <v>0.0</v>
      </c>
      <c r="D709" s="8">
        <v>0.0</v>
      </c>
      <c r="E709" s="8">
        <v>1.0</v>
      </c>
      <c r="F709" s="8">
        <f t="shared" si="1"/>
        <v>2</v>
      </c>
      <c r="G709" s="9">
        <v>44064.0</v>
      </c>
      <c r="H709" s="10">
        <f t="shared" si="2"/>
        <v>21</v>
      </c>
      <c r="I709" s="10">
        <f t="shared" si="3"/>
        <v>8</v>
      </c>
      <c r="J709" s="10">
        <f t="shared" si="4"/>
        <v>2020</v>
      </c>
      <c r="K709" s="9">
        <f t="shared" si="5"/>
        <v>44251</v>
      </c>
      <c r="L709" s="10">
        <f t="shared" si="6"/>
        <v>214</v>
      </c>
      <c r="M709" s="10">
        <v>8358.0</v>
      </c>
      <c r="N709" s="9" t="s">
        <v>2138</v>
      </c>
      <c r="O709" s="9" t="s">
        <v>2139</v>
      </c>
      <c r="P709" s="13">
        <v>0.05</v>
      </c>
      <c r="Q709" s="12"/>
      <c r="R709" s="7"/>
      <c r="AE709" s="10">
        <v>214.0</v>
      </c>
    </row>
    <row r="710">
      <c r="A710" s="7" t="s">
        <v>2140</v>
      </c>
      <c r="B710" s="8">
        <v>0.0</v>
      </c>
      <c r="C710" s="8">
        <v>1.0</v>
      </c>
      <c r="D710" s="8">
        <v>1.0</v>
      </c>
      <c r="E710" s="8">
        <v>0.0</v>
      </c>
      <c r="F710" s="8">
        <f t="shared" si="1"/>
        <v>2</v>
      </c>
      <c r="G710" s="9">
        <v>44358.0</v>
      </c>
      <c r="H710" s="10">
        <f t="shared" si="2"/>
        <v>11</v>
      </c>
      <c r="I710" s="10">
        <f t="shared" si="3"/>
        <v>6</v>
      </c>
      <c r="J710" s="10">
        <f t="shared" si="4"/>
        <v>2021</v>
      </c>
      <c r="K710" s="9">
        <f t="shared" si="5"/>
        <v>44457</v>
      </c>
      <c r="L710" s="10">
        <f t="shared" si="6"/>
        <v>8</v>
      </c>
      <c r="M710" s="10">
        <v>12596.0</v>
      </c>
      <c r="N710" s="9" t="s">
        <v>2141</v>
      </c>
      <c r="O710" s="9" t="s">
        <v>2142</v>
      </c>
      <c r="P710" s="13">
        <v>0.1</v>
      </c>
      <c r="Q710" s="12"/>
      <c r="R710" s="7"/>
      <c r="AE710" s="10">
        <v>8.0</v>
      </c>
    </row>
    <row r="711">
      <c r="A711" s="7" t="s">
        <v>2143</v>
      </c>
      <c r="B711" s="8">
        <v>1.0</v>
      </c>
      <c r="C711" s="8">
        <v>0.0</v>
      </c>
      <c r="D711" s="8">
        <v>2.0</v>
      </c>
      <c r="E711" s="8">
        <v>1.0</v>
      </c>
      <c r="F711" s="8">
        <f t="shared" si="1"/>
        <v>4</v>
      </c>
      <c r="G711" s="9">
        <v>43839.0</v>
      </c>
      <c r="H711" s="10">
        <f t="shared" si="2"/>
        <v>9</v>
      </c>
      <c r="I711" s="10">
        <f t="shared" si="3"/>
        <v>1</v>
      </c>
      <c r="J711" s="10">
        <f t="shared" si="4"/>
        <v>2020</v>
      </c>
      <c r="K711" s="9">
        <f t="shared" si="5"/>
        <v>44147</v>
      </c>
      <c r="L711" s="10">
        <f t="shared" si="6"/>
        <v>318</v>
      </c>
      <c r="M711" s="10">
        <v>3626.0</v>
      </c>
      <c r="N711" s="9" t="s">
        <v>2144</v>
      </c>
      <c r="O711" s="9" t="s">
        <v>2145</v>
      </c>
      <c r="P711" s="13">
        <v>0.07</v>
      </c>
      <c r="Q711" s="12"/>
      <c r="R711" s="12"/>
      <c r="AE711" s="10">
        <v>318.0</v>
      </c>
    </row>
    <row r="712">
      <c r="A712" s="7" t="s">
        <v>2146</v>
      </c>
      <c r="B712" s="8">
        <v>1.0</v>
      </c>
      <c r="C712" s="8">
        <v>1.0</v>
      </c>
      <c r="D712" s="8">
        <v>0.0</v>
      </c>
      <c r="E712" s="8">
        <v>1.0</v>
      </c>
      <c r="F712" s="8">
        <f t="shared" si="1"/>
        <v>3</v>
      </c>
      <c r="G712" s="9">
        <v>43929.0</v>
      </c>
      <c r="H712" s="10">
        <f t="shared" si="2"/>
        <v>8</v>
      </c>
      <c r="I712" s="10">
        <f t="shared" si="3"/>
        <v>4</v>
      </c>
      <c r="J712" s="10">
        <f t="shared" si="4"/>
        <v>2020</v>
      </c>
      <c r="K712" s="9">
        <f t="shared" si="5"/>
        <v>44061</v>
      </c>
      <c r="L712" s="10">
        <f t="shared" si="6"/>
        <v>404</v>
      </c>
      <c r="M712" s="10">
        <v>12353.0</v>
      </c>
      <c r="N712" s="9" t="s">
        <v>2147</v>
      </c>
      <c r="O712" s="9" t="s">
        <v>2148</v>
      </c>
      <c r="P712" s="11">
        <v>0.0</v>
      </c>
      <c r="Q712" s="12"/>
      <c r="R712" s="7"/>
      <c r="AE712" s="10">
        <v>404.0</v>
      </c>
    </row>
    <row r="713">
      <c r="A713" s="7" t="s">
        <v>2149</v>
      </c>
      <c r="B713" s="8">
        <v>2.0</v>
      </c>
      <c r="C713" s="8">
        <v>0.0</v>
      </c>
      <c r="D713" s="8">
        <v>0.0</v>
      </c>
      <c r="E713" s="8">
        <v>1.0</v>
      </c>
      <c r="F713" s="8">
        <f t="shared" si="1"/>
        <v>3</v>
      </c>
      <c r="G713" s="9">
        <v>44491.0</v>
      </c>
      <c r="H713" s="10">
        <f t="shared" si="2"/>
        <v>22</v>
      </c>
      <c r="I713" s="10">
        <f t="shared" si="3"/>
        <v>10</v>
      </c>
      <c r="J713" s="10">
        <f t="shared" si="4"/>
        <v>2021</v>
      </c>
      <c r="K713" s="9">
        <f t="shared" si="5"/>
        <v>44459</v>
      </c>
      <c r="L713" s="10">
        <f t="shared" si="6"/>
        <v>6</v>
      </c>
      <c r="M713" s="10">
        <v>4843.0</v>
      </c>
      <c r="N713" s="9" t="s">
        <v>2150</v>
      </c>
      <c r="O713" s="9" t="s">
        <v>2151</v>
      </c>
      <c r="P713" s="13">
        <v>0.15</v>
      </c>
      <c r="Q713" s="12"/>
      <c r="R713" s="7"/>
      <c r="AE713" s="10">
        <v>6.0</v>
      </c>
    </row>
    <row r="714">
      <c r="A714" s="7" t="s">
        <v>2152</v>
      </c>
      <c r="B714" s="8">
        <v>1.0</v>
      </c>
      <c r="C714" s="8">
        <v>0.0</v>
      </c>
      <c r="D714" s="8">
        <v>1.0</v>
      </c>
      <c r="E714" s="8">
        <v>0.0</v>
      </c>
      <c r="F714" s="8">
        <f t="shared" si="1"/>
        <v>2</v>
      </c>
      <c r="G714" s="9">
        <v>44437.0</v>
      </c>
      <c r="H714" s="10">
        <f t="shared" si="2"/>
        <v>29</v>
      </c>
      <c r="I714" s="10">
        <f t="shared" si="3"/>
        <v>8</v>
      </c>
      <c r="J714" s="10">
        <f t="shared" si="4"/>
        <v>2021</v>
      </c>
      <c r="K714" s="9">
        <f t="shared" si="5"/>
        <v>44459</v>
      </c>
      <c r="L714" s="10">
        <f t="shared" si="6"/>
        <v>6</v>
      </c>
      <c r="M714" s="10">
        <v>8076.0</v>
      </c>
      <c r="N714" s="9" t="s">
        <v>2153</v>
      </c>
      <c r="O714" s="9" t="s">
        <v>2154</v>
      </c>
      <c r="P714" s="13">
        <v>0.1</v>
      </c>
      <c r="Q714" s="12"/>
      <c r="R714" s="7"/>
      <c r="AE714" s="10">
        <v>6.0</v>
      </c>
    </row>
    <row r="715">
      <c r="A715" s="7" t="s">
        <v>2155</v>
      </c>
      <c r="B715" s="8">
        <v>1.0</v>
      </c>
      <c r="C715" s="8">
        <v>0.0</v>
      </c>
      <c r="D715" s="8">
        <v>1.0</v>
      </c>
      <c r="E715" s="8">
        <v>1.0</v>
      </c>
      <c r="F715" s="8">
        <f t="shared" si="1"/>
        <v>3</v>
      </c>
      <c r="G715" s="9">
        <v>44083.0</v>
      </c>
      <c r="H715" s="10">
        <f t="shared" si="2"/>
        <v>9</v>
      </c>
      <c r="I715" s="10">
        <f t="shared" si="3"/>
        <v>9</v>
      </c>
      <c r="J715" s="10">
        <f t="shared" si="4"/>
        <v>2020</v>
      </c>
      <c r="K715" s="9">
        <f t="shared" si="5"/>
        <v>44245</v>
      </c>
      <c r="L715" s="10">
        <f t="shared" si="6"/>
        <v>220</v>
      </c>
      <c r="M715" s="10">
        <v>14667.0</v>
      </c>
      <c r="N715" s="9" t="s">
        <v>2156</v>
      </c>
      <c r="O715" s="9" t="s">
        <v>2157</v>
      </c>
      <c r="P715" s="13">
        <v>0.15</v>
      </c>
      <c r="Q715" s="12"/>
      <c r="R715" s="7"/>
      <c r="AE715" s="10">
        <v>220.0</v>
      </c>
    </row>
    <row r="716">
      <c r="A716" s="7" t="s">
        <v>2158</v>
      </c>
      <c r="B716" s="8">
        <v>1.0</v>
      </c>
      <c r="C716" s="8">
        <v>1.0</v>
      </c>
      <c r="D716" s="8">
        <v>1.0</v>
      </c>
      <c r="E716" s="8">
        <v>1.0</v>
      </c>
      <c r="F716" s="8">
        <f t="shared" si="1"/>
        <v>4</v>
      </c>
      <c r="G716" s="9">
        <v>44052.0</v>
      </c>
      <c r="H716" s="10">
        <f t="shared" si="2"/>
        <v>9</v>
      </c>
      <c r="I716" s="10">
        <f t="shared" si="3"/>
        <v>8</v>
      </c>
      <c r="J716" s="10">
        <f t="shared" si="4"/>
        <v>2020</v>
      </c>
      <c r="K716" s="9">
        <f t="shared" si="5"/>
        <v>44343</v>
      </c>
      <c r="L716" s="10">
        <f t="shared" si="6"/>
        <v>122</v>
      </c>
      <c r="M716" s="10">
        <v>3680.0</v>
      </c>
      <c r="N716" s="9" t="s">
        <v>2159</v>
      </c>
      <c r="O716" s="9" t="s">
        <v>2160</v>
      </c>
      <c r="P716" s="11">
        <v>0.0</v>
      </c>
      <c r="Q716" s="12"/>
      <c r="R716" s="12"/>
      <c r="AE716" s="10">
        <v>122.0</v>
      </c>
    </row>
    <row r="717">
      <c r="A717" s="7" t="s">
        <v>2161</v>
      </c>
      <c r="B717" s="8">
        <v>0.0</v>
      </c>
      <c r="C717" s="8">
        <v>1.0</v>
      </c>
      <c r="D717" s="8">
        <v>2.0</v>
      </c>
      <c r="E717" s="8">
        <v>1.0</v>
      </c>
      <c r="F717" s="8">
        <f t="shared" si="1"/>
        <v>4</v>
      </c>
      <c r="G717" s="9">
        <v>43927.0</v>
      </c>
      <c r="H717" s="10">
        <f t="shared" si="2"/>
        <v>6</v>
      </c>
      <c r="I717" s="10">
        <f t="shared" si="3"/>
        <v>4</v>
      </c>
      <c r="J717" s="10">
        <f t="shared" si="4"/>
        <v>2020</v>
      </c>
      <c r="K717" s="9">
        <f t="shared" si="5"/>
        <v>44224</v>
      </c>
      <c r="L717" s="10">
        <f t="shared" si="6"/>
        <v>241</v>
      </c>
      <c r="M717" s="10">
        <v>4385.0</v>
      </c>
      <c r="N717" s="9" t="s">
        <v>2162</v>
      </c>
      <c r="O717" s="9" t="s">
        <v>2163</v>
      </c>
      <c r="P717" s="11">
        <v>0.0</v>
      </c>
      <c r="Q717" s="12"/>
      <c r="R717" s="12"/>
      <c r="AE717" s="10">
        <v>241.0</v>
      </c>
    </row>
    <row r="718">
      <c r="A718" s="7" t="s">
        <v>2164</v>
      </c>
      <c r="B718" s="8">
        <v>0.0</v>
      </c>
      <c r="C718" s="8">
        <v>2.0</v>
      </c>
      <c r="D718" s="8">
        <v>1.0</v>
      </c>
      <c r="E718" s="8">
        <v>1.0</v>
      </c>
      <c r="F718" s="8">
        <f t="shared" si="1"/>
        <v>4</v>
      </c>
      <c r="G718" s="9">
        <v>44143.0</v>
      </c>
      <c r="H718" s="10">
        <f t="shared" si="2"/>
        <v>8</v>
      </c>
      <c r="I718" s="10">
        <f t="shared" si="3"/>
        <v>11</v>
      </c>
      <c r="J718" s="10">
        <f t="shared" si="4"/>
        <v>2020</v>
      </c>
      <c r="K718" s="9">
        <f t="shared" si="5"/>
        <v>44291</v>
      </c>
      <c r="L718" s="10">
        <f t="shared" si="6"/>
        <v>174</v>
      </c>
      <c r="M718" s="10">
        <v>13299.0</v>
      </c>
      <c r="N718" s="9" t="s">
        <v>2165</v>
      </c>
      <c r="O718" s="9" t="s">
        <v>2166</v>
      </c>
      <c r="P718" s="13">
        <v>0.05</v>
      </c>
      <c r="Q718" s="12"/>
      <c r="R718" s="12"/>
      <c r="AE718" s="10">
        <v>174.0</v>
      </c>
    </row>
    <row r="719">
      <c r="A719" s="7" t="s">
        <v>2167</v>
      </c>
      <c r="B719" s="8">
        <v>2.0</v>
      </c>
      <c r="C719" s="8">
        <v>1.0</v>
      </c>
      <c r="D719" s="8">
        <v>1.0</v>
      </c>
      <c r="E719" s="8">
        <v>0.0</v>
      </c>
      <c r="F719" s="8">
        <f t="shared" si="1"/>
        <v>4</v>
      </c>
      <c r="G719" s="9">
        <v>44226.0</v>
      </c>
      <c r="H719" s="10">
        <f t="shared" si="2"/>
        <v>30</v>
      </c>
      <c r="I719" s="10">
        <f t="shared" si="3"/>
        <v>1</v>
      </c>
      <c r="J719" s="10">
        <f t="shared" si="4"/>
        <v>2021</v>
      </c>
      <c r="K719" s="9">
        <f t="shared" si="5"/>
        <v>44460</v>
      </c>
      <c r="L719" s="10">
        <f t="shared" si="6"/>
        <v>5</v>
      </c>
      <c r="M719" s="10">
        <v>6617.0</v>
      </c>
      <c r="N719" s="9" t="s">
        <v>2168</v>
      </c>
      <c r="O719" s="9" t="s">
        <v>2169</v>
      </c>
      <c r="P719" s="13">
        <v>0.07</v>
      </c>
      <c r="Q719" s="12"/>
      <c r="R719" s="12"/>
      <c r="AE719" s="10">
        <v>5.0</v>
      </c>
    </row>
    <row r="720">
      <c r="A720" s="7" t="s">
        <v>2170</v>
      </c>
      <c r="B720" s="8">
        <v>0.0</v>
      </c>
      <c r="C720" s="8">
        <v>2.0</v>
      </c>
      <c r="D720" s="8">
        <v>0.0</v>
      </c>
      <c r="E720" s="8">
        <v>2.0</v>
      </c>
      <c r="F720" s="8">
        <f t="shared" si="1"/>
        <v>4</v>
      </c>
      <c r="G720" s="9">
        <v>44459.0</v>
      </c>
      <c r="H720" s="10">
        <f t="shared" si="2"/>
        <v>20</v>
      </c>
      <c r="I720" s="10">
        <f t="shared" si="3"/>
        <v>9</v>
      </c>
      <c r="J720" s="10">
        <f t="shared" si="4"/>
        <v>2021</v>
      </c>
      <c r="K720" s="9">
        <f t="shared" si="5"/>
        <v>44461</v>
      </c>
      <c r="L720" s="10">
        <f t="shared" si="6"/>
        <v>4</v>
      </c>
      <c r="M720" s="10">
        <v>11320.0</v>
      </c>
      <c r="N720" s="9" t="s">
        <v>2171</v>
      </c>
      <c r="O720" s="9" t="s">
        <v>2172</v>
      </c>
      <c r="P720" s="13">
        <v>0.07</v>
      </c>
      <c r="Q720" s="12"/>
      <c r="R720" s="12"/>
      <c r="AE720" s="10">
        <v>4.0</v>
      </c>
    </row>
    <row r="721">
      <c r="A721" s="7" t="s">
        <v>2173</v>
      </c>
      <c r="B721" s="8">
        <v>0.0</v>
      </c>
      <c r="C721" s="8">
        <v>0.0</v>
      </c>
      <c r="D721" s="8">
        <v>1.0</v>
      </c>
      <c r="E721" s="8">
        <v>1.0</v>
      </c>
      <c r="F721" s="8">
        <f t="shared" si="1"/>
        <v>2</v>
      </c>
      <c r="G721" s="9">
        <v>44395.0</v>
      </c>
      <c r="H721" s="10">
        <f t="shared" si="2"/>
        <v>18</v>
      </c>
      <c r="I721" s="10">
        <f t="shared" si="3"/>
        <v>7</v>
      </c>
      <c r="J721" s="10">
        <f t="shared" si="4"/>
        <v>2021</v>
      </c>
      <c r="K721" s="9">
        <f t="shared" si="5"/>
        <v>44462</v>
      </c>
      <c r="L721" s="10">
        <f t="shared" si="6"/>
        <v>3</v>
      </c>
      <c r="M721" s="10">
        <v>8386.0</v>
      </c>
      <c r="N721" s="9" t="s">
        <v>2174</v>
      </c>
      <c r="O721" s="9" t="s">
        <v>2175</v>
      </c>
      <c r="P721" s="13">
        <v>0.1</v>
      </c>
      <c r="Q721" s="7"/>
      <c r="R721" s="7"/>
      <c r="AE721" s="10">
        <v>3.0</v>
      </c>
    </row>
    <row r="722">
      <c r="A722" s="7" t="s">
        <v>2176</v>
      </c>
      <c r="B722" s="8">
        <v>1.0</v>
      </c>
      <c r="C722" s="8">
        <v>1.0</v>
      </c>
      <c r="D722" s="8">
        <v>1.0</v>
      </c>
      <c r="E722" s="8">
        <v>1.0</v>
      </c>
      <c r="F722" s="8">
        <f t="shared" si="1"/>
        <v>4</v>
      </c>
      <c r="G722" s="9">
        <v>44042.0</v>
      </c>
      <c r="H722" s="10">
        <f t="shared" si="2"/>
        <v>30</v>
      </c>
      <c r="I722" s="10">
        <f t="shared" si="3"/>
        <v>7</v>
      </c>
      <c r="J722" s="10">
        <f t="shared" si="4"/>
        <v>2020</v>
      </c>
      <c r="K722" s="9">
        <f t="shared" si="5"/>
        <v>44247</v>
      </c>
      <c r="L722" s="10">
        <f t="shared" si="6"/>
        <v>218</v>
      </c>
      <c r="M722" s="10">
        <v>10416.0</v>
      </c>
      <c r="N722" s="9" t="s">
        <v>2177</v>
      </c>
      <c r="O722" s="9" t="s">
        <v>2178</v>
      </c>
      <c r="P722" s="13">
        <v>0.15</v>
      </c>
      <c r="Q722" s="12"/>
      <c r="R722" s="12"/>
      <c r="AE722" s="10">
        <v>218.0</v>
      </c>
    </row>
    <row r="723">
      <c r="A723" s="7" t="s">
        <v>2179</v>
      </c>
      <c r="B723" s="8">
        <v>2.0</v>
      </c>
      <c r="C723" s="8">
        <v>0.0</v>
      </c>
      <c r="D723" s="8">
        <v>0.0</v>
      </c>
      <c r="E723" s="8">
        <v>2.0</v>
      </c>
      <c r="F723" s="8">
        <f t="shared" si="1"/>
        <v>4</v>
      </c>
      <c r="G723" s="9">
        <v>44123.0</v>
      </c>
      <c r="H723" s="10">
        <f t="shared" si="2"/>
        <v>19</v>
      </c>
      <c r="I723" s="10">
        <f t="shared" si="3"/>
        <v>10</v>
      </c>
      <c r="J723" s="10">
        <f t="shared" si="4"/>
        <v>2020</v>
      </c>
      <c r="K723" s="9">
        <f t="shared" si="5"/>
        <v>44304</v>
      </c>
      <c r="L723" s="10">
        <f t="shared" si="6"/>
        <v>161</v>
      </c>
      <c r="M723" s="10">
        <v>6177.0</v>
      </c>
      <c r="N723" s="9" t="s">
        <v>2180</v>
      </c>
      <c r="O723" s="9" t="s">
        <v>2181</v>
      </c>
      <c r="P723" s="11">
        <v>0.0</v>
      </c>
      <c r="Q723" s="12"/>
      <c r="R723" s="12"/>
      <c r="AE723" s="10">
        <v>161.0</v>
      </c>
    </row>
    <row r="724">
      <c r="A724" s="7" t="s">
        <v>2182</v>
      </c>
      <c r="B724" s="8">
        <v>0.0</v>
      </c>
      <c r="C724" s="8">
        <v>2.0</v>
      </c>
      <c r="D724" s="8">
        <v>0.0</v>
      </c>
      <c r="E724" s="8">
        <v>0.0</v>
      </c>
      <c r="F724" s="8">
        <f t="shared" si="1"/>
        <v>2</v>
      </c>
      <c r="G724" s="9">
        <v>43848.0</v>
      </c>
      <c r="H724" s="10">
        <f t="shared" si="2"/>
        <v>18</v>
      </c>
      <c r="I724" s="10">
        <f t="shared" si="3"/>
        <v>1</v>
      </c>
      <c r="J724" s="10">
        <f t="shared" si="4"/>
        <v>2020</v>
      </c>
      <c r="K724" s="9">
        <f t="shared" si="5"/>
        <v>44057</v>
      </c>
      <c r="L724" s="10">
        <f t="shared" si="6"/>
        <v>408</v>
      </c>
      <c r="M724" s="10">
        <v>6004.0</v>
      </c>
      <c r="N724" s="9" t="s">
        <v>2183</v>
      </c>
      <c r="O724" s="9" t="s">
        <v>2184</v>
      </c>
      <c r="P724" s="13">
        <v>0.07</v>
      </c>
      <c r="Q724" s="7"/>
      <c r="R724" s="7"/>
      <c r="AE724" s="10">
        <v>408.0</v>
      </c>
    </row>
    <row r="725">
      <c r="A725" s="7" t="s">
        <v>2185</v>
      </c>
      <c r="B725" s="8">
        <v>1.0</v>
      </c>
      <c r="C725" s="8">
        <v>1.0</v>
      </c>
      <c r="D725" s="8">
        <v>0.0</v>
      </c>
      <c r="E725" s="8">
        <v>2.0</v>
      </c>
      <c r="F725" s="8">
        <f t="shared" si="1"/>
        <v>4</v>
      </c>
      <c r="G725" s="9">
        <v>44310.0</v>
      </c>
      <c r="H725" s="10">
        <f t="shared" si="2"/>
        <v>24</v>
      </c>
      <c r="I725" s="10">
        <f t="shared" si="3"/>
        <v>4</v>
      </c>
      <c r="J725" s="10">
        <f t="shared" si="4"/>
        <v>2021</v>
      </c>
      <c r="K725" s="9">
        <f t="shared" si="5"/>
        <v>44462</v>
      </c>
      <c r="L725" s="10">
        <f t="shared" si="6"/>
        <v>3</v>
      </c>
      <c r="M725" s="10">
        <v>11250.0</v>
      </c>
      <c r="N725" s="9" t="s">
        <v>2186</v>
      </c>
      <c r="O725" s="9" t="s">
        <v>2187</v>
      </c>
      <c r="P725" s="13">
        <v>0.1</v>
      </c>
      <c r="Q725" s="12"/>
      <c r="R725" s="12"/>
      <c r="AE725" s="10">
        <v>3.0</v>
      </c>
    </row>
    <row r="726">
      <c r="A726" s="7" t="s">
        <v>2188</v>
      </c>
      <c r="B726" s="8">
        <v>1.0</v>
      </c>
      <c r="C726" s="8">
        <v>0.0</v>
      </c>
      <c r="D726" s="8">
        <v>1.0</v>
      </c>
      <c r="E726" s="8">
        <v>1.0</v>
      </c>
      <c r="F726" s="8">
        <f t="shared" si="1"/>
        <v>3</v>
      </c>
      <c r="G726" s="9">
        <v>44277.0</v>
      </c>
      <c r="H726" s="10">
        <f t="shared" si="2"/>
        <v>22</v>
      </c>
      <c r="I726" s="10">
        <f t="shared" si="3"/>
        <v>3</v>
      </c>
      <c r="J726" s="10">
        <f t="shared" si="4"/>
        <v>2021</v>
      </c>
      <c r="K726" s="9">
        <f t="shared" si="5"/>
        <v>44463</v>
      </c>
      <c r="L726" s="10">
        <f t="shared" si="6"/>
        <v>2</v>
      </c>
      <c r="M726" s="10">
        <v>13924.0</v>
      </c>
      <c r="N726" s="9" t="s">
        <v>2189</v>
      </c>
      <c r="O726" s="9" t="s">
        <v>2190</v>
      </c>
      <c r="P726" s="13">
        <v>0.15</v>
      </c>
      <c r="Q726" s="12"/>
      <c r="R726" s="7"/>
      <c r="AE726" s="10">
        <v>2.0</v>
      </c>
    </row>
    <row r="727">
      <c r="A727" s="7" t="s">
        <v>2191</v>
      </c>
      <c r="B727" s="8">
        <v>0.0</v>
      </c>
      <c r="C727" s="8">
        <v>1.0</v>
      </c>
      <c r="D727" s="8">
        <v>2.0</v>
      </c>
      <c r="E727" s="8">
        <v>1.0</v>
      </c>
      <c r="F727" s="8">
        <f t="shared" si="1"/>
        <v>4</v>
      </c>
      <c r="G727" s="9">
        <v>44101.0</v>
      </c>
      <c r="H727" s="10">
        <f t="shared" si="2"/>
        <v>27</v>
      </c>
      <c r="I727" s="10">
        <f t="shared" si="3"/>
        <v>9</v>
      </c>
      <c r="J727" s="10">
        <f t="shared" si="4"/>
        <v>2020</v>
      </c>
      <c r="K727" s="9">
        <f t="shared" si="5"/>
        <v>44293</v>
      </c>
      <c r="L727" s="10">
        <f t="shared" si="6"/>
        <v>172</v>
      </c>
      <c r="M727" s="10">
        <v>12670.0</v>
      </c>
      <c r="N727" s="9" t="s">
        <v>2192</v>
      </c>
      <c r="O727" s="9" t="s">
        <v>2193</v>
      </c>
      <c r="P727" s="11">
        <v>0.0</v>
      </c>
      <c r="Q727" s="12"/>
      <c r="R727" s="12"/>
      <c r="AE727" s="10">
        <v>172.0</v>
      </c>
    </row>
    <row r="728">
      <c r="A728" s="7" t="s">
        <v>2194</v>
      </c>
      <c r="B728" s="8">
        <v>2.0</v>
      </c>
      <c r="C728" s="8">
        <v>1.0</v>
      </c>
      <c r="D728" s="8">
        <v>0.0</v>
      </c>
      <c r="E728" s="8">
        <v>0.0</v>
      </c>
      <c r="F728" s="8">
        <f t="shared" si="1"/>
        <v>3</v>
      </c>
      <c r="G728" s="9">
        <v>43976.0</v>
      </c>
      <c r="H728" s="10">
        <f t="shared" si="2"/>
        <v>25</v>
      </c>
      <c r="I728" s="10">
        <f t="shared" si="3"/>
        <v>5</v>
      </c>
      <c r="J728" s="10">
        <f t="shared" si="4"/>
        <v>2020</v>
      </c>
      <c r="K728" s="9">
        <f t="shared" si="5"/>
        <v>44205</v>
      </c>
      <c r="L728" s="10">
        <f t="shared" si="6"/>
        <v>260</v>
      </c>
      <c r="M728" s="10">
        <v>8819.0</v>
      </c>
      <c r="N728" s="9" t="s">
        <v>2195</v>
      </c>
      <c r="O728" s="9" t="s">
        <v>2196</v>
      </c>
      <c r="P728" s="13">
        <v>0.15</v>
      </c>
      <c r="Q728" s="12"/>
      <c r="R728" s="7"/>
      <c r="AE728" s="10">
        <v>260.0</v>
      </c>
    </row>
    <row r="729">
      <c r="A729" s="7" t="s">
        <v>2197</v>
      </c>
      <c r="B729" s="8">
        <v>2.0</v>
      </c>
      <c r="C729" s="8">
        <v>0.0</v>
      </c>
      <c r="D729" s="8">
        <v>0.0</v>
      </c>
      <c r="E729" s="8">
        <v>1.0</v>
      </c>
      <c r="F729" s="8">
        <f t="shared" si="1"/>
        <v>3</v>
      </c>
      <c r="G729" s="9">
        <v>44136.0</v>
      </c>
      <c r="H729" s="10">
        <f t="shared" si="2"/>
        <v>1</v>
      </c>
      <c r="I729" s="10">
        <f t="shared" si="3"/>
        <v>11</v>
      </c>
      <c r="J729" s="10">
        <f t="shared" si="4"/>
        <v>2020</v>
      </c>
      <c r="K729" s="9">
        <f t="shared" si="5"/>
        <v>44409</v>
      </c>
      <c r="L729" s="10">
        <f t="shared" si="6"/>
        <v>56</v>
      </c>
      <c r="M729" s="10">
        <v>5843.0</v>
      </c>
      <c r="N729" s="9" t="s">
        <v>2198</v>
      </c>
      <c r="O729" s="9" t="s">
        <v>2199</v>
      </c>
      <c r="P729" s="11">
        <v>0.0</v>
      </c>
      <c r="Q729" s="12"/>
      <c r="R729" s="7"/>
      <c r="AE729" s="10">
        <v>56.0</v>
      </c>
    </row>
    <row r="730">
      <c r="A730" s="7" t="s">
        <v>2200</v>
      </c>
      <c r="B730" s="8">
        <v>0.0</v>
      </c>
      <c r="C730" s="8">
        <v>3.0</v>
      </c>
      <c r="D730" s="8">
        <v>0.0</v>
      </c>
      <c r="E730" s="8">
        <v>1.0</v>
      </c>
      <c r="F730" s="8">
        <f t="shared" si="1"/>
        <v>4</v>
      </c>
      <c r="G730" s="9">
        <v>44195.0</v>
      </c>
      <c r="H730" s="10">
        <f t="shared" si="2"/>
        <v>30</v>
      </c>
      <c r="I730" s="10">
        <f t="shared" si="3"/>
        <v>12</v>
      </c>
      <c r="J730" s="10">
        <f t="shared" si="4"/>
        <v>2020</v>
      </c>
      <c r="K730" s="9">
        <f t="shared" si="5"/>
        <v>44384</v>
      </c>
      <c r="L730" s="10">
        <f t="shared" si="6"/>
        <v>81</v>
      </c>
      <c r="M730" s="10">
        <v>12042.0</v>
      </c>
      <c r="N730" s="9" t="s">
        <v>2201</v>
      </c>
      <c r="O730" s="9" t="s">
        <v>2202</v>
      </c>
      <c r="P730" s="13">
        <v>0.1</v>
      </c>
      <c r="Q730" s="12"/>
      <c r="R730" s="12"/>
      <c r="AE730" s="10">
        <v>81.0</v>
      </c>
    </row>
    <row r="731">
      <c r="A731" s="7" t="s">
        <v>2203</v>
      </c>
      <c r="B731" s="8">
        <v>2.0</v>
      </c>
      <c r="C731" s="8">
        <v>1.0</v>
      </c>
      <c r="D731" s="8">
        <v>1.0</v>
      </c>
      <c r="E731" s="8">
        <v>0.0</v>
      </c>
      <c r="F731" s="8">
        <f t="shared" si="1"/>
        <v>4</v>
      </c>
      <c r="G731" s="9">
        <v>43900.0</v>
      </c>
      <c r="H731" s="10">
        <f t="shared" si="2"/>
        <v>10</v>
      </c>
      <c r="I731" s="10">
        <f t="shared" si="3"/>
        <v>3</v>
      </c>
      <c r="J731" s="10">
        <f t="shared" si="4"/>
        <v>2020</v>
      </c>
      <c r="K731" s="9">
        <f t="shared" si="5"/>
        <v>44147</v>
      </c>
      <c r="L731" s="10">
        <f t="shared" si="6"/>
        <v>318</v>
      </c>
      <c r="M731" s="10">
        <v>5314.0</v>
      </c>
      <c r="N731" s="9" t="s">
        <v>2204</v>
      </c>
      <c r="O731" s="9" t="s">
        <v>2205</v>
      </c>
      <c r="P731" s="11">
        <v>0.0</v>
      </c>
      <c r="Q731" s="12"/>
      <c r="R731" s="12"/>
      <c r="AE731" s="10">
        <v>318.0</v>
      </c>
    </row>
    <row r="732">
      <c r="A732" s="7" t="s">
        <v>2206</v>
      </c>
      <c r="B732" s="8">
        <v>1.0</v>
      </c>
      <c r="C732" s="8">
        <v>0.0</v>
      </c>
      <c r="D732" s="8">
        <v>0.0</v>
      </c>
      <c r="E732" s="8">
        <v>3.0</v>
      </c>
      <c r="F732" s="8">
        <f t="shared" si="1"/>
        <v>4</v>
      </c>
      <c r="G732" s="9">
        <v>43948.0</v>
      </c>
      <c r="H732" s="10">
        <f t="shared" si="2"/>
        <v>27</v>
      </c>
      <c r="I732" s="10">
        <f t="shared" si="3"/>
        <v>4</v>
      </c>
      <c r="J732" s="10">
        <f t="shared" si="4"/>
        <v>2020</v>
      </c>
      <c r="K732" s="9">
        <f t="shared" si="5"/>
        <v>44189</v>
      </c>
      <c r="L732" s="10">
        <f t="shared" si="6"/>
        <v>276</v>
      </c>
      <c r="M732" s="10">
        <v>8904.0</v>
      </c>
      <c r="N732" s="9" t="s">
        <v>2207</v>
      </c>
      <c r="O732" s="9" t="s">
        <v>2208</v>
      </c>
      <c r="P732" s="13">
        <v>0.15</v>
      </c>
      <c r="Q732" s="12"/>
      <c r="R732" s="12"/>
      <c r="AE732" s="10">
        <v>276.0</v>
      </c>
    </row>
    <row r="733">
      <c r="A733" s="7" t="s">
        <v>2209</v>
      </c>
      <c r="B733" s="8">
        <v>0.0</v>
      </c>
      <c r="C733" s="8">
        <v>1.0</v>
      </c>
      <c r="D733" s="8">
        <v>1.0</v>
      </c>
      <c r="E733" s="8">
        <v>0.0</v>
      </c>
      <c r="F733" s="8">
        <f t="shared" si="1"/>
        <v>2</v>
      </c>
      <c r="G733" s="9">
        <v>44462.0</v>
      </c>
      <c r="H733" s="10">
        <f t="shared" si="2"/>
        <v>23</v>
      </c>
      <c r="I733" s="10">
        <f t="shared" si="3"/>
        <v>9</v>
      </c>
      <c r="J733" s="10">
        <f t="shared" si="4"/>
        <v>2021</v>
      </c>
      <c r="K733" s="9">
        <f t="shared" si="5"/>
        <v>44385</v>
      </c>
      <c r="L733" s="10">
        <f t="shared" si="6"/>
        <v>80</v>
      </c>
      <c r="M733" s="10">
        <v>5688.0</v>
      </c>
      <c r="N733" s="9" t="s">
        <v>2210</v>
      </c>
      <c r="O733" s="9" t="s">
        <v>2211</v>
      </c>
      <c r="P733" s="13">
        <v>0.15</v>
      </c>
      <c r="Q733" s="12"/>
      <c r="R733" s="7"/>
      <c r="AE733" s="10">
        <v>80.0</v>
      </c>
    </row>
    <row r="734">
      <c r="A734" s="7" t="s">
        <v>2212</v>
      </c>
      <c r="B734" s="8">
        <v>2.0</v>
      </c>
      <c r="C734" s="8">
        <v>0.0</v>
      </c>
      <c r="D734" s="8">
        <v>1.0</v>
      </c>
      <c r="E734" s="8">
        <v>0.0</v>
      </c>
      <c r="F734" s="8">
        <f t="shared" si="1"/>
        <v>3</v>
      </c>
      <c r="G734" s="9">
        <v>44050.0</v>
      </c>
      <c r="H734" s="10">
        <f t="shared" si="2"/>
        <v>7</v>
      </c>
      <c r="I734" s="10">
        <f t="shared" si="3"/>
        <v>8</v>
      </c>
      <c r="J734" s="10">
        <f t="shared" si="4"/>
        <v>2020</v>
      </c>
      <c r="K734" s="9">
        <f t="shared" si="5"/>
        <v>44273</v>
      </c>
      <c r="L734" s="10">
        <f t="shared" si="6"/>
        <v>192</v>
      </c>
      <c r="M734" s="10">
        <v>14314.0</v>
      </c>
      <c r="N734" s="9" t="s">
        <v>2213</v>
      </c>
      <c r="O734" s="9" t="s">
        <v>2214</v>
      </c>
      <c r="P734" s="13">
        <v>0.1</v>
      </c>
      <c r="Q734" s="12"/>
      <c r="R734" s="7"/>
      <c r="AE734" s="10">
        <v>192.0</v>
      </c>
    </row>
    <row r="735">
      <c r="A735" s="7" t="s">
        <v>2215</v>
      </c>
      <c r="B735" s="8">
        <v>0.0</v>
      </c>
      <c r="C735" s="8">
        <v>1.0</v>
      </c>
      <c r="D735" s="8">
        <v>0.0</v>
      </c>
      <c r="E735" s="8">
        <v>1.0</v>
      </c>
      <c r="F735" s="8">
        <f t="shared" si="1"/>
        <v>2</v>
      </c>
      <c r="G735" s="9">
        <v>44101.0</v>
      </c>
      <c r="H735" s="10">
        <f t="shared" si="2"/>
        <v>27</v>
      </c>
      <c r="I735" s="10">
        <f t="shared" si="3"/>
        <v>9</v>
      </c>
      <c r="J735" s="10">
        <f t="shared" si="4"/>
        <v>2020</v>
      </c>
      <c r="K735" s="9">
        <f t="shared" si="5"/>
        <v>44321</v>
      </c>
      <c r="L735" s="10">
        <f t="shared" si="6"/>
        <v>144</v>
      </c>
      <c r="M735" s="10">
        <v>4253.0</v>
      </c>
      <c r="N735" s="9" t="s">
        <v>2216</v>
      </c>
      <c r="O735" s="9" t="s">
        <v>2217</v>
      </c>
      <c r="P735" s="13">
        <v>0.15</v>
      </c>
      <c r="Q735" s="7"/>
      <c r="R735" s="7"/>
      <c r="AE735" s="10">
        <v>144.0</v>
      </c>
    </row>
    <row r="736">
      <c r="A736" s="7" t="s">
        <v>2218</v>
      </c>
      <c r="B736" s="8">
        <v>0.0</v>
      </c>
      <c r="C736" s="8">
        <v>1.0</v>
      </c>
      <c r="D736" s="8">
        <v>2.0</v>
      </c>
      <c r="E736" s="8">
        <v>1.0</v>
      </c>
      <c r="F736" s="8">
        <f t="shared" si="1"/>
        <v>4</v>
      </c>
      <c r="G736" s="9">
        <v>44445.0</v>
      </c>
      <c r="H736" s="10">
        <f t="shared" si="2"/>
        <v>6</v>
      </c>
      <c r="I736" s="10">
        <f t="shared" si="3"/>
        <v>9</v>
      </c>
      <c r="J736" s="10">
        <f t="shared" si="4"/>
        <v>2021</v>
      </c>
      <c r="K736" s="9">
        <f t="shared" si="5"/>
        <v>44386</v>
      </c>
      <c r="L736" s="10">
        <f t="shared" si="6"/>
        <v>79</v>
      </c>
      <c r="M736" s="10">
        <v>14186.0</v>
      </c>
      <c r="N736" s="9" t="s">
        <v>2219</v>
      </c>
      <c r="O736" s="9" t="s">
        <v>2220</v>
      </c>
      <c r="P736" s="13">
        <v>0.07</v>
      </c>
      <c r="Q736" s="12"/>
      <c r="R736" s="12"/>
      <c r="AE736" s="10">
        <v>79.0</v>
      </c>
    </row>
    <row r="737">
      <c r="A737" s="7" t="s">
        <v>2221</v>
      </c>
      <c r="B737" s="8">
        <v>1.0</v>
      </c>
      <c r="C737" s="8">
        <v>1.0</v>
      </c>
      <c r="D737" s="8">
        <v>1.0</v>
      </c>
      <c r="E737" s="8">
        <v>0.0</v>
      </c>
      <c r="F737" s="8">
        <f t="shared" si="1"/>
        <v>3</v>
      </c>
      <c r="G737" s="9">
        <v>43902.0</v>
      </c>
      <c r="H737" s="10">
        <f t="shared" si="2"/>
        <v>12</v>
      </c>
      <c r="I737" s="10">
        <f t="shared" si="3"/>
        <v>3</v>
      </c>
      <c r="J737" s="10">
        <f t="shared" si="4"/>
        <v>2020</v>
      </c>
      <c r="K737" s="9">
        <f t="shared" si="5"/>
        <v>44173</v>
      </c>
      <c r="L737" s="10">
        <f t="shared" si="6"/>
        <v>292</v>
      </c>
      <c r="M737" s="10">
        <v>11422.0</v>
      </c>
      <c r="N737" s="9" t="s">
        <v>2222</v>
      </c>
      <c r="O737" s="9" t="s">
        <v>2223</v>
      </c>
      <c r="P737" s="11">
        <v>0.0</v>
      </c>
      <c r="Q737" s="12"/>
      <c r="R737" s="7"/>
      <c r="AE737" s="10">
        <v>292.0</v>
      </c>
    </row>
    <row r="738">
      <c r="A738" s="7" t="s">
        <v>2224</v>
      </c>
      <c r="B738" s="8">
        <v>0.0</v>
      </c>
      <c r="C738" s="8">
        <v>1.0</v>
      </c>
      <c r="D738" s="8">
        <v>0.0</v>
      </c>
      <c r="E738" s="8">
        <v>2.0</v>
      </c>
      <c r="F738" s="8">
        <f t="shared" si="1"/>
        <v>3</v>
      </c>
      <c r="G738" s="9">
        <v>44275.0</v>
      </c>
      <c r="H738" s="10">
        <f t="shared" si="2"/>
        <v>20</v>
      </c>
      <c r="I738" s="10">
        <f t="shared" si="3"/>
        <v>3</v>
      </c>
      <c r="J738" s="10">
        <f t="shared" si="4"/>
        <v>2021</v>
      </c>
      <c r="K738" s="9">
        <f t="shared" si="5"/>
        <v>44398</v>
      </c>
      <c r="L738" s="10">
        <f t="shared" si="6"/>
        <v>67</v>
      </c>
      <c r="M738" s="10">
        <v>6180.0</v>
      </c>
      <c r="N738" s="9" t="s">
        <v>2225</v>
      </c>
      <c r="O738" s="9" t="s">
        <v>2226</v>
      </c>
      <c r="P738" s="11">
        <v>0.0</v>
      </c>
      <c r="Q738" s="12"/>
      <c r="R738" s="7"/>
      <c r="AE738" s="10">
        <v>67.0</v>
      </c>
    </row>
    <row r="739">
      <c r="A739" s="7" t="s">
        <v>2227</v>
      </c>
      <c r="B739" s="8">
        <v>1.0</v>
      </c>
      <c r="C739" s="8">
        <v>0.0</v>
      </c>
      <c r="D739" s="8">
        <v>1.0</v>
      </c>
      <c r="E739" s="8">
        <v>1.0</v>
      </c>
      <c r="F739" s="8">
        <f t="shared" si="1"/>
        <v>3</v>
      </c>
      <c r="G739" s="9">
        <v>44167.0</v>
      </c>
      <c r="H739" s="10">
        <f t="shared" si="2"/>
        <v>2</v>
      </c>
      <c r="I739" s="10">
        <f t="shared" si="3"/>
        <v>12</v>
      </c>
      <c r="J739" s="10">
        <f t="shared" si="4"/>
        <v>2020</v>
      </c>
      <c r="K739" s="9">
        <f t="shared" si="5"/>
        <v>44316</v>
      </c>
      <c r="L739" s="10">
        <f t="shared" si="6"/>
        <v>149</v>
      </c>
      <c r="M739" s="10">
        <v>12077.0</v>
      </c>
      <c r="N739" s="9" t="s">
        <v>2228</v>
      </c>
      <c r="O739" s="9" t="s">
        <v>2229</v>
      </c>
      <c r="P739" s="13">
        <v>0.1</v>
      </c>
      <c r="Q739" s="12"/>
      <c r="R739" s="7"/>
      <c r="AE739" s="10">
        <v>149.0</v>
      </c>
    </row>
    <row r="740">
      <c r="A740" s="7" t="s">
        <v>2230</v>
      </c>
      <c r="B740" s="8">
        <v>0.0</v>
      </c>
      <c r="C740" s="8">
        <v>2.0</v>
      </c>
      <c r="D740" s="8">
        <v>0.0</v>
      </c>
      <c r="E740" s="8">
        <v>2.0</v>
      </c>
      <c r="F740" s="8">
        <f t="shared" si="1"/>
        <v>4</v>
      </c>
      <c r="G740" s="9">
        <v>44235.0</v>
      </c>
      <c r="H740" s="10">
        <f t="shared" si="2"/>
        <v>8</v>
      </c>
      <c r="I740" s="10">
        <f t="shared" si="3"/>
        <v>2</v>
      </c>
      <c r="J740" s="10">
        <f t="shared" si="4"/>
        <v>2021</v>
      </c>
      <c r="K740" s="9">
        <f t="shared" si="5"/>
        <v>44435</v>
      </c>
      <c r="L740" s="10">
        <f t="shared" si="6"/>
        <v>30</v>
      </c>
      <c r="M740" s="10">
        <v>14984.0</v>
      </c>
      <c r="N740" s="9" t="s">
        <v>2231</v>
      </c>
      <c r="O740" s="9" t="s">
        <v>2232</v>
      </c>
      <c r="P740" s="13">
        <v>0.05</v>
      </c>
      <c r="Q740" s="12"/>
      <c r="R740" s="12"/>
      <c r="AE740" s="10">
        <v>30.0</v>
      </c>
    </row>
    <row r="741">
      <c r="A741" s="7" t="s">
        <v>2233</v>
      </c>
      <c r="B741" s="8">
        <v>1.0</v>
      </c>
      <c r="C741" s="8">
        <v>2.0</v>
      </c>
      <c r="D741" s="8">
        <v>0.0</v>
      </c>
      <c r="E741" s="8">
        <v>0.0</v>
      </c>
      <c r="F741" s="8">
        <f t="shared" si="1"/>
        <v>3</v>
      </c>
      <c r="G741" s="9">
        <v>44360.0</v>
      </c>
      <c r="H741" s="10">
        <f t="shared" si="2"/>
        <v>13</v>
      </c>
      <c r="I741" s="10">
        <f t="shared" si="3"/>
        <v>6</v>
      </c>
      <c r="J741" s="10">
        <f t="shared" si="4"/>
        <v>2021</v>
      </c>
      <c r="K741" s="9">
        <f t="shared" si="5"/>
        <v>44387</v>
      </c>
      <c r="L741" s="10">
        <f t="shared" si="6"/>
        <v>78</v>
      </c>
      <c r="M741" s="10">
        <v>7677.0</v>
      </c>
      <c r="N741" s="9" t="s">
        <v>2234</v>
      </c>
      <c r="O741" s="9" t="s">
        <v>2235</v>
      </c>
      <c r="P741" s="13">
        <v>0.07</v>
      </c>
      <c r="Q741" s="12"/>
      <c r="R741" s="7"/>
      <c r="AE741" s="10">
        <v>78.0</v>
      </c>
    </row>
    <row r="742">
      <c r="A742" s="7" t="s">
        <v>2236</v>
      </c>
      <c r="B742" s="8">
        <v>2.0</v>
      </c>
      <c r="C742" s="8">
        <v>1.0</v>
      </c>
      <c r="D742" s="8">
        <v>0.0</v>
      </c>
      <c r="E742" s="8">
        <v>0.0</v>
      </c>
      <c r="F742" s="8">
        <f t="shared" si="1"/>
        <v>3</v>
      </c>
      <c r="G742" s="9">
        <v>44150.0</v>
      </c>
      <c r="H742" s="10">
        <f t="shared" si="2"/>
        <v>15</v>
      </c>
      <c r="I742" s="10">
        <f t="shared" si="3"/>
        <v>11</v>
      </c>
      <c r="J742" s="10">
        <f t="shared" si="4"/>
        <v>2020</v>
      </c>
      <c r="K742" s="9">
        <f t="shared" si="5"/>
        <v>44410</v>
      </c>
      <c r="L742" s="10">
        <f t="shared" si="6"/>
        <v>55</v>
      </c>
      <c r="M742" s="10">
        <v>8654.0</v>
      </c>
      <c r="N742" s="9" t="s">
        <v>2237</v>
      </c>
      <c r="O742" s="9" t="s">
        <v>2238</v>
      </c>
      <c r="P742" s="11">
        <v>0.0</v>
      </c>
      <c r="Q742" s="12"/>
      <c r="R742" s="7"/>
      <c r="AE742" s="10">
        <v>55.0</v>
      </c>
    </row>
    <row r="743">
      <c r="A743" s="7" t="s">
        <v>2239</v>
      </c>
      <c r="B743" s="8">
        <v>0.0</v>
      </c>
      <c r="C743" s="8">
        <v>0.0</v>
      </c>
      <c r="D743" s="8">
        <v>0.0</v>
      </c>
      <c r="E743" s="8">
        <v>3.0</v>
      </c>
      <c r="F743" s="8">
        <f t="shared" si="1"/>
        <v>3</v>
      </c>
      <c r="G743" s="9">
        <v>43953.0</v>
      </c>
      <c r="H743" s="10">
        <f t="shared" si="2"/>
        <v>2</v>
      </c>
      <c r="I743" s="10">
        <f t="shared" si="3"/>
        <v>5</v>
      </c>
      <c r="J743" s="10">
        <f t="shared" si="4"/>
        <v>2020</v>
      </c>
      <c r="K743" s="9">
        <f t="shared" si="5"/>
        <v>44200</v>
      </c>
      <c r="L743" s="10">
        <f t="shared" si="6"/>
        <v>265</v>
      </c>
      <c r="M743" s="10">
        <v>5710.0</v>
      </c>
      <c r="N743" s="9" t="s">
        <v>2240</v>
      </c>
      <c r="O743" s="9" t="s">
        <v>2241</v>
      </c>
      <c r="P743" s="13">
        <v>0.15</v>
      </c>
      <c r="Q743" s="12"/>
      <c r="R743" s="7"/>
      <c r="AE743" s="10">
        <v>265.0</v>
      </c>
    </row>
    <row r="744">
      <c r="A744" s="7" t="s">
        <v>2242</v>
      </c>
      <c r="B744" s="8">
        <v>1.0</v>
      </c>
      <c r="C744" s="8">
        <v>0.0</v>
      </c>
      <c r="D744" s="8">
        <v>0.0</v>
      </c>
      <c r="E744" s="8">
        <v>2.0</v>
      </c>
      <c r="F744" s="8">
        <f t="shared" si="1"/>
        <v>3</v>
      </c>
      <c r="G744" s="9">
        <v>44184.0</v>
      </c>
      <c r="H744" s="10">
        <f t="shared" si="2"/>
        <v>19</v>
      </c>
      <c r="I744" s="10">
        <f t="shared" si="3"/>
        <v>12</v>
      </c>
      <c r="J744" s="10">
        <f t="shared" si="4"/>
        <v>2020</v>
      </c>
      <c r="K744" s="9">
        <f t="shared" si="5"/>
        <v>44292</v>
      </c>
      <c r="L744" s="10">
        <f t="shared" si="6"/>
        <v>173</v>
      </c>
      <c r="M744" s="10">
        <v>5118.0</v>
      </c>
      <c r="N744" s="9" t="s">
        <v>2243</v>
      </c>
      <c r="O744" s="9" t="s">
        <v>2244</v>
      </c>
      <c r="P744" s="13">
        <v>0.07</v>
      </c>
      <c r="Q744" s="12"/>
      <c r="R744" s="7"/>
      <c r="AE744" s="10">
        <v>173.0</v>
      </c>
    </row>
    <row r="745">
      <c r="A745" s="7" t="s">
        <v>2245</v>
      </c>
      <c r="B745" s="8">
        <v>1.0</v>
      </c>
      <c r="C745" s="8">
        <v>1.0</v>
      </c>
      <c r="D745" s="8">
        <v>2.0</v>
      </c>
      <c r="E745" s="8">
        <v>0.0</v>
      </c>
      <c r="F745" s="8">
        <f t="shared" si="1"/>
        <v>4</v>
      </c>
      <c r="G745" s="9">
        <v>44488.0</v>
      </c>
      <c r="H745" s="10">
        <f t="shared" si="2"/>
        <v>19</v>
      </c>
      <c r="I745" s="10">
        <f t="shared" si="3"/>
        <v>10</v>
      </c>
      <c r="J745" s="10">
        <f t="shared" si="4"/>
        <v>2021</v>
      </c>
      <c r="K745" s="9">
        <f t="shared" si="5"/>
        <v>44388</v>
      </c>
      <c r="L745" s="10">
        <f t="shared" si="6"/>
        <v>77</v>
      </c>
      <c r="M745" s="10">
        <v>7408.0</v>
      </c>
      <c r="N745" s="9" t="s">
        <v>2246</v>
      </c>
      <c r="O745" s="9" t="s">
        <v>2247</v>
      </c>
      <c r="P745" s="11">
        <v>0.0</v>
      </c>
      <c r="Q745" s="12"/>
      <c r="R745" s="12"/>
      <c r="AE745" s="10">
        <v>77.0</v>
      </c>
    </row>
    <row r="746">
      <c r="A746" s="7" t="s">
        <v>2248</v>
      </c>
      <c r="B746" s="8">
        <v>0.0</v>
      </c>
      <c r="C746" s="8">
        <v>2.0</v>
      </c>
      <c r="D746" s="8">
        <v>0.0</v>
      </c>
      <c r="E746" s="8">
        <v>0.0</v>
      </c>
      <c r="F746" s="8">
        <f t="shared" si="1"/>
        <v>2</v>
      </c>
      <c r="G746" s="9">
        <v>44314.0</v>
      </c>
      <c r="H746" s="10">
        <f t="shared" si="2"/>
        <v>28</v>
      </c>
      <c r="I746" s="10">
        <f t="shared" si="3"/>
        <v>4</v>
      </c>
      <c r="J746" s="10">
        <f t="shared" si="4"/>
        <v>2021</v>
      </c>
      <c r="K746" s="9">
        <f t="shared" si="5"/>
        <v>44442</v>
      </c>
      <c r="L746" s="10">
        <f t="shared" si="6"/>
        <v>23</v>
      </c>
      <c r="M746" s="10">
        <v>13983.0</v>
      </c>
      <c r="N746" s="9" t="s">
        <v>2249</v>
      </c>
      <c r="O746" s="9" t="s">
        <v>2250</v>
      </c>
      <c r="P746" s="13">
        <v>0.07</v>
      </c>
      <c r="Q746" s="7"/>
      <c r="R746" s="7"/>
      <c r="AE746" s="10">
        <v>23.0</v>
      </c>
    </row>
    <row r="747">
      <c r="A747" s="7" t="s">
        <v>2251</v>
      </c>
      <c r="B747" s="8">
        <v>2.0</v>
      </c>
      <c r="C747" s="8">
        <v>1.0</v>
      </c>
      <c r="D747" s="8">
        <v>0.0</v>
      </c>
      <c r="E747" s="8">
        <v>1.0</v>
      </c>
      <c r="F747" s="8">
        <f t="shared" si="1"/>
        <v>4</v>
      </c>
      <c r="G747" s="9">
        <v>43865.0</v>
      </c>
      <c r="H747" s="10">
        <f t="shared" si="2"/>
        <v>4</v>
      </c>
      <c r="I747" s="10">
        <f t="shared" si="3"/>
        <v>2</v>
      </c>
      <c r="J747" s="10">
        <f t="shared" si="4"/>
        <v>2020</v>
      </c>
      <c r="K747" s="9">
        <f t="shared" si="5"/>
        <v>44011</v>
      </c>
      <c r="L747" s="10">
        <f t="shared" si="6"/>
        <v>454</v>
      </c>
      <c r="M747" s="10">
        <v>7781.0</v>
      </c>
      <c r="N747" s="9" t="s">
        <v>2252</v>
      </c>
      <c r="O747" s="9" t="s">
        <v>2253</v>
      </c>
      <c r="P747" s="13">
        <v>0.1</v>
      </c>
      <c r="Q747" s="12"/>
      <c r="R747" s="12"/>
      <c r="AE747" s="10">
        <v>454.0</v>
      </c>
    </row>
    <row r="748">
      <c r="A748" s="7" t="s">
        <v>2254</v>
      </c>
      <c r="B748" s="8">
        <v>0.0</v>
      </c>
      <c r="C748" s="8">
        <v>1.0</v>
      </c>
      <c r="D748" s="8">
        <v>3.0</v>
      </c>
      <c r="E748" s="8">
        <v>0.0</v>
      </c>
      <c r="F748" s="8">
        <f t="shared" si="1"/>
        <v>4</v>
      </c>
      <c r="G748" s="9">
        <v>44417.0</v>
      </c>
      <c r="H748" s="10">
        <f t="shared" si="2"/>
        <v>9</v>
      </c>
      <c r="I748" s="10">
        <f t="shared" si="3"/>
        <v>8</v>
      </c>
      <c r="J748" s="10">
        <f t="shared" si="4"/>
        <v>2021</v>
      </c>
      <c r="K748" s="9">
        <f t="shared" si="5"/>
        <v>44390</v>
      </c>
      <c r="L748" s="10">
        <f t="shared" si="6"/>
        <v>75</v>
      </c>
      <c r="M748" s="10">
        <v>14037.0</v>
      </c>
      <c r="N748" s="9" t="s">
        <v>2255</v>
      </c>
      <c r="O748" s="9" t="s">
        <v>2256</v>
      </c>
      <c r="P748" s="13">
        <v>0.15</v>
      </c>
      <c r="Q748" s="12"/>
      <c r="R748" s="12"/>
      <c r="AE748" s="10">
        <v>75.0</v>
      </c>
    </row>
    <row r="749">
      <c r="A749" s="7" t="s">
        <v>2257</v>
      </c>
      <c r="B749" s="8">
        <v>0.0</v>
      </c>
      <c r="C749" s="8">
        <v>1.0</v>
      </c>
      <c r="D749" s="8">
        <v>0.0</v>
      </c>
      <c r="E749" s="8">
        <v>2.0</v>
      </c>
      <c r="F749" s="8">
        <f t="shared" si="1"/>
        <v>3</v>
      </c>
      <c r="G749" s="9">
        <v>43840.0</v>
      </c>
      <c r="H749" s="10">
        <f t="shared" si="2"/>
        <v>10</v>
      </c>
      <c r="I749" s="10">
        <f t="shared" si="3"/>
        <v>1</v>
      </c>
      <c r="J749" s="10">
        <f t="shared" si="4"/>
        <v>2020</v>
      </c>
      <c r="K749" s="9">
        <f t="shared" si="5"/>
        <v>44076</v>
      </c>
      <c r="L749" s="10">
        <f t="shared" si="6"/>
        <v>389</v>
      </c>
      <c r="M749" s="10">
        <v>13801.0</v>
      </c>
      <c r="N749" s="9" t="s">
        <v>2258</v>
      </c>
      <c r="O749" s="9" t="s">
        <v>2259</v>
      </c>
      <c r="P749" s="13">
        <v>0.15</v>
      </c>
      <c r="Q749" s="12"/>
      <c r="R749" s="7"/>
      <c r="AE749" s="10">
        <v>389.0</v>
      </c>
    </row>
    <row r="750">
      <c r="A750" s="7" t="s">
        <v>2260</v>
      </c>
      <c r="B750" s="8">
        <v>0.0</v>
      </c>
      <c r="C750" s="8">
        <v>1.0</v>
      </c>
      <c r="D750" s="8">
        <v>0.0</v>
      </c>
      <c r="E750" s="8">
        <v>1.0</v>
      </c>
      <c r="F750" s="8">
        <f t="shared" si="1"/>
        <v>2</v>
      </c>
      <c r="G750" s="9">
        <v>44215.0</v>
      </c>
      <c r="H750" s="10">
        <f t="shared" si="2"/>
        <v>19</v>
      </c>
      <c r="I750" s="10">
        <f t="shared" si="3"/>
        <v>1</v>
      </c>
      <c r="J750" s="10">
        <f t="shared" si="4"/>
        <v>2021</v>
      </c>
      <c r="K750" s="9">
        <f t="shared" si="5"/>
        <v>44390</v>
      </c>
      <c r="L750" s="10">
        <f t="shared" si="6"/>
        <v>75</v>
      </c>
      <c r="M750" s="10">
        <v>3851.0</v>
      </c>
      <c r="N750" s="9" t="s">
        <v>2261</v>
      </c>
      <c r="O750" s="9" t="s">
        <v>2262</v>
      </c>
      <c r="P750" s="13">
        <v>0.07</v>
      </c>
      <c r="Q750" s="7"/>
      <c r="R750" s="7"/>
      <c r="AE750" s="10">
        <v>75.0</v>
      </c>
    </row>
    <row r="751">
      <c r="A751" s="7" t="s">
        <v>2263</v>
      </c>
      <c r="B751" s="8">
        <v>0.0</v>
      </c>
      <c r="C751" s="8">
        <v>1.0</v>
      </c>
      <c r="D751" s="8">
        <v>2.0</v>
      </c>
      <c r="E751" s="8">
        <v>0.0</v>
      </c>
      <c r="F751" s="8">
        <f t="shared" si="1"/>
        <v>3</v>
      </c>
      <c r="G751" s="9">
        <v>44256.0</v>
      </c>
      <c r="H751" s="10">
        <f t="shared" si="2"/>
        <v>1</v>
      </c>
      <c r="I751" s="10">
        <f t="shared" si="3"/>
        <v>3</v>
      </c>
      <c r="J751" s="10">
        <f t="shared" si="4"/>
        <v>2021</v>
      </c>
      <c r="K751" s="9">
        <f t="shared" si="5"/>
        <v>44412</v>
      </c>
      <c r="L751" s="10">
        <f t="shared" si="6"/>
        <v>53</v>
      </c>
      <c r="M751" s="10">
        <v>4232.0</v>
      </c>
      <c r="N751" s="9" t="s">
        <v>2264</v>
      </c>
      <c r="O751" s="9" t="s">
        <v>2265</v>
      </c>
      <c r="P751" s="13">
        <v>0.05</v>
      </c>
      <c r="Q751" s="12"/>
      <c r="R751" s="7"/>
      <c r="AE751" s="10">
        <v>53.0</v>
      </c>
    </row>
    <row r="752">
      <c r="A752" s="7" t="s">
        <v>2266</v>
      </c>
      <c r="B752" s="8">
        <v>1.0</v>
      </c>
      <c r="C752" s="8">
        <v>1.0</v>
      </c>
      <c r="D752" s="8">
        <v>1.0</v>
      </c>
      <c r="E752" s="8">
        <v>0.0</v>
      </c>
      <c r="F752" s="8">
        <f t="shared" si="1"/>
        <v>3</v>
      </c>
      <c r="G752" s="9">
        <v>44112.0</v>
      </c>
      <c r="H752" s="10">
        <f t="shared" si="2"/>
        <v>8</v>
      </c>
      <c r="I752" s="10">
        <f t="shared" si="3"/>
        <v>10</v>
      </c>
      <c r="J752" s="10">
        <f t="shared" si="4"/>
        <v>2020</v>
      </c>
      <c r="K752" s="9">
        <f t="shared" si="5"/>
        <v>44365</v>
      </c>
      <c r="L752" s="10">
        <f t="shared" si="6"/>
        <v>100</v>
      </c>
      <c r="M752" s="10">
        <v>6506.0</v>
      </c>
      <c r="N752" s="9" t="s">
        <v>2267</v>
      </c>
      <c r="O752" s="9" t="s">
        <v>2268</v>
      </c>
      <c r="P752" s="13">
        <v>0.07</v>
      </c>
      <c r="Q752" s="12"/>
      <c r="R752" s="7"/>
      <c r="AE752" s="10">
        <v>100.0</v>
      </c>
    </row>
    <row r="753">
      <c r="A753" s="7" t="s">
        <v>2269</v>
      </c>
      <c r="B753" s="8">
        <v>2.0</v>
      </c>
      <c r="C753" s="8">
        <v>0.0</v>
      </c>
      <c r="D753" s="8">
        <v>1.0</v>
      </c>
      <c r="E753" s="8">
        <v>1.0</v>
      </c>
      <c r="F753" s="8">
        <f t="shared" si="1"/>
        <v>4</v>
      </c>
      <c r="G753" s="9">
        <v>44200.0</v>
      </c>
      <c r="H753" s="10">
        <f t="shared" si="2"/>
        <v>4</v>
      </c>
      <c r="I753" s="10">
        <f t="shared" si="3"/>
        <v>1</v>
      </c>
      <c r="J753" s="10">
        <f t="shared" si="4"/>
        <v>2021</v>
      </c>
      <c r="K753" s="9">
        <f t="shared" si="5"/>
        <v>44391</v>
      </c>
      <c r="L753" s="10">
        <f t="shared" si="6"/>
        <v>74</v>
      </c>
      <c r="M753" s="10">
        <v>7852.0</v>
      </c>
      <c r="N753" s="9" t="s">
        <v>2270</v>
      </c>
      <c r="O753" s="9" t="s">
        <v>2271</v>
      </c>
      <c r="P753" s="11">
        <v>0.0</v>
      </c>
      <c r="Q753" s="12"/>
      <c r="R753" s="12"/>
      <c r="AE753" s="10">
        <v>74.0</v>
      </c>
    </row>
    <row r="754">
      <c r="A754" s="7" t="s">
        <v>2272</v>
      </c>
      <c r="B754" s="8">
        <v>0.0</v>
      </c>
      <c r="C754" s="8">
        <v>0.0</v>
      </c>
      <c r="D754" s="8">
        <v>3.0</v>
      </c>
      <c r="E754" s="8">
        <v>1.0</v>
      </c>
      <c r="F754" s="8">
        <f t="shared" si="1"/>
        <v>4</v>
      </c>
      <c r="G754" s="9">
        <v>43929.0</v>
      </c>
      <c r="H754" s="10">
        <f t="shared" si="2"/>
        <v>8</v>
      </c>
      <c r="I754" s="10">
        <f t="shared" si="3"/>
        <v>4</v>
      </c>
      <c r="J754" s="10">
        <f t="shared" si="4"/>
        <v>2020</v>
      </c>
      <c r="K754" s="9">
        <f t="shared" si="5"/>
        <v>44136</v>
      </c>
      <c r="L754" s="10">
        <f t="shared" si="6"/>
        <v>329</v>
      </c>
      <c r="M754" s="10">
        <v>5230.0</v>
      </c>
      <c r="N754" s="9" t="s">
        <v>2273</v>
      </c>
      <c r="O754" s="9" t="s">
        <v>2274</v>
      </c>
      <c r="P754" s="13">
        <v>0.1</v>
      </c>
      <c r="Q754" s="12"/>
      <c r="R754" s="12"/>
      <c r="AE754" s="10">
        <v>329.0</v>
      </c>
    </row>
    <row r="755">
      <c r="A755" s="7" t="s">
        <v>2275</v>
      </c>
      <c r="B755" s="8">
        <v>0.0</v>
      </c>
      <c r="C755" s="8">
        <v>3.0</v>
      </c>
      <c r="D755" s="8">
        <v>0.0</v>
      </c>
      <c r="E755" s="8">
        <v>1.0</v>
      </c>
      <c r="F755" s="8">
        <f t="shared" si="1"/>
        <v>4</v>
      </c>
      <c r="G755" s="9">
        <v>44410.0</v>
      </c>
      <c r="H755" s="10">
        <f t="shared" si="2"/>
        <v>2</v>
      </c>
      <c r="I755" s="10">
        <f t="shared" si="3"/>
        <v>8</v>
      </c>
      <c r="J755" s="10">
        <f t="shared" si="4"/>
        <v>2021</v>
      </c>
      <c r="K755" s="9">
        <f t="shared" si="5"/>
        <v>44390</v>
      </c>
      <c r="L755" s="10">
        <f t="shared" si="6"/>
        <v>75</v>
      </c>
      <c r="M755" s="10">
        <v>3718.0</v>
      </c>
      <c r="N755" s="9" t="s">
        <v>2276</v>
      </c>
      <c r="O755" s="9" t="s">
        <v>2277</v>
      </c>
      <c r="P755" s="11">
        <v>0.0</v>
      </c>
      <c r="Q755" s="12"/>
      <c r="R755" s="12"/>
      <c r="AE755" s="10">
        <v>75.0</v>
      </c>
    </row>
    <row r="756">
      <c r="A756" s="7" t="s">
        <v>2278</v>
      </c>
      <c r="B756" s="8">
        <v>0.0</v>
      </c>
      <c r="C756" s="8">
        <v>1.0</v>
      </c>
      <c r="D756" s="8">
        <v>1.0</v>
      </c>
      <c r="E756" s="8">
        <v>1.0</v>
      </c>
      <c r="F756" s="8">
        <f t="shared" si="1"/>
        <v>3</v>
      </c>
      <c r="G756" s="9">
        <v>44351.0</v>
      </c>
      <c r="H756" s="10">
        <f t="shared" si="2"/>
        <v>4</v>
      </c>
      <c r="I756" s="10">
        <f t="shared" si="3"/>
        <v>6</v>
      </c>
      <c r="J756" s="10">
        <f t="shared" si="4"/>
        <v>2021</v>
      </c>
      <c r="K756" s="9">
        <f t="shared" si="5"/>
        <v>44390</v>
      </c>
      <c r="L756" s="10">
        <f t="shared" si="6"/>
        <v>75</v>
      </c>
      <c r="M756" s="10">
        <v>3616.0</v>
      </c>
      <c r="N756" s="9" t="s">
        <v>2279</v>
      </c>
      <c r="O756" s="9" t="s">
        <v>2280</v>
      </c>
      <c r="P756" s="11">
        <v>0.0</v>
      </c>
      <c r="Q756" s="12"/>
      <c r="R756" s="7"/>
      <c r="AE756" s="10">
        <v>75.0</v>
      </c>
    </row>
    <row r="757">
      <c r="A757" s="7" t="s">
        <v>2281</v>
      </c>
      <c r="B757" s="8">
        <v>2.0</v>
      </c>
      <c r="C757" s="8">
        <v>1.0</v>
      </c>
      <c r="D757" s="8">
        <v>0.0</v>
      </c>
      <c r="E757" s="8">
        <v>1.0</v>
      </c>
      <c r="F757" s="8">
        <f t="shared" si="1"/>
        <v>4</v>
      </c>
      <c r="G757" s="9">
        <v>44119.0</v>
      </c>
      <c r="H757" s="10">
        <f t="shared" si="2"/>
        <v>15</v>
      </c>
      <c r="I757" s="10">
        <f t="shared" si="3"/>
        <v>10</v>
      </c>
      <c r="J757" s="10">
        <f t="shared" si="4"/>
        <v>2020</v>
      </c>
      <c r="K757" s="9">
        <f t="shared" si="5"/>
        <v>44387</v>
      </c>
      <c r="L757" s="10">
        <f t="shared" si="6"/>
        <v>78</v>
      </c>
      <c r="M757" s="10">
        <v>4827.0</v>
      </c>
      <c r="N757" s="9" t="s">
        <v>2282</v>
      </c>
      <c r="O757" s="9" t="s">
        <v>2283</v>
      </c>
      <c r="P757" s="13">
        <v>0.07</v>
      </c>
      <c r="Q757" s="12"/>
      <c r="R757" s="12"/>
      <c r="AE757" s="10">
        <v>78.0</v>
      </c>
    </row>
    <row r="758">
      <c r="A758" s="7" t="s">
        <v>2284</v>
      </c>
      <c r="B758" s="8">
        <v>1.0</v>
      </c>
      <c r="C758" s="8">
        <v>0.0</v>
      </c>
      <c r="D758" s="8">
        <v>2.0</v>
      </c>
      <c r="E758" s="8">
        <v>0.0</v>
      </c>
      <c r="F758" s="8">
        <f t="shared" si="1"/>
        <v>3</v>
      </c>
      <c r="G758" s="9">
        <v>44206.0</v>
      </c>
      <c r="H758" s="10">
        <f t="shared" si="2"/>
        <v>10</v>
      </c>
      <c r="I758" s="10">
        <f t="shared" si="3"/>
        <v>1</v>
      </c>
      <c r="J758" s="10">
        <f t="shared" si="4"/>
        <v>2021</v>
      </c>
      <c r="K758" s="9">
        <f t="shared" si="5"/>
        <v>44407</v>
      </c>
      <c r="L758" s="10">
        <f t="shared" si="6"/>
        <v>58</v>
      </c>
      <c r="M758" s="10">
        <v>12883.0</v>
      </c>
      <c r="N758" s="9" t="s">
        <v>2285</v>
      </c>
      <c r="O758" s="9" t="s">
        <v>2286</v>
      </c>
      <c r="P758" s="13">
        <v>0.15</v>
      </c>
      <c r="Q758" s="12"/>
      <c r="R758" s="7"/>
      <c r="AE758" s="10">
        <v>58.0</v>
      </c>
    </row>
    <row r="759">
      <c r="A759" s="7" t="s">
        <v>2287</v>
      </c>
      <c r="B759" s="8">
        <v>2.0</v>
      </c>
      <c r="C759" s="8">
        <v>0.0</v>
      </c>
      <c r="D759" s="8">
        <v>1.0</v>
      </c>
      <c r="E759" s="8">
        <v>0.0</v>
      </c>
      <c r="F759" s="8">
        <f t="shared" si="1"/>
        <v>3</v>
      </c>
      <c r="G759" s="9">
        <v>44214.0</v>
      </c>
      <c r="H759" s="10">
        <f t="shared" si="2"/>
        <v>18</v>
      </c>
      <c r="I759" s="10">
        <f t="shared" si="3"/>
        <v>1</v>
      </c>
      <c r="J759" s="10">
        <f t="shared" si="4"/>
        <v>2021</v>
      </c>
      <c r="K759" s="9">
        <f t="shared" si="5"/>
        <v>44367</v>
      </c>
      <c r="L759" s="10">
        <f t="shared" si="6"/>
        <v>98</v>
      </c>
      <c r="M759" s="10">
        <v>4034.0</v>
      </c>
      <c r="N759" s="9" t="s">
        <v>2288</v>
      </c>
      <c r="O759" s="9" t="s">
        <v>2289</v>
      </c>
      <c r="P759" s="13">
        <v>0.05</v>
      </c>
      <c r="Q759" s="12"/>
      <c r="R759" s="7"/>
      <c r="AE759" s="10">
        <v>98.0</v>
      </c>
    </row>
    <row r="760">
      <c r="A760" s="7" t="s">
        <v>2290</v>
      </c>
      <c r="B760" s="8">
        <v>1.0</v>
      </c>
      <c r="C760" s="8">
        <v>1.0</v>
      </c>
      <c r="D760" s="8">
        <v>1.0</v>
      </c>
      <c r="E760" s="8">
        <v>0.0</v>
      </c>
      <c r="F760" s="8">
        <f t="shared" si="1"/>
        <v>3</v>
      </c>
      <c r="G760" s="9">
        <v>44474.0</v>
      </c>
      <c r="H760" s="10">
        <f t="shared" si="2"/>
        <v>5</v>
      </c>
      <c r="I760" s="10">
        <f t="shared" si="3"/>
        <v>10</v>
      </c>
      <c r="J760" s="10">
        <f t="shared" si="4"/>
        <v>2021</v>
      </c>
      <c r="K760" s="9">
        <f t="shared" si="5"/>
        <v>44390</v>
      </c>
      <c r="L760" s="10">
        <f t="shared" si="6"/>
        <v>75</v>
      </c>
      <c r="M760" s="10">
        <v>7638.0</v>
      </c>
      <c r="N760" s="9" t="s">
        <v>2291</v>
      </c>
      <c r="O760" s="9" t="s">
        <v>2292</v>
      </c>
      <c r="P760" s="13">
        <v>0.05</v>
      </c>
      <c r="Q760" s="12"/>
      <c r="R760" s="7"/>
      <c r="AE760" s="10">
        <v>75.0</v>
      </c>
    </row>
    <row r="761">
      <c r="A761" s="7" t="s">
        <v>2293</v>
      </c>
      <c r="B761" s="8">
        <v>2.0</v>
      </c>
      <c r="C761" s="8">
        <v>1.0</v>
      </c>
      <c r="D761" s="8">
        <v>1.0</v>
      </c>
      <c r="E761" s="8">
        <v>0.0</v>
      </c>
      <c r="F761" s="8">
        <f t="shared" si="1"/>
        <v>4</v>
      </c>
      <c r="G761" s="9">
        <v>44316.0</v>
      </c>
      <c r="H761" s="10">
        <f t="shared" si="2"/>
        <v>30</v>
      </c>
      <c r="I761" s="10">
        <f t="shared" si="3"/>
        <v>4</v>
      </c>
      <c r="J761" s="10">
        <f t="shared" si="4"/>
        <v>2021</v>
      </c>
      <c r="K761" s="9">
        <f t="shared" si="5"/>
        <v>44391</v>
      </c>
      <c r="L761" s="10">
        <f t="shared" si="6"/>
        <v>74</v>
      </c>
      <c r="M761" s="10">
        <v>5268.0</v>
      </c>
      <c r="N761" s="9" t="s">
        <v>2294</v>
      </c>
      <c r="O761" s="9" t="s">
        <v>2295</v>
      </c>
      <c r="P761" s="13">
        <v>0.05</v>
      </c>
      <c r="Q761" s="12"/>
      <c r="R761" s="12"/>
      <c r="AE761" s="10">
        <v>74.0</v>
      </c>
    </row>
    <row r="762">
      <c r="A762" s="7" t="s">
        <v>2296</v>
      </c>
      <c r="B762" s="8">
        <v>1.0</v>
      </c>
      <c r="C762" s="8">
        <v>1.0</v>
      </c>
      <c r="D762" s="8">
        <v>1.0</v>
      </c>
      <c r="E762" s="8">
        <v>0.0</v>
      </c>
      <c r="F762" s="8">
        <f t="shared" si="1"/>
        <v>3</v>
      </c>
      <c r="G762" s="9">
        <v>43851.0</v>
      </c>
      <c r="H762" s="10">
        <f t="shared" si="2"/>
        <v>21</v>
      </c>
      <c r="I762" s="10">
        <f t="shared" si="3"/>
        <v>1</v>
      </c>
      <c r="J762" s="10">
        <f t="shared" si="4"/>
        <v>2020</v>
      </c>
      <c r="K762" s="9">
        <f t="shared" si="5"/>
        <v>44048</v>
      </c>
      <c r="L762" s="10">
        <f t="shared" si="6"/>
        <v>417</v>
      </c>
      <c r="M762" s="10">
        <v>6919.0</v>
      </c>
      <c r="N762" s="9" t="s">
        <v>2297</v>
      </c>
      <c r="O762" s="9" t="s">
        <v>2298</v>
      </c>
      <c r="P762" s="13">
        <v>0.1</v>
      </c>
      <c r="Q762" s="12"/>
      <c r="R762" s="7"/>
      <c r="AE762" s="10">
        <v>417.0</v>
      </c>
    </row>
    <row r="763">
      <c r="A763" s="7" t="s">
        <v>2299</v>
      </c>
      <c r="B763" s="8">
        <v>1.0</v>
      </c>
      <c r="C763" s="8">
        <v>0.0</v>
      </c>
      <c r="D763" s="8">
        <v>0.0</v>
      </c>
      <c r="E763" s="8">
        <v>0.0</v>
      </c>
      <c r="F763" s="8">
        <f t="shared" si="1"/>
        <v>1</v>
      </c>
      <c r="G763" s="9">
        <v>44071.0</v>
      </c>
      <c r="H763" s="10">
        <f t="shared" si="2"/>
        <v>28</v>
      </c>
      <c r="I763" s="10">
        <f t="shared" si="3"/>
        <v>8</v>
      </c>
      <c r="J763" s="10">
        <f t="shared" si="4"/>
        <v>2020</v>
      </c>
      <c r="K763" s="9">
        <f t="shared" si="5"/>
        <v>44292</v>
      </c>
      <c r="L763" s="10">
        <f t="shared" si="6"/>
        <v>173</v>
      </c>
      <c r="M763" s="10">
        <v>4084.0</v>
      </c>
      <c r="N763" s="9" t="s">
        <v>2300</v>
      </c>
      <c r="O763" s="9" t="s">
        <v>2301</v>
      </c>
      <c r="P763" s="13">
        <v>0.1</v>
      </c>
      <c r="Q763" s="7"/>
      <c r="R763" s="7"/>
      <c r="AE763" s="10">
        <v>173.0</v>
      </c>
    </row>
    <row r="764">
      <c r="A764" s="7" t="s">
        <v>2302</v>
      </c>
      <c r="B764" s="8">
        <v>1.0</v>
      </c>
      <c r="C764" s="8">
        <v>2.0</v>
      </c>
      <c r="D764" s="8">
        <v>0.0</v>
      </c>
      <c r="E764" s="8">
        <v>0.0</v>
      </c>
      <c r="F764" s="8">
        <f t="shared" si="1"/>
        <v>3</v>
      </c>
      <c r="G764" s="9">
        <v>43859.0</v>
      </c>
      <c r="H764" s="10">
        <f t="shared" si="2"/>
        <v>29</v>
      </c>
      <c r="I764" s="10">
        <f t="shared" si="3"/>
        <v>1</v>
      </c>
      <c r="J764" s="10">
        <f t="shared" si="4"/>
        <v>2020</v>
      </c>
      <c r="K764" s="9">
        <f t="shared" si="5"/>
        <v>44036</v>
      </c>
      <c r="L764" s="10">
        <f t="shared" si="6"/>
        <v>429</v>
      </c>
      <c r="M764" s="10">
        <v>11274.0</v>
      </c>
      <c r="N764" s="9" t="s">
        <v>2303</v>
      </c>
      <c r="O764" s="9" t="s">
        <v>2304</v>
      </c>
      <c r="P764" s="11">
        <v>0.0</v>
      </c>
      <c r="Q764" s="12"/>
      <c r="R764" s="7"/>
      <c r="AE764" s="10">
        <v>429.0</v>
      </c>
    </row>
    <row r="765">
      <c r="A765" s="7" t="s">
        <v>2305</v>
      </c>
      <c r="B765" s="8">
        <v>2.0</v>
      </c>
      <c r="C765" s="8">
        <v>0.0</v>
      </c>
      <c r="D765" s="8">
        <v>2.0</v>
      </c>
      <c r="E765" s="8">
        <v>0.0</v>
      </c>
      <c r="F765" s="8">
        <f t="shared" si="1"/>
        <v>4</v>
      </c>
      <c r="G765" s="9">
        <v>44320.0</v>
      </c>
      <c r="H765" s="10">
        <f t="shared" si="2"/>
        <v>4</v>
      </c>
      <c r="I765" s="10">
        <f t="shared" si="3"/>
        <v>5</v>
      </c>
      <c r="J765" s="10">
        <f t="shared" si="4"/>
        <v>2021</v>
      </c>
      <c r="K765" s="9">
        <f t="shared" si="5"/>
        <v>44391</v>
      </c>
      <c r="L765" s="10">
        <f t="shared" si="6"/>
        <v>74</v>
      </c>
      <c r="M765" s="10">
        <v>8407.0</v>
      </c>
      <c r="N765" s="9" t="s">
        <v>2306</v>
      </c>
      <c r="O765" s="9" t="s">
        <v>2307</v>
      </c>
      <c r="P765" s="13">
        <v>0.15</v>
      </c>
      <c r="Q765" s="12"/>
      <c r="R765" s="12"/>
      <c r="AE765" s="10">
        <v>74.0</v>
      </c>
    </row>
    <row r="766">
      <c r="A766" s="7" t="s">
        <v>2308</v>
      </c>
      <c r="B766" s="8">
        <v>1.0</v>
      </c>
      <c r="C766" s="8">
        <v>1.0</v>
      </c>
      <c r="D766" s="8">
        <v>1.0</v>
      </c>
      <c r="E766" s="8">
        <v>0.0</v>
      </c>
      <c r="F766" s="8">
        <f t="shared" si="1"/>
        <v>3</v>
      </c>
      <c r="G766" s="9">
        <v>43836.0</v>
      </c>
      <c r="H766" s="10">
        <f t="shared" si="2"/>
        <v>6</v>
      </c>
      <c r="I766" s="10">
        <f t="shared" si="3"/>
        <v>1</v>
      </c>
      <c r="J766" s="10">
        <f t="shared" si="4"/>
        <v>2020</v>
      </c>
      <c r="K766" s="9">
        <f t="shared" si="5"/>
        <v>44135</v>
      </c>
      <c r="L766" s="10">
        <f t="shared" si="6"/>
        <v>330</v>
      </c>
      <c r="M766" s="10">
        <v>5965.0</v>
      </c>
      <c r="N766" s="9" t="s">
        <v>2309</v>
      </c>
      <c r="O766" s="9" t="s">
        <v>2310</v>
      </c>
      <c r="P766" s="13">
        <v>0.05</v>
      </c>
      <c r="Q766" s="12"/>
      <c r="R766" s="7"/>
      <c r="AE766" s="10">
        <v>330.0</v>
      </c>
    </row>
    <row r="767">
      <c r="A767" s="7" t="s">
        <v>2311</v>
      </c>
      <c r="B767" s="8">
        <v>0.0</v>
      </c>
      <c r="C767" s="8">
        <v>1.0</v>
      </c>
      <c r="D767" s="8">
        <v>1.0</v>
      </c>
      <c r="E767" s="8">
        <v>1.0</v>
      </c>
      <c r="F767" s="8">
        <f t="shared" si="1"/>
        <v>3</v>
      </c>
      <c r="G767" s="9">
        <v>44078.0</v>
      </c>
      <c r="H767" s="10">
        <f t="shared" si="2"/>
        <v>4</v>
      </c>
      <c r="I767" s="10">
        <f t="shared" si="3"/>
        <v>9</v>
      </c>
      <c r="J767" s="10">
        <f t="shared" si="4"/>
        <v>2020</v>
      </c>
      <c r="K767" s="9">
        <f t="shared" si="5"/>
        <v>44315</v>
      </c>
      <c r="L767" s="10">
        <f t="shared" si="6"/>
        <v>150</v>
      </c>
      <c r="M767" s="10">
        <v>14177.0</v>
      </c>
      <c r="N767" s="9" t="s">
        <v>2312</v>
      </c>
      <c r="O767" s="9" t="s">
        <v>2313</v>
      </c>
      <c r="P767" s="13">
        <v>0.15</v>
      </c>
      <c r="Q767" s="12"/>
      <c r="R767" s="7"/>
      <c r="AE767" s="10">
        <v>150.0</v>
      </c>
    </row>
    <row r="768">
      <c r="A768" s="7" t="s">
        <v>2314</v>
      </c>
      <c r="B768" s="8">
        <v>0.0</v>
      </c>
      <c r="C768" s="8">
        <v>1.0</v>
      </c>
      <c r="D768" s="8">
        <v>1.0</v>
      </c>
      <c r="E768" s="8">
        <v>0.0</v>
      </c>
      <c r="F768" s="8">
        <f t="shared" si="1"/>
        <v>2</v>
      </c>
      <c r="G768" s="9">
        <v>44075.0</v>
      </c>
      <c r="H768" s="10">
        <f t="shared" si="2"/>
        <v>1</v>
      </c>
      <c r="I768" s="10">
        <f t="shared" si="3"/>
        <v>9</v>
      </c>
      <c r="J768" s="10">
        <f t="shared" si="4"/>
        <v>2020</v>
      </c>
      <c r="K768" s="9">
        <f t="shared" si="5"/>
        <v>44289</v>
      </c>
      <c r="L768" s="10">
        <f t="shared" si="6"/>
        <v>176</v>
      </c>
      <c r="M768" s="10">
        <v>13897.0</v>
      </c>
      <c r="N768" s="9" t="s">
        <v>2315</v>
      </c>
      <c r="O768" s="9" t="s">
        <v>2316</v>
      </c>
      <c r="P768" s="13">
        <v>0.15</v>
      </c>
      <c r="Q768" s="7"/>
      <c r="R768" s="7"/>
      <c r="AE768" s="10">
        <v>176.0</v>
      </c>
    </row>
    <row r="769">
      <c r="A769" s="7" t="s">
        <v>2317</v>
      </c>
      <c r="B769" s="8">
        <v>0.0</v>
      </c>
      <c r="C769" s="8">
        <v>1.0</v>
      </c>
      <c r="D769" s="8">
        <v>2.0</v>
      </c>
      <c r="E769" s="8">
        <v>1.0</v>
      </c>
      <c r="F769" s="8">
        <f t="shared" si="1"/>
        <v>4</v>
      </c>
      <c r="G769" s="9">
        <v>44427.0</v>
      </c>
      <c r="H769" s="10">
        <f t="shared" si="2"/>
        <v>19</v>
      </c>
      <c r="I769" s="10">
        <f t="shared" si="3"/>
        <v>8</v>
      </c>
      <c r="J769" s="10">
        <f t="shared" si="4"/>
        <v>2021</v>
      </c>
      <c r="K769" s="9">
        <f t="shared" si="5"/>
        <v>44393</v>
      </c>
      <c r="L769" s="10">
        <f t="shared" si="6"/>
        <v>72</v>
      </c>
      <c r="M769" s="10">
        <v>7825.0</v>
      </c>
      <c r="N769" s="9" t="s">
        <v>2318</v>
      </c>
      <c r="O769" s="9" t="s">
        <v>2319</v>
      </c>
      <c r="P769" s="13">
        <v>0.15</v>
      </c>
      <c r="Q769" s="12"/>
      <c r="R769" s="12"/>
      <c r="AE769" s="10">
        <v>72.0</v>
      </c>
    </row>
    <row r="770">
      <c r="A770" s="7" t="s">
        <v>2320</v>
      </c>
      <c r="B770" s="8">
        <v>1.0</v>
      </c>
      <c r="C770" s="8">
        <v>0.0</v>
      </c>
      <c r="D770" s="8">
        <v>2.0</v>
      </c>
      <c r="E770" s="8">
        <v>0.0</v>
      </c>
      <c r="F770" s="8">
        <f t="shared" si="1"/>
        <v>3</v>
      </c>
      <c r="G770" s="9">
        <v>44371.0</v>
      </c>
      <c r="H770" s="10">
        <f t="shared" si="2"/>
        <v>24</v>
      </c>
      <c r="I770" s="10">
        <f t="shared" si="3"/>
        <v>6</v>
      </c>
      <c r="J770" s="10">
        <f t="shared" si="4"/>
        <v>2021</v>
      </c>
      <c r="K770" s="9">
        <f t="shared" si="5"/>
        <v>44393</v>
      </c>
      <c r="L770" s="10">
        <f t="shared" si="6"/>
        <v>72</v>
      </c>
      <c r="M770" s="10">
        <v>9145.0</v>
      </c>
      <c r="N770" s="9" t="s">
        <v>2321</v>
      </c>
      <c r="O770" s="9" t="s">
        <v>2322</v>
      </c>
      <c r="P770" s="13">
        <v>0.05</v>
      </c>
      <c r="Q770" s="12"/>
      <c r="R770" s="7"/>
      <c r="AE770" s="10">
        <v>72.0</v>
      </c>
    </row>
    <row r="771">
      <c r="A771" s="7" t="s">
        <v>2323</v>
      </c>
      <c r="B771" s="8">
        <v>1.0</v>
      </c>
      <c r="C771" s="8">
        <v>0.0</v>
      </c>
      <c r="D771" s="8">
        <v>2.0</v>
      </c>
      <c r="E771" s="8">
        <v>0.0</v>
      </c>
      <c r="F771" s="8">
        <f t="shared" si="1"/>
        <v>3</v>
      </c>
      <c r="G771" s="9">
        <v>44009.0</v>
      </c>
      <c r="H771" s="10">
        <f t="shared" si="2"/>
        <v>27</v>
      </c>
      <c r="I771" s="10">
        <f t="shared" si="3"/>
        <v>6</v>
      </c>
      <c r="J771" s="10">
        <f t="shared" si="4"/>
        <v>2020</v>
      </c>
      <c r="K771" s="9">
        <f t="shared" si="5"/>
        <v>44170</v>
      </c>
      <c r="L771" s="10">
        <f t="shared" si="6"/>
        <v>295</v>
      </c>
      <c r="M771" s="10">
        <v>10204.0</v>
      </c>
      <c r="N771" s="9" t="s">
        <v>2324</v>
      </c>
      <c r="O771" s="9" t="s">
        <v>2325</v>
      </c>
      <c r="P771" s="13">
        <v>0.05</v>
      </c>
      <c r="Q771" s="12"/>
      <c r="R771" s="7"/>
      <c r="AE771" s="10">
        <v>295.0</v>
      </c>
    </row>
    <row r="772">
      <c r="A772" s="7" t="s">
        <v>2326</v>
      </c>
      <c r="B772" s="8">
        <v>2.0</v>
      </c>
      <c r="C772" s="8">
        <v>1.0</v>
      </c>
      <c r="D772" s="8">
        <v>0.0</v>
      </c>
      <c r="E772" s="8">
        <v>0.0</v>
      </c>
      <c r="F772" s="8">
        <f t="shared" si="1"/>
        <v>3</v>
      </c>
      <c r="G772" s="9">
        <v>44093.0</v>
      </c>
      <c r="H772" s="10">
        <f t="shared" si="2"/>
        <v>19</v>
      </c>
      <c r="I772" s="10">
        <f t="shared" si="3"/>
        <v>9</v>
      </c>
      <c r="J772" s="10">
        <f t="shared" si="4"/>
        <v>2020</v>
      </c>
      <c r="K772" s="9">
        <f t="shared" si="5"/>
        <v>44347</v>
      </c>
      <c r="L772" s="10">
        <f t="shared" si="6"/>
        <v>118</v>
      </c>
      <c r="M772" s="10">
        <v>3665.0</v>
      </c>
      <c r="N772" s="9" t="s">
        <v>2327</v>
      </c>
      <c r="O772" s="9" t="s">
        <v>2328</v>
      </c>
      <c r="P772" s="13">
        <v>0.15</v>
      </c>
      <c r="Q772" s="12"/>
      <c r="R772" s="7"/>
      <c r="AE772" s="10">
        <v>118.0</v>
      </c>
    </row>
    <row r="773">
      <c r="A773" s="7" t="s">
        <v>2329</v>
      </c>
      <c r="B773" s="8">
        <v>1.0</v>
      </c>
      <c r="C773" s="8">
        <v>1.0</v>
      </c>
      <c r="D773" s="8">
        <v>1.0</v>
      </c>
      <c r="E773" s="8">
        <v>1.0</v>
      </c>
      <c r="F773" s="8">
        <f t="shared" si="1"/>
        <v>4</v>
      </c>
      <c r="G773" s="9">
        <v>43901.0</v>
      </c>
      <c r="H773" s="10">
        <f t="shared" si="2"/>
        <v>11</v>
      </c>
      <c r="I773" s="10">
        <f t="shared" si="3"/>
        <v>3</v>
      </c>
      <c r="J773" s="10">
        <f t="shared" si="4"/>
        <v>2020</v>
      </c>
      <c r="K773" s="9">
        <f t="shared" si="5"/>
        <v>44213</v>
      </c>
      <c r="L773" s="10">
        <f t="shared" si="6"/>
        <v>252</v>
      </c>
      <c r="M773" s="10">
        <v>13406.0</v>
      </c>
      <c r="N773" s="9" t="s">
        <v>2330</v>
      </c>
      <c r="O773" s="9" t="s">
        <v>2331</v>
      </c>
      <c r="P773" s="13">
        <v>0.15</v>
      </c>
      <c r="Q773" s="12"/>
      <c r="R773" s="12"/>
      <c r="AE773" s="10">
        <v>252.0</v>
      </c>
    </row>
    <row r="774">
      <c r="A774" s="7" t="s">
        <v>2332</v>
      </c>
      <c r="B774" s="8">
        <v>0.0</v>
      </c>
      <c r="C774" s="8">
        <v>2.0</v>
      </c>
      <c r="D774" s="8">
        <v>0.0</v>
      </c>
      <c r="E774" s="8">
        <v>1.0</v>
      </c>
      <c r="F774" s="8">
        <f t="shared" si="1"/>
        <v>3</v>
      </c>
      <c r="G774" s="9">
        <v>43849.0</v>
      </c>
      <c r="H774" s="10">
        <f t="shared" si="2"/>
        <v>19</v>
      </c>
      <c r="I774" s="10">
        <f t="shared" si="3"/>
        <v>1</v>
      </c>
      <c r="J774" s="10">
        <f t="shared" si="4"/>
        <v>2020</v>
      </c>
      <c r="K774" s="9">
        <f t="shared" si="5"/>
        <v>43996</v>
      </c>
      <c r="L774" s="10">
        <f t="shared" si="6"/>
        <v>469</v>
      </c>
      <c r="M774" s="10">
        <v>5560.0</v>
      </c>
      <c r="N774" s="9" t="s">
        <v>2333</v>
      </c>
      <c r="O774" s="9" t="s">
        <v>2334</v>
      </c>
      <c r="P774" s="13">
        <v>0.1</v>
      </c>
      <c r="Q774" s="12"/>
      <c r="R774" s="7"/>
      <c r="AE774" s="10">
        <v>469.0</v>
      </c>
    </row>
    <row r="775">
      <c r="A775" s="7" t="s">
        <v>2335</v>
      </c>
      <c r="B775" s="8">
        <v>1.0</v>
      </c>
      <c r="C775" s="8">
        <v>1.0</v>
      </c>
      <c r="D775" s="8">
        <v>0.0</v>
      </c>
      <c r="E775" s="8">
        <v>2.0</v>
      </c>
      <c r="F775" s="8">
        <f t="shared" si="1"/>
        <v>4</v>
      </c>
      <c r="G775" s="9">
        <v>44478.0</v>
      </c>
      <c r="H775" s="10">
        <f t="shared" si="2"/>
        <v>9</v>
      </c>
      <c r="I775" s="10">
        <f t="shared" si="3"/>
        <v>10</v>
      </c>
      <c r="J775" s="10">
        <f t="shared" si="4"/>
        <v>2021</v>
      </c>
      <c r="K775" s="9">
        <f t="shared" si="5"/>
        <v>44394</v>
      </c>
      <c r="L775" s="10">
        <f t="shared" si="6"/>
        <v>71</v>
      </c>
      <c r="M775" s="10">
        <v>11089.0</v>
      </c>
      <c r="N775" s="9" t="s">
        <v>2336</v>
      </c>
      <c r="O775" s="9" t="s">
        <v>2337</v>
      </c>
      <c r="P775" s="13">
        <v>0.07</v>
      </c>
      <c r="Q775" s="12"/>
      <c r="R775" s="12"/>
      <c r="AE775" s="10">
        <v>71.0</v>
      </c>
    </row>
    <row r="776">
      <c r="A776" s="7" t="s">
        <v>2338</v>
      </c>
      <c r="B776" s="8">
        <v>2.0</v>
      </c>
      <c r="C776" s="8">
        <v>0.0</v>
      </c>
      <c r="D776" s="8">
        <v>2.0</v>
      </c>
      <c r="E776" s="8">
        <v>0.0</v>
      </c>
      <c r="F776" s="8">
        <f t="shared" si="1"/>
        <v>4</v>
      </c>
      <c r="G776" s="9">
        <v>44175.0</v>
      </c>
      <c r="H776" s="10">
        <f t="shared" si="2"/>
        <v>10</v>
      </c>
      <c r="I776" s="10">
        <f t="shared" si="3"/>
        <v>12</v>
      </c>
      <c r="J776" s="10">
        <f t="shared" si="4"/>
        <v>2020</v>
      </c>
      <c r="K776" s="9">
        <f t="shared" si="5"/>
        <v>44296</v>
      </c>
      <c r="L776" s="10">
        <f t="shared" si="6"/>
        <v>169</v>
      </c>
      <c r="M776" s="10">
        <v>7237.0</v>
      </c>
      <c r="N776" s="9" t="s">
        <v>2339</v>
      </c>
      <c r="O776" s="9" t="s">
        <v>2340</v>
      </c>
      <c r="P776" s="13">
        <v>0.07</v>
      </c>
      <c r="Q776" s="12"/>
      <c r="R776" s="12"/>
      <c r="AE776" s="10">
        <v>169.0</v>
      </c>
    </row>
    <row r="777">
      <c r="A777" s="7" t="s">
        <v>2341</v>
      </c>
      <c r="B777" s="8">
        <v>0.0</v>
      </c>
      <c r="C777" s="8">
        <v>1.0</v>
      </c>
      <c r="D777" s="8">
        <v>0.0</v>
      </c>
      <c r="E777" s="8">
        <v>2.0</v>
      </c>
      <c r="F777" s="8">
        <f t="shared" si="1"/>
        <v>3</v>
      </c>
      <c r="G777" s="9">
        <v>43997.0</v>
      </c>
      <c r="H777" s="10">
        <f t="shared" si="2"/>
        <v>15</v>
      </c>
      <c r="I777" s="10">
        <f t="shared" si="3"/>
        <v>6</v>
      </c>
      <c r="J777" s="10">
        <f t="shared" si="4"/>
        <v>2020</v>
      </c>
      <c r="K777" s="9">
        <f t="shared" si="5"/>
        <v>44289</v>
      </c>
      <c r="L777" s="10">
        <f t="shared" si="6"/>
        <v>176</v>
      </c>
      <c r="M777" s="10">
        <v>2631.0</v>
      </c>
      <c r="N777" s="9" t="s">
        <v>2342</v>
      </c>
      <c r="O777" s="9" t="s">
        <v>2343</v>
      </c>
      <c r="P777" s="13">
        <v>0.05</v>
      </c>
      <c r="Q777" s="12"/>
      <c r="R777" s="7"/>
      <c r="AE777" s="10">
        <v>176.0</v>
      </c>
    </row>
    <row r="778">
      <c r="A778" s="7" t="s">
        <v>2344</v>
      </c>
      <c r="B778" s="8">
        <v>2.0</v>
      </c>
      <c r="C778" s="8">
        <v>0.0</v>
      </c>
      <c r="D778" s="8">
        <v>1.0</v>
      </c>
      <c r="E778" s="8">
        <v>0.0</v>
      </c>
      <c r="F778" s="8">
        <f t="shared" si="1"/>
        <v>3</v>
      </c>
      <c r="G778" s="9">
        <v>43916.0</v>
      </c>
      <c r="H778" s="10">
        <f t="shared" si="2"/>
        <v>26</v>
      </c>
      <c r="I778" s="10">
        <f t="shared" si="3"/>
        <v>3</v>
      </c>
      <c r="J778" s="10">
        <f t="shared" si="4"/>
        <v>2020</v>
      </c>
      <c r="K778" s="9">
        <f t="shared" si="5"/>
        <v>44145</v>
      </c>
      <c r="L778" s="10">
        <f t="shared" si="6"/>
        <v>320</v>
      </c>
      <c r="M778" s="10">
        <v>5864.0</v>
      </c>
      <c r="N778" s="9" t="s">
        <v>2345</v>
      </c>
      <c r="O778" s="9" t="s">
        <v>2346</v>
      </c>
      <c r="P778" s="13">
        <v>0.1</v>
      </c>
      <c r="Q778" s="12"/>
      <c r="R778" s="7"/>
      <c r="AE778" s="10">
        <v>320.0</v>
      </c>
    </row>
    <row r="779">
      <c r="A779" s="7" t="s">
        <v>2347</v>
      </c>
      <c r="B779" s="8">
        <v>0.0</v>
      </c>
      <c r="C779" s="8">
        <v>0.0</v>
      </c>
      <c r="D779" s="8">
        <v>2.0</v>
      </c>
      <c r="E779" s="8">
        <v>2.0</v>
      </c>
      <c r="F779" s="8">
        <f t="shared" si="1"/>
        <v>4</v>
      </c>
      <c r="G779" s="9">
        <v>44173.0</v>
      </c>
      <c r="H779" s="10">
        <f t="shared" si="2"/>
        <v>8</v>
      </c>
      <c r="I779" s="10">
        <f t="shared" si="3"/>
        <v>12</v>
      </c>
      <c r="J779" s="10">
        <f t="shared" si="4"/>
        <v>2020</v>
      </c>
      <c r="K779" s="9">
        <f t="shared" si="5"/>
        <v>44446</v>
      </c>
      <c r="L779" s="10">
        <f t="shared" si="6"/>
        <v>19</v>
      </c>
      <c r="M779" s="10">
        <v>8660.0</v>
      </c>
      <c r="N779" s="9" t="s">
        <v>2348</v>
      </c>
      <c r="O779" s="9" t="s">
        <v>2349</v>
      </c>
      <c r="P779" s="13">
        <v>0.1</v>
      </c>
      <c r="Q779" s="12"/>
      <c r="R779" s="12"/>
      <c r="AE779" s="10">
        <v>19.0</v>
      </c>
    </row>
    <row r="780">
      <c r="A780" s="7" t="s">
        <v>2350</v>
      </c>
      <c r="B780" s="8">
        <v>0.0</v>
      </c>
      <c r="C780" s="8">
        <v>1.0</v>
      </c>
      <c r="D780" s="8">
        <v>1.0</v>
      </c>
      <c r="E780" s="8">
        <v>1.0</v>
      </c>
      <c r="F780" s="8">
        <f t="shared" si="1"/>
        <v>3</v>
      </c>
      <c r="G780" s="9">
        <v>44001.0</v>
      </c>
      <c r="H780" s="10">
        <f t="shared" si="2"/>
        <v>19</v>
      </c>
      <c r="I780" s="10">
        <f t="shared" si="3"/>
        <v>6</v>
      </c>
      <c r="J780" s="10">
        <f t="shared" si="4"/>
        <v>2020</v>
      </c>
      <c r="K780" s="9">
        <f t="shared" si="5"/>
        <v>44219</v>
      </c>
      <c r="L780" s="10">
        <f t="shared" si="6"/>
        <v>246</v>
      </c>
      <c r="M780" s="10">
        <v>8367.0</v>
      </c>
      <c r="N780" s="9" t="s">
        <v>2351</v>
      </c>
      <c r="O780" s="9" t="s">
        <v>2352</v>
      </c>
      <c r="P780" s="11">
        <v>0.0</v>
      </c>
      <c r="Q780" s="12"/>
      <c r="R780" s="7"/>
      <c r="AE780" s="10">
        <v>246.0</v>
      </c>
    </row>
    <row r="781">
      <c r="A781" s="7" t="s">
        <v>2353</v>
      </c>
      <c r="B781" s="8">
        <v>3.0</v>
      </c>
      <c r="C781" s="8">
        <v>0.0</v>
      </c>
      <c r="D781" s="8">
        <v>1.0</v>
      </c>
      <c r="E781" s="8">
        <v>0.0</v>
      </c>
      <c r="F781" s="8">
        <f t="shared" si="1"/>
        <v>4</v>
      </c>
      <c r="G781" s="9">
        <v>43953.0</v>
      </c>
      <c r="H781" s="10">
        <f t="shared" si="2"/>
        <v>2</v>
      </c>
      <c r="I781" s="10">
        <f t="shared" si="3"/>
        <v>5</v>
      </c>
      <c r="J781" s="10">
        <f t="shared" si="4"/>
        <v>2020</v>
      </c>
      <c r="K781" s="9">
        <f t="shared" si="5"/>
        <v>44168</v>
      </c>
      <c r="L781" s="10">
        <f t="shared" si="6"/>
        <v>297</v>
      </c>
      <c r="M781" s="10">
        <v>10562.0</v>
      </c>
      <c r="N781" s="9" t="s">
        <v>2354</v>
      </c>
      <c r="O781" s="9" t="s">
        <v>2355</v>
      </c>
      <c r="P781" s="11">
        <v>0.0</v>
      </c>
      <c r="Q781" s="12"/>
      <c r="R781" s="12"/>
      <c r="AE781" s="10">
        <v>297.0</v>
      </c>
    </row>
    <row r="782">
      <c r="A782" s="7" t="s">
        <v>2356</v>
      </c>
      <c r="B782" s="8">
        <v>2.0</v>
      </c>
      <c r="C782" s="8">
        <v>0.0</v>
      </c>
      <c r="D782" s="8">
        <v>1.0</v>
      </c>
      <c r="E782" s="8">
        <v>1.0</v>
      </c>
      <c r="F782" s="8">
        <f t="shared" si="1"/>
        <v>4</v>
      </c>
      <c r="G782" s="9">
        <v>44406.0</v>
      </c>
      <c r="H782" s="10">
        <f t="shared" si="2"/>
        <v>29</v>
      </c>
      <c r="I782" s="10">
        <f t="shared" si="3"/>
        <v>7</v>
      </c>
      <c r="J782" s="10">
        <f t="shared" si="4"/>
        <v>2021</v>
      </c>
      <c r="K782" s="9">
        <f t="shared" si="5"/>
        <v>44394</v>
      </c>
      <c r="L782" s="10">
        <f t="shared" si="6"/>
        <v>71</v>
      </c>
      <c r="M782" s="10">
        <v>14290.0</v>
      </c>
      <c r="N782" s="9" t="s">
        <v>2357</v>
      </c>
      <c r="O782" s="9" t="s">
        <v>2358</v>
      </c>
      <c r="P782" s="13">
        <v>0.07</v>
      </c>
      <c r="Q782" s="12"/>
      <c r="R782" s="12"/>
      <c r="AE782" s="10">
        <v>71.0</v>
      </c>
    </row>
    <row r="783">
      <c r="A783" s="7" t="s">
        <v>2359</v>
      </c>
      <c r="B783" s="8">
        <v>1.0</v>
      </c>
      <c r="C783" s="8">
        <v>1.0</v>
      </c>
      <c r="D783" s="8">
        <v>0.0</v>
      </c>
      <c r="E783" s="8">
        <v>1.0</v>
      </c>
      <c r="F783" s="8">
        <f t="shared" si="1"/>
        <v>3</v>
      </c>
      <c r="G783" s="9">
        <v>44353.0</v>
      </c>
      <c r="H783" s="10">
        <f t="shared" si="2"/>
        <v>6</v>
      </c>
      <c r="I783" s="10">
        <f t="shared" si="3"/>
        <v>6</v>
      </c>
      <c r="J783" s="10">
        <f t="shared" si="4"/>
        <v>2021</v>
      </c>
      <c r="K783" s="9">
        <f t="shared" si="5"/>
        <v>44395</v>
      </c>
      <c r="L783" s="10">
        <f t="shared" si="6"/>
        <v>70</v>
      </c>
      <c r="M783" s="10">
        <v>7497.0</v>
      </c>
      <c r="N783" s="9" t="s">
        <v>2360</v>
      </c>
      <c r="O783" s="9" t="s">
        <v>2361</v>
      </c>
      <c r="P783" s="13">
        <v>0.15</v>
      </c>
      <c r="Q783" s="12"/>
      <c r="R783" s="7"/>
      <c r="AE783" s="10">
        <v>70.0</v>
      </c>
    </row>
    <row r="784">
      <c r="A784" s="7" t="s">
        <v>2362</v>
      </c>
      <c r="B784" s="8">
        <v>0.0</v>
      </c>
      <c r="C784" s="8">
        <v>4.0</v>
      </c>
      <c r="D784" s="8">
        <v>0.0</v>
      </c>
      <c r="E784" s="8">
        <v>0.0</v>
      </c>
      <c r="F784" s="8">
        <f t="shared" si="1"/>
        <v>4</v>
      </c>
      <c r="G784" s="9">
        <v>43980.0</v>
      </c>
      <c r="H784" s="10">
        <f t="shared" si="2"/>
        <v>29</v>
      </c>
      <c r="I784" s="10">
        <f t="shared" si="3"/>
        <v>5</v>
      </c>
      <c r="J784" s="10">
        <f t="shared" si="4"/>
        <v>2020</v>
      </c>
      <c r="K784" s="9">
        <f t="shared" si="5"/>
        <v>44113</v>
      </c>
      <c r="L784" s="10">
        <f t="shared" si="6"/>
        <v>352</v>
      </c>
      <c r="M784" s="10">
        <v>5322.0</v>
      </c>
      <c r="N784" s="9" t="s">
        <v>2363</v>
      </c>
      <c r="O784" s="9" t="s">
        <v>2364</v>
      </c>
      <c r="P784" s="13">
        <v>0.1</v>
      </c>
      <c r="Q784" s="12"/>
      <c r="R784" s="12"/>
      <c r="AE784" s="10">
        <v>352.0</v>
      </c>
    </row>
    <row r="785">
      <c r="A785" s="7" t="s">
        <v>2365</v>
      </c>
      <c r="B785" s="8">
        <v>0.0</v>
      </c>
      <c r="C785" s="8">
        <v>2.0</v>
      </c>
      <c r="D785" s="8">
        <v>1.0</v>
      </c>
      <c r="E785" s="8">
        <v>1.0</v>
      </c>
      <c r="F785" s="8">
        <f t="shared" si="1"/>
        <v>4</v>
      </c>
      <c r="G785" s="9">
        <v>43859.0</v>
      </c>
      <c r="H785" s="10">
        <f t="shared" si="2"/>
        <v>29</v>
      </c>
      <c r="I785" s="10">
        <f t="shared" si="3"/>
        <v>1</v>
      </c>
      <c r="J785" s="10">
        <f t="shared" si="4"/>
        <v>2020</v>
      </c>
      <c r="K785" s="9">
        <f t="shared" si="5"/>
        <v>43979</v>
      </c>
      <c r="L785" s="10">
        <f t="shared" si="6"/>
        <v>486</v>
      </c>
      <c r="M785" s="10">
        <v>8817.0</v>
      </c>
      <c r="N785" s="9" t="s">
        <v>2366</v>
      </c>
      <c r="O785" s="9" t="s">
        <v>2367</v>
      </c>
      <c r="P785" s="13">
        <v>0.07</v>
      </c>
      <c r="Q785" s="12"/>
      <c r="R785" s="12"/>
      <c r="AE785" s="10">
        <v>486.0</v>
      </c>
    </row>
    <row r="786">
      <c r="A786" s="7" t="s">
        <v>2368</v>
      </c>
      <c r="B786" s="8">
        <v>1.0</v>
      </c>
      <c r="C786" s="8">
        <v>1.0</v>
      </c>
      <c r="D786" s="8">
        <v>1.0</v>
      </c>
      <c r="E786" s="8">
        <v>1.0</v>
      </c>
      <c r="F786" s="8">
        <f t="shared" si="1"/>
        <v>4</v>
      </c>
      <c r="G786" s="9">
        <v>44465.0</v>
      </c>
      <c r="H786" s="10">
        <f t="shared" si="2"/>
        <v>26</v>
      </c>
      <c r="I786" s="10">
        <f t="shared" si="3"/>
        <v>9</v>
      </c>
      <c r="J786" s="10">
        <f t="shared" si="4"/>
        <v>2021</v>
      </c>
      <c r="K786" s="9">
        <f t="shared" si="5"/>
        <v>44395</v>
      </c>
      <c r="L786" s="10">
        <f t="shared" si="6"/>
        <v>70</v>
      </c>
      <c r="M786" s="10">
        <v>11167.0</v>
      </c>
      <c r="N786" s="9" t="s">
        <v>2369</v>
      </c>
      <c r="O786" s="9" t="s">
        <v>2370</v>
      </c>
      <c r="P786" s="13">
        <v>0.1</v>
      </c>
      <c r="Q786" s="12"/>
      <c r="R786" s="12"/>
      <c r="AE786" s="10">
        <v>70.0</v>
      </c>
    </row>
    <row r="787">
      <c r="A787" s="7" t="s">
        <v>2371</v>
      </c>
      <c r="B787" s="8">
        <v>2.0</v>
      </c>
      <c r="C787" s="8">
        <v>0.0</v>
      </c>
      <c r="D787" s="8">
        <v>1.0</v>
      </c>
      <c r="E787" s="8">
        <v>1.0</v>
      </c>
      <c r="F787" s="8">
        <f t="shared" si="1"/>
        <v>4</v>
      </c>
      <c r="G787" s="9">
        <v>44242.0</v>
      </c>
      <c r="H787" s="10">
        <f t="shared" si="2"/>
        <v>15</v>
      </c>
      <c r="I787" s="10">
        <f t="shared" si="3"/>
        <v>2</v>
      </c>
      <c r="J787" s="10">
        <f t="shared" si="4"/>
        <v>2021</v>
      </c>
      <c r="K787" s="9">
        <f t="shared" si="5"/>
        <v>44379</v>
      </c>
      <c r="L787" s="10">
        <f t="shared" si="6"/>
        <v>86</v>
      </c>
      <c r="M787" s="10">
        <v>14092.0</v>
      </c>
      <c r="N787" s="9" t="s">
        <v>2372</v>
      </c>
      <c r="O787" s="9" t="s">
        <v>2373</v>
      </c>
      <c r="P787" s="13">
        <v>0.15</v>
      </c>
      <c r="Q787" s="12"/>
      <c r="R787" s="12"/>
      <c r="AE787" s="10">
        <v>86.0</v>
      </c>
    </row>
    <row r="788">
      <c r="A788" s="7" t="s">
        <v>2374</v>
      </c>
      <c r="B788" s="8">
        <v>1.0</v>
      </c>
      <c r="C788" s="8">
        <v>2.0</v>
      </c>
      <c r="D788" s="8">
        <v>0.0</v>
      </c>
      <c r="E788" s="8">
        <v>0.0</v>
      </c>
      <c r="F788" s="8">
        <f t="shared" si="1"/>
        <v>3</v>
      </c>
      <c r="G788" s="9">
        <v>44334.0</v>
      </c>
      <c r="H788" s="10">
        <f t="shared" si="2"/>
        <v>18</v>
      </c>
      <c r="I788" s="10">
        <f t="shared" si="3"/>
        <v>5</v>
      </c>
      <c r="J788" s="10">
        <f t="shared" si="4"/>
        <v>2021</v>
      </c>
      <c r="K788" s="9">
        <f t="shared" si="5"/>
        <v>44396</v>
      </c>
      <c r="L788" s="10">
        <f t="shared" si="6"/>
        <v>69</v>
      </c>
      <c r="M788" s="10">
        <v>14843.0</v>
      </c>
      <c r="N788" s="9" t="s">
        <v>2375</v>
      </c>
      <c r="O788" s="9" t="s">
        <v>2376</v>
      </c>
      <c r="P788" s="13">
        <v>0.1</v>
      </c>
      <c r="Q788" s="12"/>
      <c r="R788" s="7"/>
      <c r="AE788" s="10">
        <v>69.0</v>
      </c>
    </row>
    <row r="789">
      <c r="A789" s="7" t="s">
        <v>2377</v>
      </c>
      <c r="B789" s="8">
        <v>1.0</v>
      </c>
      <c r="C789" s="8">
        <v>0.0</v>
      </c>
      <c r="D789" s="8">
        <v>0.0</v>
      </c>
      <c r="E789" s="8">
        <v>2.0</v>
      </c>
      <c r="F789" s="8">
        <f t="shared" si="1"/>
        <v>3</v>
      </c>
      <c r="G789" s="9">
        <v>43852.0</v>
      </c>
      <c r="H789" s="10">
        <f t="shared" si="2"/>
        <v>22</v>
      </c>
      <c r="I789" s="10">
        <f t="shared" si="3"/>
        <v>1</v>
      </c>
      <c r="J789" s="10">
        <f t="shared" si="4"/>
        <v>2020</v>
      </c>
      <c r="K789" s="9">
        <f t="shared" si="5"/>
        <v>43990</v>
      </c>
      <c r="L789" s="10">
        <f t="shared" si="6"/>
        <v>475</v>
      </c>
      <c r="M789" s="10">
        <v>12218.0</v>
      </c>
      <c r="N789" s="9" t="s">
        <v>2378</v>
      </c>
      <c r="O789" s="9" t="s">
        <v>2379</v>
      </c>
      <c r="P789" s="13">
        <v>0.07</v>
      </c>
      <c r="Q789" s="12"/>
      <c r="R789" s="7"/>
      <c r="AE789" s="10">
        <v>475.0</v>
      </c>
    </row>
    <row r="790">
      <c r="A790" s="7" t="s">
        <v>2380</v>
      </c>
      <c r="B790" s="8">
        <v>0.0</v>
      </c>
      <c r="C790" s="8">
        <v>3.0</v>
      </c>
      <c r="D790" s="8">
        <v>0.0</v>
      </c>
      <c r="E790" s="8">
        <v>1.0</v>
      </c>
      <c r="F790" s="8">
        <f t="shared" si="1"/>
        <v>4</v>
      </c>
      <c r="G790" s="9">
        <v>44022.0</v>
      </c>
      <c r="H790" s="10">
        <f t="shared" si="2"/>
        <v>10</v>
      </c>
      <c r="I790" s="10">
        <f t="shared" si="3"/>
        <v>7</v>
      </c>
      <c r="J790" s="10">
        <f t="shared" si="4"/>
        <v>2020</v>
      </c>
      <c r="K790" s="9">
        <f t="shared" si="5"/>
        <v>44138</v>
      </c>
      <c r="L790" s="10">
        <f t="shared" si="6"/>
        <v>327</v>
      </c>
      <c r="M790" s="10">
        <v>5533.0</v>
      </c>
      <c r="N790" s="9" t="s">
        <v>2381</v>
      </c>
      <c r="O790" s="9" t="s">
        <v>2382</v>
      </c>
      <c r="P790" s="13">
        <v>0.15</v>
      </c>
      <c r="Q790" s="12"/>
      <c r="R790" s="12"/>
      <c r="AE790" s="10">
        <v>327.0</v>
      </c>
    </row>
    <row r="791">
      <c r="A791" s="7" t="s">
        <v>2383</v>
      </c>
      <c r="B791" s="8">
        <v>0.0</v>
      </c>
      <c r="C791" s="8">
        <v>2.0</v>
      </c>
      <c r="D791" s="8">
        <v>0.0</v>
      </c>
      <c r="E791" s="8">
        <v>1.0</v>
      </c>
      <c r="F791" s="8">
        <f t="shared" si="1"/>
        <v>3</v>
      </c>
      <c r="G791" s="9">
        <v>44061.0</v>
      </c>
      <c r="H791" s="10">
        <f t="shared" si="2"/>
        <v>18</v>
      </c>
      <c r="I791" s="10">
        <f t="shared" si="3"/>
        <v>8</v>
      </c>
      <c r="J791" s="10">
        <f t="shared" si="4"/>
        <v>2020</v>
      </c>
      <c r="K791" s="9">
        <f t="shared" si="5"/>
        <v>44302</v>
      </c>
      <c r="L791" s="10">
        <f t="shared" si="6"/>
        <v>163</v>
      </c>
      <c r="M791" s="10">
        <v>12561.0</v>
      </c>
      <c r="N791" s="9" t="s">
        <v>2384</v>
      </c>
      <c r="O791" s="9" t="s">
        <v>2385</v>
      </c>
      <c r="P791" s="13">
        <v>0.1</v>
      </c>
      <c r="Q791" s="12"/>
      <c r="R791" s="7"/>
      <c r="AE791" s="10">
        <v>163.0</v>
      </c>
    </row>
    <row r="792">
      <c r="A792" s="7" t="s">
        <v>2386</v>
      </c>
      <c r="B792" s="8">
        <v>1.0</v>
      </c>
      <c r="C792" s="8">
        <v>1.0</v>
      </c>
      <c r="D792" s="8">
        <v>1.0</v>
      </c>
      <c r="E792" s="8">
        <v>0.0</v>
      </c>
      <c r="F792" s="8">
        <f t="shared" si="1"/>
        <v>3</v>
      </c>
      <c r="G792" s="9">
        <v>44277.0</v>
      </c>
      <c r="H792" s="10">
        <f t="shared" si="2"/>
        <v>22</v>
      </c>
      <c r="I792" s="10">
        <f t="shared" si="3"/>
        <v>3</v>
      </c>
      <c r="J792" s="10">
        <f t="shared" si="4"/>
        <v>2021</v>
      </c>
      <c r="K792" s="9">
        <f t="shared" si="5"/>
        <v>44396</v>
      </c>
      <c r="L792" s="10">
        <f t="shared" si="6"/>
        <v>69</v>
      </c>
      <c r="M792" s="10">
        <v>12348.0</v>
      </c>
      <c r="N792" s="9" t="s">
        <v>2387</v>
      </c>
      <c r="O792" s="9" t="s">
        <v>2388</v>
      </c>
      <c r="P792" s="11">
        <v>0.0</v>
      </c>
      <c r="Q792" s="12"/>
      <c r="R792" s="7"/>
      <c r="AE792" s="10">
        <v>69.0</v>
      </c>
    </row>
    <row r="793">
      <c r="A793" s="7" t="s">
        <v>2389</v>
      </c>
      <c r="B793" s="8">
        <v>2.0</v>
      </c>
      <c r="C793" s="8">
        <v>0.0</v>
      </c>
      <c r="D793" s="8">
        <v>1.0</v>
      </c>
      <c r="E793" s="8">
        <v>0.0</v>
      </c>
      <c r="F793" s="8">
        <f t="shared" si="1"/>
        <v>3</v>
      </c>
      <c r="G793" s="9">
        <v>44223.0</v>
      </c>
      <c r="H793" s="10">
        <f t="shared" si="2"/>
        <v>27</v>
      </c>
      <c r="I793" s="10">
        <f t="shared" si="3"/>
        <v>1</v>
      </c>
      <c r="J793" s="10">
        <f t="shared" si="4"/>
        <v>2021</v>
      </c>
      <c r="K793" s="9">
        <f t="shared" si="5"/>
        <v>44405</v>
      </c>
      <c r="L793" s="10">
        <f t="shared" si="6"/>
        <v>60</v>
      </c>
      <c r="M793" s="10">
        <v>12276.0</v>
      </c>
      <c r="N793" s="9" t="s">
        <v>2390</v>
      </c>
      <c r="O793" s="9" t="s">
        <v>2391</v>
      </c>
      <c r="P793" s="13">
        <v>0.05</v>
      </c>
      <c r="Q793" s="12"/>
      <c r="R793" s="7"/>
      <c r="AE793" s="10">
        <v>60.0</v>
      </c>
    </row>
    <row r="794">
      <c r="A794" s="7" t="s">
        <v>2392</v>
      </c>
      <c r="B794" s="8">
        <v>3.0</v>
      </c>
      <c r="C794" s="8">
        <v>1.0</v>
      </c>
      <c r="D794" s="8">
        <v>0.0</v>
      </c>
      <c r="E794" s="8">
        <v>0.0</v>
      </c>
      <c r="F794" s="8">
        <f t="shared" si="1"/>
        <v>4</v>
      </c>
      <c r="G794" s="9">
        <v>43920.0</v>
      </c>
      <c r="H794" s="10">
        <f t="shared" si="2"/>
        <v>30</v>
      </c>
      <c r="I794" s="10">
        <f t="shared" si="3"/>
        <v>3</v>
      </c>
      <c r="J794" s="10">
        <f t="shared" si="4"/>
        <v>2020</v>
      </c>
      <c r="K794" s="9">
        <f t="shared" si="5"/>
        <v>44211</v>
      </c>
      <c r="L794" s="10">
        <f t="shared" si="6"/>
        <v>254</v>
      </c>
      <c r="M794" s="10">
        <v>7396.0</v>
      </c>
      <c r="N794" s="9" t="s">
        <v>2393</v>
      </c>
      <c r="O794" s="9" t="s">
        <v>2394</v>
      </c>
      <c r="P794" s="13">
        <v>0.15</v>
      </c>
      <c r="Q794" s="12"/>
      <c r="R794" s="12"/>
      <c r="AE794" s="10">
        <v>254.0</v>
      </c>
    </row>
    <row r="795">
      <c r="A795" s="7" t="s">
        <v>2395</v>
      </c>
      <c r="B795" s="8">
        <v>0.0</v>
      </c>
      <c r="C795" s="8">
        <v>2.0</v>
      </c>
      <c r="D795" s="8">
        <v>2.0</v>
      </c>
      <c r="E795" s="8">
        <v>0.0</v>
      </c>
      <c r="F795" s="8">
        <f t="shared" si="1"/>
        <v>4</v>
      </c>
      <c r="G795" s="9">
        <v>44226.0</v>
      </c>
      <c r="H795" s="10">
        <f t="shared" si="2"/>
        <v>30</v>
      </c>
      <c r="I795" s="10">
        <f t="shared" si="3"/>
        <v>1</v>
      </c>
      <c r="J795" s="10">
        <f t="shared" si="4"/>
        <v>2021</v>
      </c>
      <c r="K795" s="9">
        <f t="shared" si="5"/>
        <v>44348</v>
      </c>
      <c r="L795" s="10">
        <f t="shared" si="6"/>
        <v>117</v>
      </c>
      <c r="M795" s="10">
        <v>3028.0</v>
      </c>
      <c r="N795" s="9" t="s">
        <v>2396</v>
      </c>
      <c r="O795" s="9" t="s">
        <v>2397</v>
      </c>
      <c r="P795" s="13">
        <v>0.05</v>
      </c>
      <c r="Q795" s="12"/>
      <c r="R795" s="12"/>
      <c r="AE795" s="10">
        <v>117.0</v>
      </c>
    </row>
    <row r="796">
      <c r="A796" s="7" t="s">
        <v>2398</v>
      </c>
      <c r="B796" s="8">
        <v>2.0</v>
      </c>
      <c r="C796" s="8">
        <v>1.0</v>
      </c>
      <c r="D796" s="8">
        <v>0.0</v>
      </c>
      <c r="E796" s="8">
        <v>0.0</v>
      </c>
      <c r="F796" s="8">
        <f t="shared" si="1"/>
        <v>3</v>
      </c>
      <c r="G796" s="9">
        <v>44369.0</v>
      </c>
      <c r="H796" s="10">
        <f t="shared" si="2"/>
        <v>22</v>
      </c>
      <c r="I796" s="10">
        <f t="shared" si="3"/>
        <v>6</v>
      </c>
      <c r="J796" s="10">
        <f t="shared" si="4"/>
        <v>2021</v>
      </c>
      <c r="K796" s="9">
        <f t="shared" si="5"/>
        <v>44396</v>
      </c>
      <c r="L796" s="10">
        <f t="shared" si="6"/>
        <v>69</v>
      </c>
      <c r="M796" s="10">
        <v>11649.0</v>
      </c>
      <c r="N796" s="9" t="s">
        <v>2399</v>
      </c>
      <c r="O796" s="9" t="s">
        <v>2400</v>
      </c>
      <c r="P796" s="13">
        <v>0.07</v>
      </c>
      <c r="Q796" s="12"/>
      <c r="R796" s="7"/>
      <c r="AE796" s="10">
        <v>69.0</v>
      </c>
    </row>
    <row r="797">
      <c r="A797" s="7" t="s">
        <v>2401</v>
      </c>
      <c r="B797" s="8">
        <v>3.0</v>
      </c>
      <c r="C797" s="8">
        <v>0.0</v>
      </c>
      <c r="D797" s="8">
        <v>0.0</v>
      </c>
      <c r="E797" s="8">
        <v>0.0</v>
      </c>
      <c r="F797" s="8">
        <f t="shared" si="1"/>
        <v>3</v>
      </c>
      <c r="G797" s="9">
        <v>43988.0</v>
      </c>
      <c r="H797" s="10">
        <f t="shared" si="2"/>
        <v>6</v>
      </c>
      <c r="I797" s="10">
        <f t="shared" si="3"/>
        <v>6</v>
      </c>
      <c r="J797" s="10">
        <f t="shared" si="4"/>
        <v>2020</v>
      </c>
      <c r="K797" s="9">
        <f t="shared" si="5"/>
        <v>44301</v>
      </c>
      <c r="L797" s="10">
        <f t="shared" si="6"/>
        <v>164</v>
      </c>
      <c r="M797" s="10">
        <v>7059.0</v>
      </c>
      <c r="N797" s="9" t="s">
        <v>2402</v>
      </c>
      <c r="O797" s="9" t="s">
        <v>2403</v>
      </c>
      <c r="P797" s="11">
        <v>0.0</v>
      </c>
      <c r="Q797" s="12"/>
      <c r="R797" s="7"/>
      <c r="AE797" s="10">
        <v>164.0</v>
      </c>
    </row>
    <row r="798">
      <c r="A798" s="7" t="s">
        <v>2404</v>
      </c>
      <c r="B798" s="8">
        <v>0.0</v>
      </c>
      <c r="C798" s="8">
        <v>1.0</v>
      </c>
      <c r="D798" s="8">
        <v>0.0</v>
      </c>
      <c r="E798" s="8">
        <v>1.0</v>
      </c>
      <c r="F798" s="8">
        <f t="shared" si="1"/>
        <v>2</v>
      </c>
      <c r="G798" s="9">
        <v>44037.0</v>
      </c>
      <c r="H798" s="10">
        <f t="shared" si="2"/>
        <v>25</v>
      </c>
      <c r="I798" s="10">
        <f t="shared" si="3"/>
        <v>7</v>
      </c>
      <c r="J798" s="10">
        <f t="shared" si="4"/>
        <v>2020</v>
      </c>
      <c r="K798" s="9">
        <f t="shared" si="5"/>
        <v>44321</v>
      </c>
      <c r="L798" s="10">
        <f t="shared" si="6"/>
        <v>144</v>
      </c>
      <c r="M798" s="10">
        <v>9539.0</v>
      </c>
      <c r="N798" s="9" t="s">
        <v>2405</v>
      </c>
      <c r="O798" s="9" t="s">
        <v>2406</v>
      </c>
      <c r="P798" s="11">
        <v>0.0</v>
      </c>
      <c r="Q798" s="7"/>
      <c r="R798" s="7"/>
      <c r="AE798" s="10">
        <v>144.0</v>
      </c>
    </row>
    <row r="799">
      <c r="A799" s="7" t="s">
        <v>2407</v>
      </c>
      <c r="B799" s="8">
        <v>1.0</v>
      </c>
      <c r="C799" s="8">
        <v>0.0</v>
      </c>
      <c r="D799" s="8">
        <v>0.0</v>
      </c>
      <c r="E799" s="8">
        <v>0.0</v>
      </c>
      <c r="F799" s="8">
        <f t="shared" si="1"/>
        <v>1</v>
      </c>
      <c r="G799" s="9">
        <v>44336.0</v>
      </c>
      <c r="H799" s="10">
        <f t="shared" si="2"/>
        <v>20</v>
      </c>
      <c r="I799" s="10">
        <f t="shared" si="3"/>
        <v>5</v>
      </c>
      <c r="J799" s="10">
        <f t="shared" si="4"/>
        <v>2021</v>
      </c>
      <c r="K799" s="9">
        <f t="shared" si="5"/>
        <v>44397</v>
      </c>
      <c r="L799" s="10">
        <f t="shared" si="6"/>
        <v>68</v>
      </c>
      <c r="M799" s="10">
        <v>8658.0</v>
      </c>
      <c r="N799" s="9" t="s">
        <v>2408</v>
      </c>
      <c r="O799" s="9" t="s">
        <v>2409</v>
      </c>
      <c r="P799" s="13">
        <v>0.15</v>
      </c>
      <c r="Q799" s="7"/>
      <c r="R799" s="7"/>
      <c r="AE799" s="10">
        <v>68.0</v>
      </c>
    </row>
    <row r="800">
      <c r="A800" s="7" t="s">
        <v>2410</v>
      </c>
      <c r="B800" s="8">
        <v>0.0</v>
      </c>
      <c r="C800" s="8">
        <v>1.0</v>
      </c>
      <c r="D800" s="8">
        <v>3.0</v>
      </c>
      <c r="E800" s="8">
        <v>0.0</v>
      </c>
      <c r="F800" s="8">
        <f t="shared" si="1"/>
        <v>4</v>
      </c>
      <c r="G800" s="9">
        <v>44453.0</v>
      </c>
      <c r="H800" s="10">
        <f t="shared" si="2"/>
        <v>14</v>
      </c>
      <c r="I800" s="10">
        <f t="shared" si="3"/>
        <v>9</v>
      </c>
      <c r="J800" s="10">
        <f t="shared" si="4"/>
        <v>2021</v>
      </c>
      <c r="K800" s="9">
        <f t="shared" si="5"/>
        <v>44397</v>
      </c>
      <c r="L800" s="10">
        <f t="shared" si="6"/>
        <v>68</v>
      </c>
      <c r="M800" s="10">
        <v>7677.0</v>
      </c>
      <c r="N800" s="9" t="s">
        <v>2411</v>
      </c>
      <c r="O800" s="9" t="s">
        <v>2412</v>
      </c>
      <c r="P800" s="11">
        <v>0.0</v>
      </c>
      <c r="Q800" s="12"/>
      <c r="R800" s="12"/>
      <c r="AE800" s="10">
        <v>68.0</v>
      </c>
    </row>
    <row r="801">
      <c r="A801" s="7" t="s">
        <v>2413</v>
      </c>
      <c r="B801" s="8">
        <v>0.0</v>
      </c>
      <c r="C801" s="8">
        <v>2.0</v>
      </c>
      <c r="D801" s="8">
        <v>1.0</v>
      </c>
      <c r="E801" s="8">
        <v>1.0</v>
      </c>
      <c r="F801" s="8">
        <f t="shared" si="1"/>
        <v>4</v>
      </c>
      <c r="G801" s="9">
        <v>43963.0</v>
      </c>
      <c r="H801" s="10">
        <f t="shared" si="2"/>
        <v>12</v>
      </c>
      <c r="I801" s="10">
        <f t="shared" si="3"/>
        <v>5</v>
      </c>
      <c r="J801" s="10">
        <f t="shared" si="4"/>
        <v>2020</v>
      </c>
      <c r="K801" s="9">
        <f t="shared" si="5"/>
        <v>44206</v>
      </c>
      <c r="L801" s="10">
        <f t="shared" si="6"/>
        <v>259</v>
      </c>
      <c r="M801" s="10">
        <v>14538.0</v>
      </c>
      <c r="N801" s="9" t="s">
        <v>2414</v>
      </c>
      <c r="O801" s="9" t="s">
        <v>2415</v>
      </c>
      <c r="P801" s="13">
        <v>0.05</v>
      </c>
      <c r="Q801" s="12"/>
      <c r="R801" s="12"/>
      <c r="AE801" s="10">
        <v>259.0</v>
      </c>
    </row>
    <row r="802">
      <c r="H802" s="14"/>
      <c r="I802" s="14"/>
      <c r="J802" s="14"/>
      <c r="M802" s="14"/>
      <c r="P802" s="15"/>
      <c r="AE802" s="10">
        <v>91.0</v>
      </c>
    </row>
    <row r="803">
      <c r="H803" s="14"/>
      <c r="I803" s="14"/>
      <c r="J803" s="14"/>
      <c r="M803" s="14"/>
      <c r="P803" s="15"/>
      <c r="AE803" s="10">
        <v>163.0</v>
      </c>
    </row>
    <row r="804">
      <c r="H804" s="14"/>
      <c r="I804" s="14"/>
      <c r="J804" s="14"/>
      <c r="M804" s="14"/>
      <c r="P804" s="15"/>
      <c r="AE804" s="10">
        <v>163.0</v>
      </c>
    </row>
    <row r="805">
      <c r="H805" s="14"/>
      <c r="I805" s="14"/>
      <c r="J805" s="14"/>
      <c r="M805" s="14"/>
      <c r="P805" s="15"/>
      <c r="AE805" s="10">
        <v>163.0</v>
      </c>
    </row>
    <row r="806">
      <c r="H806" s="14"/>
      <c r="I806" s="14"/>
      <c r="J806" s="14"/>
      <c r="M806" s="14"/>
      <c r="P806" s="15"/>
      <c r="AE806" s="10">
        <v>236.0</v>
      </c>
    </row>
    <row r="807">
      <c r="H807" s="14"/>
      <c r="I807" s="14"/>
      <c r="J807" s="14"/>
      <c r="M807" s="14"/>
      <c r="P807" s="15"/>
      <c r="AE807" s="10">
        <v>162.0</v>
      </c>
    </row>
    <row r="808">
      <c r="H808" s="14"/>
      <c r="I808" s="14"/>
      <c r="J808" s="14"/>
      <c r="M808" s="14"/>
      <c r="P808" s="15"/>
      <c r="AE808" s="10">
        <v>147.0</v>
      </c>
    </row>
    <row r="809">
      <c r="H809" s="14"/>
      <c r="I809" s="14"/>
      <c r="J809" s="14"/>
      <c r="M809" s="14"/>
      <c r="P809" s="15"/>
      <c r="AE809" s="10">
        <v>327.0</v>
      </c>
    </row>
    <row r="810">
      <c r="H810" s="14"/>
      <c r="I810" s="14"/>
      <c r="J810" s="14"/>
      <c r="M810" s="14"/>
      <c r="P810" s="15"/>
      <c r="AE810" s="10">
        <v>161.0</v>
      </c>
    </row>
    <row r="811">
      <c r="H811" s="14"/>
      <c r="I811" s="14"/>
      <c r="J811" s="14"/>
      <c r="M811" s="14"/>
      <c r="P811" s="15"/>
      <c r="AE811" s="10">
        <v>161.0</v>
      </c>
    </row>
    <row r="812">
      <c r="H812" s="14"/>
      <c r="I812" s="14"/>
      <c r="J812" s="14"/>
      <c r="M812" s="14"/>
      <c r="P812" s="15"/>
      <c r="AE812" s="10">
        <v>465.0</v>
      </c>
    </row>
    <row r="813">
      <c r="H813" s="14"/>
      <c r="I813" s="14"/>
      <c r="J813" s="14"/>
      <c r="M813" s="14"/>
      <c r="P813" s="15"/>
      <c r="AE813" s="10">
        <v>211.0</v>
      </c>
    </row>
    <row r="814">
      <c r="H814" s="14"/>
      <c r="I814" s="14"/>
      <c r="J814" s="14"/>
      <c r="M814" s="14"/>
      <c r="P814" s="15"/>
      <c r="AE814" s="10">
        <v>160.0</v>
      </c>
    </row>
    <row r="815">
      <c r="H815" s="14"/>
      <c r="I815" s="14"/>
      <c r="J815" s="14"/>
      <c r="M815" s="14"/>
      <c r="P815" s="15"/>
      <c r="AE815" s="10">
        <v>159.0</v>
      </c>
    </row>
    <row r="816">
      <c r="H816" s="14"/>
      <c r="I816" s="14"/>
      <c r="J816" s="14"/>
      <c r="M816" s="14"/>
      <c r="P816" s="15"/>
      <c r="AE816" s="10">
        <v>159.0</v>
      </c>
    </row>
    <row r="817">
      <c r="H817" s="14"/>
      <c r="I817" s="14"/>
      <c r="J817" s="14"/>
      <c r="M817" s="14"/>
      <c r="P817" s="15"/>
      <c r="AE817" s="10">
        <v>288.0</v>
      </c>
    </row>
    <row r="818">
      <c r="H818" s="14"/>
      <c r="I818" s="14"/>
      <c r="J818" s="14"/>
      <c r="M818" s="14"/>
      <c r="P818" s="15"/>
      <c r="AE818" s="10">
        <v>354.0</v>
      </c>
    </row>
    <row r="819">
      <c r="H819" s="14"/>
      <c r="I819" s="14"/>
      <c r="J819" s="14"/>
      <c r="M819" s="14"/>
      <c r="P819" s="15"/>
      <c r="AE819" s="10">
        <v>242.0</v>
      </c>
    </row>
    <row r="820">
      <c r="H820" s="14"/>
      <c r="I820" s="14"/>
      <c r="J820" s="14"/>
      <c r="M820" s="14"/>
      <c r="P820" s="15"/>
      <c r="AE820" s="10">
        <v>24.0</v>
      </c>
    </row>
    <row r="821">
      <c r="H821" s="14"/>
      <c r="I821" s="14"/>
      <c r="J821" s="14"/>
      <c r="M821" s="14"/>
      <c r="P821" s="15"/>
      <c r="AE821" s="10">
        <v>68.0</v>
      </c>
    </row>
    <row r="822">
      <c r="H822" s="14"/>
      <c r="I822" s="14"/>
      <c r="J822" s="14"/>
      <c r="M822" s="14"/>
      <c r="P822" s="15"/>
      <c r="AE822" s="10">
        <v>159.0</v>
      </c>
    </row>
    <row r="823">
      <c r="H823" s="14"/>
      <c r="I823" s="14"/>
      <c r="J823" s="14"/>
      <c r="M823" s="14"/>
      <c r="P823" s="15"/>
      <c r="AE823" s="10">
        <v>157.0</v>
      </c>
    </row>
    <row r="824">
      <c r="H824" s="14"/>
      <c r="I824" s="14"/>
      <c r="J824" s="14"/>
      <c r="M824" s="14"/>
      <c r="P824" s="15"/>
      <c r="AE824" s="10">
        <v>154.0</v>
      </c>
    </row>
    <row r="825">
      <c r="H825" s="14"/>
      <c r="I825" s="14"/>
      <c r="J825" s="14"/>
      <c r="M825" s="14"/>
      <c r="P825" s="15"/>
      <c r="AE825" s="10">
        <v>386.0</v>
      </c>
    </row>
    <row r="826">
      <c r="H826" s="14"/>
      <c r="I826" s="14"/>
      <c r="J826" s="14"/>
      <c r="M826" s="14"/>
      <c r="P826" s="15"/>
      <c r="AE826" s="10">
        <v>152.0</v>
      </c>
    </row>
    <row r="827">
      <c r="H827" s="14"/>
      <c r="I827" s="14"/>
      <c r="J827" s="14"/>
      <c r="M827" s="14"/>
      <c r="P827" s="15"/>
      <c r="AE827" s="10">
        <v>204.0</v>
      </c>
    </row>
    <row r="828">
      <c r="H828" s="14"/>
      <c r="I828" s="14"/>
      <c r="J828" s="14"/>
      <c r="M828" s="14"/>
      <c r="P828" s="15"/>
      <c r="AE828" s="10">
        <v>98.0</v>
      </c>
    </row>
    <row r="829">
      <c r="H829" s="14"/>
      <c r="I829" s="14"/>
      <c r="J829" s="14"/>
      <c r="M829" s="14"/>
      <c r="P829" s="15"/>
      <c r="AE829" s="10">
        <v>439.0</v>
      </c>
    </row>
    <row r="830">
      <c r="H830" s="14"/>
      <c r="I830" s="14"/>
      <c r="J830" s="14"/>
      <c r="M830" s="14"/>
      <c r="P830" s="15"/>
      <c r="AE830" s="10">
        <v>152.0</v>
      </c>
    </row>
    <row r="831">
      <c r="H831" s="14"/>
      <c r="I831" s="14"/>
      <c r="J831" s="14"/>
      <c r="M831" s="14"/>
      <c r="P831" s="15"/>
      <c r="AE831" s="10">
        <v>150.0</v>
      </c>
    </row>
    <row r="832">
      <c r="H832" s="14"/>
      <c r="I832" s="14"/>
      <c r="J832" s="14"/>
      <c r="M832" s="14"/>
      <c r="P832" s="15"/>
      <c r="AE832" s="10">
        <v>445.0</v>
      </c>
    </row>
    <row r="833">
      <c r="H833" s="14"/>
      <c r="I833" s="14"/>
      <c r="J833" s="14"/>
      <c r="M833" s="14"/>
      <c r="P833" s="15"/>
      <c r="AE833" s="10">
        <v>8.0</v>
      </c>
    </row>
    <row r="834">
      <c r="H834" s="14"/>
      <c r="I834" s="14"/>
      <c r="J834" s="14"/>
      <c r="M834" s="14"/>
      <c r="P834" s="15"/>
      <c r="AE834" s="10">
        <v>149.0</v>
      </c>
    </row>
    <row r="835">
      <c r="H835" s="14"/>
      <c r="I835" s="14"/>
      <c r="J835" s="14"/>
      <c r="M835" s="14"/>
      <c r="P835" s="15"/>
      <c r="AE835" s="10">
        <v>144.0</v>
      </c>
    </row>
    <row r="836">
      <c r="H836" s="14"/>
      <c r="I836" s="14"/>
      <c r="J836" s="14"/>
      <c r="M836" s="14"/>
      <c r="P836" s="15"/>
      <c r="AE836" s="10">
        <v>149.0</v>
      </c>
    </row>
    <row r="837">
      <c r="H837" s="14"/>
      <c r="I837" s="14"/>
      <c r="J837" s="14"/>
      <c r="M837" s="14"/>
      <c r="P837" s="15"/>
      <c r="AE837" s="10">
        <v>148.0</v>
      </c>
    </row>
    <row r="838">
      <c r="H838" s="14"/>
      <c r="I838" s="14"/>
      <c r="J838" s="14"/>
      <c r="M838" s="14"/>
      <c r="P838" s="15"/>
      <c r="AE838" s="10">
        <v>190.0</v>
      </c>
    </row>
    <row r="839">
      <c r="H839" s="14"/>
      <c r="I839" s="14"/>
      <c r="J839" s="14"/>
      <c r="M839" s="14"/>
      <c r="P839" s="15"/>
      <c r="AE839" s="10">
        <v>147.0</v>
      </c>
    </row>
    <row r="840">
      <c r="H840" s="14"/>
      <c r="I840" s="14"/>
      <c r="J840" s="14"/>
      <c r="M840" s="14"/>
      <c r="P840" s="15"/>
      <c r="AE840" s="10">
        <v>20.0</v>
      </c>
    </row>
    <row r="841">
      <c r="H841" s="14"/>
      <c r="I841" s="14"/>
      <c r="J841" s="14"/>
      <c r="M841" s="14"/>
      <c r="P841" s="15"/>
      <c r="AE841" s="10">
        <v>279.0</v>
      </c>
    </row>
    <row r="842">
      <c r="H842" s="14"/>
      <c r="I842" s="14"/>
      <c r="J842" s="14"/>
      <c r="M842" s="14"/>
      <c r="P842" s="15"/>
      <c r="AE842" s="10">
        <v>275.0</v>
      </c>
    </row>
    <row r="843">
      <c r="H843" s="14"/>
      <c r="I843" s="14"/>
      <c r="J843" s="14"/>
      <c r="M843" s="14"/>
      <c r="P843" s="15"/>
      <c r="AE843" s="10">
        <v>395.0</v>
      </c>
    </row>
    <row r="844">
      <c r="H844" s="14"/>
      <c r="I844" s="14"/>
      <c r="J844" s="14"/>
      <c r="M844" s="14"/>
      <c r="P844" s="15"/>
      <c r="AE844" s="10">
        <v>62.0</v>
      </c>
    </row>
    <row r="845">
      <c r="H845" s="14"/>
      <c r="I845" s="14"/>
      <c r="J845" s="14"/>
      <c r="M845" s="14"/>
      <c r="P845" s="15"/>
      <c r="AE845" s="10">
        <v>396.0</v>
      </c>
    </row>
    <row r="846">
      <c r="H846" s="14"/>
      <c r="I846" s="14"/>
      <c r="J846" s="14"/>
      <c r="M846" s="14"/>
      <c r="P846" s="15"/>
      <c r="AE846" s="10">
        <v>163.0</v>
      </c>
    </row>
    <row r="847">
      <c r="H847" s="14"/>
      <c r="I847" s="14"/>
      <c r="J847" s="14"/>
      <c r="M847" s="14"/>
      <c r="P847" s="15"/>
      <c r="AE847" s="10">
        <v>314.0</v>
      </c>
    </row>
    <row r="848">
      <c r="H848" s="14"/>
      <c r="I848" s="14"/>
      <c r="J848" s="14"/>
      <c r="M848" s="14"/>
      <c r="P848" s="15"/>
      <c r="AE848" s="10">
        <v>306.0</v>
      </c>
    </row>
    <row r="849">
      <c r="H849" s="14"/>
      <c r="I849" s="14"/>
      <c r="J849" s="14"/>
      <c r="M849" s="14"/>
      <c r="P849" s="15"/>
      <c r="AE849" s="10">
        <v>181.0</v>
      </c>
    </row>
    <row r="850">
      <c r="H850" s="14"/>
      <c r="I850" s="14"/>
      <c r="J850" s="14"/>
      <c r="M850" s="14"/>
      <c r="P850" s="15"/>
      <c r="AE850" s="10">
        <v>364.0</v>
      </c>
    </row>
    <row r="851">
      <c r="H851" s="14"/>
      <c r="I851" s="14"/>
      <c r="J851" s="14"/>
      <c r="M851" s="14"/>
      <c r="P851" s="15"/>
      <c r="AE851" s="10">
        <v>183.0</v>
      </c>
    </row>
    <row r="852">
      <c r="H852" s="14"/>
      <c r="I852" s="14"/>
      <c r="J852" s="14"/>
      <c r="M852" s="14"/>
      <c r="P852" s="15"/>
      <c r="AE852" s="10">
        <v>147.0</v>
      </c>
    </row>
    <row r="853">
      <c r="H853" s="14"/>
      <c r="I853" s="14"/>
      <c r="J853" s="14"/>
      <c r="M853" s="14"/>
      <c r="P853" s="15"/>
      <c r="AE853" s="10">
        <v>171.0</v>
      </c>
    </row>
    <row r="854">
      <c r="H854" s="14"/>
      <c r="I854" s="14"/>
      <c r="J854" s="14"/>
      <c r="M854" s="14"/>
      <c r="P854" s="15"/>
      <c r="AE854" s="10">
        <v>67.0</v>
      </c>
    </row>
    <row r="855">
      <c r="H855" s="14"/>
      <c r="I855" s="14"/>
      <c r="J855" s="14"/>
      <c r="M855" s="14"/>
      <c r="P855" s="15"/>
      <c r="AE855" s="10">
        <v>35.0</v>
      </c>
    </row>
    <row r="856">
      <c r="H856" s="14"/>
      <c r="I856" s="14"/>
      <c r="J856" s="14"/>
      <c r="M856" s="14"/>
      <c r="P856" s="15"/>
      <c r="AE856" s="10">
        <v>161.0</v>
      </c>
    </row>
    <row r="857">
      <c r="H857" s="14"/>
      <c r="I857" s="14"/>
      <c r="J857" s="14"/>
      <c r="M857" s="14"/>
      <c r="P857" s="15"/>
      <c r="AE857" s="10">
        <v>133.0</v>
      </c>
    </row>
    <row r="858">
      <c r="H858" s="14"/>
      <c r="I858" s="14"/>
      <c r="J858" s="14"/>
      <c r="M858" s="14"/>
      <c r="P858" s="15"/>
      <c r="AE858" s="10">
        <v>152.0</v>
      </c>
    </row>
    <row r="859">
      <c r="H859" s="14"/>
      <c r="I859" s="14"/>
      <c r="J859" s="14"/>
      <c r="M859" s="14"/>
      <c r="P859" s="15"/>
      <c r="AE859" s="10">
        <v>67.0</v>
      </c>
    </row>
    <row r="860">
      <c r="H860" s="14"/>
      <c r="I860" s="14"/>
      <c r="J860" s="14"/>
      <c r="M860" s="14"/>
      <c r="P860" s="15"/>
      <c r="AE860" s="10">
        <v>345.0</v>
      </c>
    </row>
    <row r="861">
      <c r="H861" s="14"/>
      <c r="I861" s="14"/>
      <c r="J861" s="14"/>
      <c r="M861" s="14"/>
      <c r="P861" s="15"/>
      <c r="AE861" s="10">
        <v>223.0</v>
      </c>
    </row>
    <row r="862">
      <c r="H862" s="14"/>
      <c r="I862" s="14"/>
      <c r="J862" s="14"/>
      <c r="M862" s="14"/>
      <c r="P862" s="15"/>
      <c r="AE862" s="10">
        <v>306.0</v>
      </c>
    </row>
    <row r="863">
      <c r="H863" s="14"/>
      <c r="I863" s="14"/>
      <c r="J863" s="14"/>
      <c r="M863" s="14"/>
      <c r="P863" s="15"/>
      <c r="AE863" s="10">
        <v>67.0</v>
      </c>
    </row>
    <row r="864">
      <c r="H864" s="14"/>
      <c r="I864" s="14"/>
      <c r="J864" s="14"/>
      <c r="M864" s="14"/>
      <c r="P864" s="15"/>
      <c r="AE864" s="10">
        <v>131.0</v>
      </c>
    </row>
    <row r="865">
      <c r="H865" s="14"/>
      <c r="I865" s="14"/>
      <c r="J865" s="14"/>
      <c r="M865" s="14"/>
      <c r="P865" s="15"/>
      <c r="AE865" s="10">
        <v>67.0</v>
      </c>
    </row>
    <row r="866">
      <c r="H866" s="14"/>
      <c r="I866" s="14"/>
      <c r="J866" s="14"/>
      <c r="M866" s="14"/>
      <c r="P866" s="15"/>
      <c r="AE866" s="10">
        <v>371.0</v>
      </c>
    </row>
    <row r="867">
      <c r="H867" s="14"/>
      <c r="I867" s="14"/>
      <c r="J867" s="14"/>
      <c r="M867" s="14"/>
      <c r="P867" s="15"/>
      <c r="AE867" s="10">
        <v>398.0</v>
      </c>
    </row>
    <row r="868">
      <c r="H868" s="14"/>
      <c r="I868" s="14"/>
      <c r="J868" s="14"/>
      <c r="M868" s="14"/>
      <c r="P868" s="15"/>
      <c r="AE868" s="10">
        <v>60.0</v>
      </c>
    </row>
    <row r="869">
      <c r="H869" s="14"/>
      <c r="I869" s="14"/>
      <c r="J869" s="14"/>
      <c r="M869" s="14"/>
      <c r="P869" s="15"/>
      <c r="AE869" s="10">
        <v>189.0</v>
      </c>
    </row>
    <row r="870">
      <c r="H870" s="14"/>
      <c r="I870" s="14"/>
      <c r="J870" s="14"/>
      <c r="M870" s="14"/>
      <c r="P870" s="15"/>
      <c r="AE870" s="10">
        <v>66.0</v>
      </c>
    </row>
    <row r="871">
      <c r="H871" s="14"/>
      <c r="I871" s="14"/>
      <c r="J871" s="14"/>
      <c r="M871" s="14"/>
      <c r="P871" s="15"/>
      <c r="AE871" s="10">
        <v>63.0</v>
      </c>
    </row>
    <row r="872">
      <c r="H872" s="14"/>
      <c r="I872" s="14"/>
      <c r="J872" s="14"/>
      <c r="M872" s="14"/>
      <c r="P872" s="15"/>
      <c r="AE872" s="10">
        <v>17.0</v>
      </c>
    </row>
    <row r="873">
      <c r="H873" s="14"/>
      <c r="I873" s="14"/>
      <c r="J873" s="14"/>
      <c r="M873" s="14"/>
      <c r="P873" s="15"/>
      <c r="AE873" s="10">
        <v>62.0</v>
      </c>
    </row>
    <row r="874">
      <c r="H874" s="14"/>
      <c r="I874" s="14"/>
      <c r="J874" s="14"/>
      <c r="M874" s="14"/>
      <c r="P874" s="15"/>
      <c r="AE874" s="10">
        <v>62.0</v>
      </c>
    </row>
    <row r="875">
      <c r="H875" s="14"/>
      <c r="I875" s="14"/>
      <c r="J875" s="14"/>
      <c r="M875" s="14"/>
      <c r="P875" s="15"/>
      <c r="AE875" s="10">
        <v>171.0</v>
      </c>
    </row>
    <row r="876">
      <c r="H876" s="14"/>
      <c r="I876" s="14"/>
      <c r="J876" s="14"/>
      <c r="M876" s="14"/>
      <c r="P876" s="15"/>
      <c r="AE876" s="10">
        <v>61.0</v>
      </c>
    </row>
    <row r="877">
      <c r="H877" s="14"/>
      <c r="I877" s="14"/>
      <c r="J877" s="14"/>
      <c r="M877" s="14"/>
      <c r="P877" s="15"/>
      <c r="AE877" s="10">
        <v>60.0</v>
      </c>
    </row>
    <row r="878">
      <c r="H878" s="14"/>
      <c r="I878" s="14"/>
      <c r="J878" s="14"/>
      <c r="M878" s="14"/>
      <c r="P878" s="15"/>
      <c r="AE878" s="10">
        <v>176.0</v>
      </c>
    </row>
    <row r="879">
      <c r="H879" s="14"/>
      <c r="I879" s="14"/>
      <c r="J879" s="14"/>
      <c r="M879" s="14"/>
      <c r="P879" s="15"/>
      <c r="AE879" s="10">
        <v>60.0</v>
      </c>
    </row>
    <row r="880">
      <c r="H880" s="14"/>
      <c r="I880" s="14"/>
      <c r="J880" s="14"/>
      <c r="M880" s="14"/>
      <c r="P880" s="15"/>
      <c r="AE880" s="10">
        <v>233.0</v>
      </c>
    </row>
    <row r="881">
      <c r="H881" s="14"/>
      <c r="I881" s="14"/>
      <c r="J881" s="14"/>
      <c r="M881" s="14"/>
      <c r="P881" s="15"/>
      <c r="AE881" s="10">
        <v>59.0</v>
      </c>
    </row>
    <row r="882">
      <c r="H882" s="14"/>
      <c r="I882" s="14"/>
      <c r="J882" s="14"/>
      <c r="M882" s="14"/>
      <c r="P882" s="15"/>
      <c r="AE882" s="10">
        <v>59.0</v>
      </c>
    </row>
    <row r="883">
      <c r="H883" s="14"/>
      <c r="I883" s="14"/>
      <c r="J883" s="14"/>
      <c r="M883" s="14"/>
      <c r="P883" s="15"/>
      <c r="AE883" s="10">
        <v>42.0</v>
      </c>
    </row>
    <row r="884">
      <c r="H884" s="14"/>
      <c r="I884" s="14"/>
      <c r="J884" s="14"/>
      <c r="M884" s="14"/>
      <c r="P884" s="15"/>
      <c r="AE884" s="10">
        <v>292.0</v>
      </c>
    </row>
    <row r="885">
      <c r="H885" s="14"/>
      <c r="I885" s="14"/>
      <c r="J885" s="14"/>
      <c r="M885" s="14"/>
      <c r="P885" s="15"/>
      <c r="AE885" s="10">
        <v>83.0</v>
      </c>
    </row>
    <row r="886">
      <c r="H886" s="14"/>
      <c r="I886" s="14"/>
      <c r="J886" s="14"/>
      <c r="M886" s="14"/>
      <c r="P886" s="15"/>
      <c r="AE886" s="10">
        <v>58.0</v>
      </c>
    </row>
    <row r="887">
      <c r="H887" s="14"/>
      <c r="I887" s="14"/>
      <c r="J887" s="14"/>
      <c r="M887" s="14"/>
      <c r="P887" s="15"/>
      <c r="AE887" s="10">
        <v>57.0</v>
      </c>
    </row>
    <row r="888">
      <c r="H888" s="14"/>
      <c r="I888" s="14"/>
      <c r="J888" s="14"/>
      <c r="M888" s="14"/>
      <c r="P888" s="15"/>
      <c r="AE888" s="10">
        <v>12.0</v>
      </c>
    </row>
    <row r="889">
      <c r="H889" s="14"/>
      <c r="I889" s="14"/>
      <c r="J889" s="14"/>
      <c r="M889" s="14"/>
      <c r="P889" s="15"/>
      <c r="AE889" s="10">
        <v>112.0</v>
      </c>
    </row>
    <row r="890">
      <c r="H890" s="14"/>
      <c r="I890" s="14"/>
      <c r="J890" s="14"/>
      <c r="M890" s="14"/>
      <c r="P890" s="15"/>
      <c r="AE890" s="10">
        <v>171.0</v>
      </c>
    </row>
    <row r="891">
      <c r="H891" s="14"/>
      <c r="I891" s="14"/>
      <c r="J891" s="14"/>
      <c r="M891" s="14"/>
      <c r="P891" s="15"/>
      <c r="AE891" s="10">
        <v>460.0</v>
      </c>
    </row>
    <row r="892">
      <c r="H892" s="14"/>
      <c r="I892" s="14"/>
      <c r="J892" s="14"/>
      <c r="M892" s="14"/>
      <c r="P892" s="15"/>
      <c r="AE892" s="10">
        <v>23.0</v>
      </c>
    </row>
    <row r="893">
      <c r="H893" s="14"/>
      <c r="I893" s="14"/>
      <c r="J893" s="14"/>
      <c r="M893" s="14"/>
      <c r="P893" s="15"/>
      <c r="AE893" s="10">
        <v>56.0</v>
      </c>
    </row>
    <row r="894">
      <c r="H894" s="14"/>
      <c r="I894" s="14"/>
      <c r="J894" s="14"/>
      <c r="M894" s="14"/>
      <c r="P894" s="15"/>
      <c r="AE894" s="10">
        <v>201.0</v>
      </c>
    </row>
    <row r="895">
      <c r="H895" s="14"/>
      <c r="I895" s="14"/>
      <c r="J895" s="14"/>
      <c r="M895" s="14"/>
      <c r="P895" s="15"/>
      <c r="AE895" s="10">
        <v>184.0</v>
      </c>
    </row>
    <row r="896">
      <c r="H896" s="14"/>
      <c r="I896" s="14"/>
      <c r="J896" s="14"/>
      <c r="M896" s="14"/>
      <c r="P896" s="15"/>
      <c r="AE896" s="10">
        <v>56.0</v>
      </c>
    </row>
    <row r="897">
      <c r="H897" s="14"/>
      <c r="I897" s="14"/>
      <c r="J897" s="14"/>
      <c r="M897" s="14"/>
      <c r="P897" s="15"/>
      <c r="AE897" s="10">
        <v>185.0</v>
      </c>
    </row>
    <row r="898">
      <c r="H898" s="14"/>
      <c r="I898" s="14"/>
      <c r="J898" s="14"/>
      <c r="M898" s="14"/>
      <c r="P898" s="15"/>
      <c r="AE898" s="10">
        <v>409.0</v>
      </c>
    </row>
    <row r="899">
      <c r="H899" s="14"/>
      <c r="I899" s="14"/>
      <c r="J899" s="14"/>
      <c r="M899" s="14"/>
      <c r="P899" s="15"/>
      <c r="AE899" s="10">
        <v>329.0</v>
      </c>
    </row>
    <row r="900">
      <c r="H900" s="14"/>
      <c r="I900" s="14"/>
      <c r="J900" s="14"/>
      <c r="M900" s="14"/>
      <c r="P900" s="15"/>
      <c r="AE900" s="10">
        <v>476.0</v>
      </c>
    </row>
    <row r="901">
      <c r="H901" s="14"/>
      <c r="I901" s="14"/>
      <c r="J901" s="14"/>
      <c r="M901" s="14"/>
      <c r="P901" s="15"/>
      <c r="AE901" s="10">
        <v>55.0</v>
      </c>
    </row>
    <row r="902">
      <c r="H902" s="14"/>
      <c r="I902" s="14"/>
      <c r="J902" s="14"/>
      <c r="M902" s="14"/>
      <c r="P902" s="15"/>
      <c r="AE902" s="10">
        <v>55.0</v>
      </c>
    </row>
    <row r="903">
      <c r="H903" s="14"/>
      <c r="I903" s="14"/>
      <c r="J903" s="14"/>
      <c r="M903" s="14"/>
      <c r="P903" s="15"/>
      <c r="AE903" s="10">
        <v>130.0</v>
      </c>
    </row>
    <row r="904">
      <c r="H904" s="14"/>
      <c r="I904" s="14"/>
      <c r="J904" s="14"/>
      <c r="M904" s="14"/>
      <c r="P904" s="15"/>
      <c r="AE904" s="10">
        <v>55.0</v>
      </c>
    </row>
    <row r="905">
      <c r="H905" s="14"/>
      <c r="I905" s="14"/>
      <c r="J905" s="14"/>
      <c r="M905" s="14"/>
      <c r="P905" s="15"/>
      <c r="AE905" s="10">
        <v>448.0</v>
      </c>
    </row>
    <row r="906">
      <c r="H906" s="14"/>
      <c r="I906" s="14"/>
      <c r="J906" s="14"/>
      <c r="M906" s="14"/>
      <c r="P906" s="15"/>
      <c r="AE906" s="10">
        <v>152.0</v>
      </c>
    </row>
    <row r="907">
      <c r="H907" s="14"/>
      <c r="I907" s="14"/>
      <c r="J907" s="14"/>
      <c r="M907" s="14"/>
      <c r="P907" s="15"/>
      <c r="AE907" s="10">
        <v>318.0</v>
      </c>
    </row>
    <row r="908">
      <c r="H908" s="14"/>
      <c r="I908" s="14"/>
      <c r="J908" s="14"/>
      <c r="M908" s="14"/>
      <c r="P908" s="15"/>
      <c r="AE908" s="10">
        <v>53.0</v>
      </c>
    </row>
    <row r="909">
      <c r="H909" s="14"/>
      <c r="I909" s="14"/>
      <c r="J909" s="14"/>
      <c r="M909" s="14"/>
      <c r="P909" s="15"/>
      <c r="AE909" s="10">
        <v>52.0</v>
      </c>
    </row>
    <row r="910">
      <c r="H910" s="14"/>
      <c r="I910" s="14"/>
      <c r="J910" s="14"/>
      <c r="M910" s="14"/>
      <c r="P910" s="15"/>
      <c r="AE910" s="10">
        <v>214.0</v>
      </c>
    </row>
    <row r="911">
      <c r="H911" s="14"/>
      <c r="I911" s="14"/>
      <c r="J911" s="14"/>
      <c r="M911" s="14"/>
      <c r="P911" s="15"/>
      <c r="AE911" s="10">
        <v>51.0</v>
      </c>
    </row>
    <row r="912">
      <c r="H912" s="14"/>
      <c r="I912" s="14"/>
      <c r="J912" s="14"/>
      <c r="M912" s="14"/>
      <c r="P912" s="15"/>
      <c r="AE912" s="10">
        <v>51.0</v>
      </c>
    </row>
    <row r="913">
      <c r="H913" s="14"/>
      <c r="I913" s="14"/>
      <c r="J913" s="14"/>
      <c r="M913" s="14"/>
      <c r="P913" s="15"/>
      <c r="AE913" s="10">
        <v>293.0</v>
      </c>
    </row>
    <row r="914">
      <c r="H914" s="14"/>
      <c r="I914" s="14"/>
      <c r="J914" s="14"/>
      <c r="M914" s="14"/>
      <c r="P914" s="15"/>
      <c r="AE914" s="10">
        <v>221.0</v>
      </c>
    </row>
    <row r="915">
      <c r="H915" s="14"/>
      <c r="I915" s="14"/>
      <c r="J915" s="14"/>
      <c r="M915" s="14"/>
      <c r="P915" s="15"/>
      <c r="AE915" s="10">
        <v>50.0</v>
      </c>
    </row>
    <row r="916">
      <c r="H916" s="14"/>
      <c r="I916" s="14"/>
      <c r="J916" s="14"/>
      <c r="M916" s="14"/>
      <c r="P916" s="15"/>
      <c r="AE916" s="10">
        <v>50.0</v>
      </c>
    </row>
    <row r="917">
      <c r="H917" s="14"/>
      <c r="I917" s="14"/>
      <c r="J917" s="14"/>
      <c r="M917" s="14"/>
      <c r="P917" s="15"/>
      <c r="AE917" s="10">
        <v>97.0</v>
      </c>
    </row>
    <row r="918">
      <c r="H918" s="14"/>
      <c r="I918" s="14"/>
      <c r="J918" s="14"/>
      <c r="M918" s="14"/>
      <c r="P918" s="15"/>
      <c r="AE918" s="10">
        <v>113.0</v>
      </c>
    </row>
    <row r="919">
      <c r="H919" s="14"/>
      <c r="I919" s="14"/>
      <c r="J919" s="14"/>
      <c r="M919" s="14"/>
      <c r="P919" s="15"/>
      <c r="AE919" s="10">
        <v>455.0</v>
      </c>
    </row>
    <row r="920">
      <c r="H920" s="14"/>
      <c r="I920" s="14"/>
      <c r="J920" s="14"/>
      <c r="M920" s="14"/>
      <c r="P920" s="15"/>
      <c r="AE920" s="10">
        <v>49.0</v>
      </c>
    </row>
    <row r="921">
      <c r="H921" s="14"/>
      <c r="I921" s="14"/>
      <c r="J921" s="14"/>
      <c r="M921" s="14"/>
      <c r="P921" s="15"/>
      <c r="AE921" s="10">
        <v>49.0</v>
      </c>
    </row>
    <row r="922">
      <c r="H922" s="14"/>
      <c r="I922" s="14"/>
      <c r="J922" s="14"/>
      <c r="M922" s="14"/>
      <c r="P922" s="15"/>
      <c r="AE922" s="10">
        <v>68.0</v>
      </c>
    </row>
    <row r="923">
      <c r="H923" s="14"/>
      <c r="I923" s="14"/>
      <c r="J923" s="14"/>
      <c r="M923" s="14"/>
      <c r="P923" s="15"/>
      <c r="AE923" s="10">
        <v>61.0</v>
      </c>
    </row>
    <row r="924">
      <c r="H924" s="14"/>
      <c r="I924" s="14"/>
      <c r="J924" s="14"/>
      <c r="M924" s="14"/>
      <c r="P924" s="15"/>
      <c r="AE924" s="10">
        <v>199.0</v>
      </c>
    </row>
    <row r="925">
      <c r="H925" s="14"/>
      <c r="I925" s="14"/>
      <c r="J925" s="14"/>
      <c r="M925" s="14"/>
      <c r="P925" s="15"/>
      <c r="AE925" s="10">
        <v>48.0</v>
      </c>
    </row>
    <row r="926">
      <c r="H926" s="14"/>
      <c r="I926" s="14"/>
      <c r="J926" s="14"/>
      <c r="M926" s="14"/>
      <c r="P926" s="15"/>
      <c r="AE926" s="10">
        <v>381.0</v>
      </c>
    </row>
    <row r="927">
      <c r="H927" s="14"/>
      <c r="I927" s="14"/>
      <c r="J927" s="14"/>
      <c r="M927" s="14"/>
      <c r="P927" s="15"/>
      <c r="AE927" s="10">
        <v>48.0</v>
      </c>
    </row>
    <row r="928">
      <c r="H928" s="14"/>
      <c r="I928" s="14"/>
      <c r="J928" s="14"/>
      <c r="M928" s="14"/>
      <c r="P928" s="15"/>
      <c r="AE928" s="10">
        <v>47.0</v>
      </c>
    </row>
    <row r="929">
      <c r="H929" s="14"/>
      <c r="I929" s="14"/>
      <c r="J929" s="14"/>
      <c r="M929" s="14"/>
      <c r="P929" s="15"/>
      <c r="AE929" s="10">
        <v>47.0</v>
      </c>
    </row>
    <row r="930">
      <c r="H930" s="14"/>
      <c r="I930" s="14"/>
      <c r="J930" s="14"/>
      <c r="M930" s="14"/>
      <c r="P930" s="15"/>
      <c r="AE930" s="10">
        <v>335.0</v>
      </c>
    </row>
    <row r="931">
      <c r="H931" s="14"/>
      <c r="I931" s="14"/>
      <c r="J931" s="14"/>
      <c r="M931" s="14"/>
      <c r="P931" s="15"/>
      <c r="AE931" s="10">
        <v>203.0</v>
      </c>
    </row>
    <row r="932">
      <c r="H932" s="14"/>
      <c r="I932" s="14"/>
      <c r="J932" s="14"/>
      <c r="M932" s="14"/>
      <c r="P932" s="15"/>
      <c r="AE932" s="10">
        <v>321.0</v>
      </c>
    </row>
    <row r="933">
      <c r="H933" s="14"/>
      <c r="I933" s="14"/>
      <c r="J933" s="14"/>
      <c r="M933" s="14"/>
      <c r="P933" s="15"/>
      <c r="AE933" s="10">
        <v>260.0</v>
      </c>
    </row>
    <row r="934">
      <c r="H934" s="14"/>
      <c r="I934" s="14"/>
      <c r="J934" s="14"/>
      <c r="M934" s="14"/>
      <c r="P934" s="15"/>
      <c r="AE934" s="10">
        <v>93.0</v>
      </c>
    </row>
    <row r="935">
      <c r="H935" s="14"/>
      <c r="I935" s="14"/>
      <c r="J935" s="14"/>
      <c r="M935" s="14"/>
      <c r="P935" s="15"/>
      <c r="AE935" s="10">
        <v>330.0</v>
      </c>
    </row>
    <row r="936">
      <c r="H936" s="14"/>
      <c r="I936" s="14"/>
      <c r="J936" s="14"/>
      <c r="M936" s="14"/>
      <c r="P936" s="15"/>
      <c r="AE936" s="10">
        <v>209.0</v>
      </c>
    </row>
    <row r="937">
      <c r="H937" s="14"/>
      <c r="I937" s="14"/>
      <c r="J937" s="14"/>
      <c r="M937" s="14"/>
      <c r="P937" s="15"/>
      <c r="AE937" s="10">
        <v>398.0</v>
      </c>
    </row>
    <row r="938">
      <c r="H938" s="14"/>
      <c r="I938" s="14"/>
      <c r="J938" s="14"/>
      <c r="M938" s="14"/>
      <c r="P938" s="15"/>
      <c r="AE938" s="10">
        <v>46.0</v>
      </c>
    </row>
    <row r="939">
      <c r="H939" s="14"/>
      <c r="I939" s="14"/>
      <c r="J939" s="14"/>
      <c r="M939" s="14"/>
      <c r="P939" s="15"/>
      <c r="AE939" s="10">
        <v>132.0</v>
      </c>
    </row>
    <row r="940">
      <c r="H940" s="14"/>
      <c r="I940" s="14"/>
      <c r="J940" s="14"/>
      <c r="M940" s="14"/>
      <c r="P940" s="15"/>
      <c r="AE940" s="10">
        <v>105.0</v>
      </c>
    </row>
    <row r="941">
      <c r="H941" s="14"/>
      <c r="I941" s="14"/>
      <c r="J941" s="14"/>
      <c r="M941" s="14"/>
      <c r="P941" s="15"/>
      <c r="AE941" s="10">
        <v>46.0</v>
      </c>
    </row>
    <row r="942">
      <c r="H942" s="14"/>
      <c r="I942" s="14"/>
      <c r="J942" s="14"/>
      <c r="M942" s="14"/>
      <c r="P942" s="15"/>
      <c r="AE942" s="10">
        <v>91.0</v>
      </c>
    </row>
    <row r="943">
      <c r="H943" s="14"/>
      <c r="I943" s="14"/>
      <c r="J943" s="14"/>
      <c r="M943" s="14"/>
      <c r="P943" s="15"/>
      <c r="AE943" s="10">
        <v>42.0</v>
      </c>
    </row>
    <row r="944">
      <c r="H944" s="14"/>
      <c r="I944" s="14"/>
      <c r="J944" s="14"/>
      <c r="M944" s="14"/>
      <c r="P944" s="15"/>
      <c r="AE944" s="10">
        <v>45.0</v>
      </c>
    </row>
    <row r="945">
      <c r="H945" s="14"/>
      <c r="I945" s="14"/>
      <c r="J945" s="14"/>
      <c r="M945" s="14"/>
      <c r="P945" s="15"/>
      <c r="AE945" s="10">
        <v>347.0</v>
      </c>
    </row>
    <row r="946">
      <c r="H946" s="14"/>
      <c r="I946" s="14"/>
      <c r="J946" s="14"/>
      <c r="M946" s="14"/>
      <c r="P946" s="15"/>
      <c r="AE946" s="10">
        <v>275.0</v>
      </c>
    </row>
    <row r="947">
      <c r="H947" s="14"/>
      <c r="I947" s="14"/>
      <c r="J947" s="14"/>
      <c r="M947" s="14"/>
      <c r="P947" s="15"/>
      <c r="AE947" s="10">
        <v>389.0</v>
      </c>
    </row>
    <row r="948">
      <c r="H948" s="14"/>
      <c r="I948" s="14"/>
      <c r="J948" s="14"/>
      <c r="M948" s="14"/>
      <c r="P948" s="15"/>
      <c r="AE948" s="10">
        <v>44.0</v>
      </c>
    </row>
    <row r="949">
      <c r="H949" s="14"/>
      <c r="I949" s="14"/>
      <c r="J949" s="14"/>
      <c r="M949" s="14"/>
      <c r="P949" s="15"/>
      <c r="AE949" s="10">
        <v>63.0</v>
      </c>
    </row>
    <row r="950">
      <c r="H950" s="14"/>
      <c r="I950" s="14"/>
      <c r="J950" s="14"/>
      <c r="M950" s="14"/>
      <c r="P950" s="15"/>
      <c r="AE950" s="10">
        <v>174.0</v>
      </c>
    </row>
    <row r="951">
      <c r="H951" s="14"/>
      <c r="I951" s="14"/>
      <c r="J951" s="14"/>
      <c r="M951" s="14"/>
      <c r="P951" s="15"/>
      <c r="AE951" s="10">
        <v>164.0</v>
      </c>
    </row>
    <row r="952">
      <c r="H952" s="14"/>
      <c r="I952" s="14"/>
      <c r="J952" s="14"/>
      <c r="M952" s="14"/>
      <c r="P952" s="15"/>
      <c r="AE952" s="10">
        <v>323.0</v>
      </c>
    </row>
    <row r="953">
      <c r="H953" s="14"/>
      <c r="I953" s="14"/>
      <c r="J953" s="14"/>
      <c r="M953" s="14"/>
      <c r="P953" s="15"/>
      <c r="AE953" s="10">
        <v>311.0</v>
      </c>
    </row>
    <row r="954">
      <c r="H954" s="14"/>
      <c r="I954" s="14"/>
      <c r="J954" s="14"/>
      <c r="M954" s="14"/>
      <c r="P954" s="15"/>
      <c r="AE954" s="10">
        <v>192.0</v>
      </c>
    </row>
    <row r="955">
      <c r="H955" s="14"/>
      <c r="I955" s="14"/>
      <c r="J955" s="14"/>
      <c r="M955" s="14"/>
      <c r="P955" s="15"/>
      <c r="AE955" s="10">
        <v>69.0</v>
      </c>
    </row>
    <row r="956">
      <c r="H956" s="14"/>
      <c r="I956" s="14"/>
      <c r="J956" s="14"/>
      <c r="M956" s="14"/>
      <c r="P956" s="15"/>
      <c r="AE956" s="10">
        <v>50.0</v>
      </c>
    </row>
    <row r="957">
      <c r="H957" s="14"/>
      <c r="I957" s="14"/>
      <c r="J957" s="14"/>
      <c r="M957" s="14"/>
      <c r="P957" s="15"/>
      <c r="AE957" s="10">
        <v>311.0</v>
      </c>
    </row>
    <row r="958">
      <c r="H958" s="14"/>
      <c r="I958" s="14"/>
      <c r="J958" s="14"/>
      <c r="M958" s="14"/>
      <c r="P958" s="15"/>
      <c r="AE958" s="10">
        <v>310.0</v>
      </c>
    </row>
    <row r="959">
      <c r="H959" s="14"/>
      <c r="I959" s="14"/>
      <c r="J959" s="14"/>
      <c r="M959" s="14"/>
      <c r="P959" s="15"/>
      <c r="AE959" s="10">
        <v>310.0</v>
      </c>
    </row>
    <row r="960">
      <c r="H960" s="14"/>
      <c r="I960" s="14"/>
      <c r="J960" s="14"/>
      <c r="M960" s="14"/>
      <c r="P960" s="15"/>
      <c r="AE960" s="10">
        <v>309.0</v>
      </c>
    </row>
    <row r="961">
      <c r="H961" s="14"/>
      <c r="I961" s="14"/>
      <c r="J961" s="14"/>
      <c r="M961" s="14"/>
      <c r="P961" s="15"/>
      <c r="AE961" s="10">
        <v>176.0</v>
      </c>
    </row>
    <row r="962">
      <c r="H962" s="14"/>
      <c r="I962" s="14"/>
      <c r="J962" s="14"/>
      <c r="M962" s="14"/>
      <c r="P962" s="15"/>
      <c r="AE962" s="10">
        <v>306.0</v>
      </c>
    </row>
    <row r="963">
      <c r="H963" s="14"/>
      <c r="I963" s="14"/>
      <c r="J963" s="14"/>
      <c r="M963" s="14"/>
      <c r="P963" s="15"/>
      <c r="AE963" s="10">
        <v>137.0</v>
      </c>
    </row>
    <row r="964">
      <c r="H964" s="14"/>
      <c r="I964" s="14"/>
      <c r="J964" s="14"/>
      <c r="M964" s="14"/>
      <c r="P964" s="15"/>
      <c r="AE964" s="10">
        <v>451.0</v>
      </c>
    </row>
    <row r="965">
      <c r="H965" s="14"/>
      <c r="I965" s="14"/>
      <c r="J965" s="14"/>
      <c r="M965" s="14"/>
      <c r="P965" s="15"/>
      <c r="AE965" s="10">
        <v>306.0</v>
      </c>
    </row>
    <row r="966">
      <c r="H966" s="14"/>
      <c r="I966" s="14"/>
      <c r="J966" s="14"/>
      <c r="M966" s="14"/>
      <c r="P966" s="15"/>
      <c r="AE966" s="10">
        <v>267.0</v>
      </c>
    </row>
    <row r="967">
      <c r="H967" s="14"/>
      <c r="I967" s="14"/>
      <c r="J967" s="14"/>
      <c r="M967" s="14"/>
      <c r="P967" s="15"/>
      <c r="AE967" s="10">
        <v>296.0</v>
      </c>
    </row>
    <row r="968">
      <c r="H968" s="14"/>
      <c r="I968" s="14"/>
      <c r="J968" s="14"/>
      <c r="M968" s="14"/>
      <c r="P968" s="15"/>
      <c r="AE968" s="10">
        <v>309.0</v>
      </c>
    </row>
    <row r="969">
      <c r="H969" s="14"/>
      <c r="I969" s="14"/>
      <c r="J969" s="14"/>
      <c r="M969" s="14"/>
      <c r="P969" s="15"/>
      <c r="AE969" s="10">
        <v>300.0</v>
      </c>
    </row>
    <row r="970">
      <c r="H970" s="14"/>
      <c r="I970" s="14"/>
      <c r="J970" s="14"/>
      <c r="M970" s="14"/>
      <c r="P970" s="15"/>
      <c r="AE970" s="10">
        <v>418.0</v>
      </c>
    </row>
    <row r="971">
      <c r="H971" s="14"/>
      <c r="I971" s="14"/>
      <c r="J971" s="14"/>
      <c r="M971" s="14"/>
      <c r="P971" s="15"/>
      <c r="AE971" s="10">
        <v>315.0</v>
      </c>
    </row>
    <row r="972">
      <c r="H972" s="14"/>
      <c r="I972" s="14"/>
      <c r="J972" s="14"/>
      <c r="M972" s="14"/>
      <c r="P972" s="15"/>
      <c r="AE972" s="10">
        <v>299.0</v>
      </c>
    </row>
    <row r="973">
      <c r="H973" s="14"/>
      <c r="I973" s="14"/>
      <c r="J973" s="14"/>
      <c r="M973" s="14"/>
      <c r="P973" s="15"/>
      <c r="AE973" s="10">
        <v>408.0</v>
      </c>
    </row>
    <row r="974">
      <c r="H974" s="14"/>
      <c r="I974" s="14"/>
      <c r="J974" s="14"/>
      <c r="M974" s="14"/>
      <c r="P974" s="15"/>
      <c r="AE974" s="10">
        <v>298.0</v>
      </c>
    </row>
    <row r="975">
      <c r="H975" s="14"/>
      <c r="I975" s="14"/>
      <c r="J975" s="14"/>
      <c r="M975" s="14"/>
      <c r="P975" s="15"/>
      <c r="AE975" s="10">
        <v>101.0</v>
      </c>
    </row>
    <row r="976">
      <c r="H976" s="14"/>
      <c r="I976" s="14"/>
      <c r="J976" s="14"/>
      <c r="M976" s="14"/>
      <c r="P976" s="15"/>
      <c r="AE976" s="10">
        <v>298.0</v>
      </c>
    </row>
    <row r="977">
      <c r="H977" s="14"/>
      <c r="I977" s="14"/>
      <c r="J977" s="14"/>
      <c r="M977" s="14"/>
      <c r="P977" s="15"/>
      <c r="AE977" s="10">
        <v>109.0</v>
      </c>
    </row>
    <row r="978">
      <c r="H978" s="14"/>
      <c r="I978" s="14"/>
      <c r="J978" s="14"/>
      <c r="M978" s="14"/>
      <c r="P978" s="15"/>
      <c r="AE978" s="10">
        <v>324.0</v>
      </c>
    </row>
    <row r="979">
      <c r="H979" s="14"/>
      <c r="I979" s="14"/>
      <c r="J979" s="14"/>
      <c r="M979" s="14"/>
      <c r="P979" s="15"/>
      <c r="AE979" s="10">
        <v>171.0</v>
      </c>
    </row>
    <row r="980">
      <c r="H980" s="14"/>
      <c r="I980" s="14"/>
      <c r="J980" s="14"/>
      <c r="M980" s="14"/>
      <c r="P980" s="15"/>
      <c r="AE980" s="10">
        <v>414.0</v>
      </c>
    </row>
    <row r="981">
      <c r="H981" s="14"/>
      <c r="I981" s="14"/>
      <c r="J981" s="14"/>
      <c r="M981" s="14"/>
      <c r="P981" s="15"/>
      <c r="AE981" s="10">
        <v>297.0</v>
      </c>
    </row>
    <row r="982">
      <c r="H982" s="14"/>
      <c r="I982" s="14"/>
      <c r="J982" s="14"/>
      <c r="M982" s="14"/>
      <c r="P982" s="15"/>
      <c r="AE982" s="10">
        <v>423.0</v>
      </c>
    </row>
    <row r="983">
      <c r="H983" s="14"/>
      <c r="I983" s="14"/>
      <c r="J983" s="14"/>
      <c r="M983" s="14"/>
      <c r="P983" s="15"/>
      <c r="AE983" s="10">
        <v>424.0</v>
      </c>
    </row>
    <row r="984">
      <c r="H984" s="14"/>
      <c r="I984" s="14"/>
      <c r="J984" s="14"/>
      <c r="M984" s="14"/>
      <c r="P984" s="15"/>
      <c r="AE984" s="10">
        <v>5.0</v>
      </c>
    </row>
    <row r="985">
      <c r="H985" s="14"/>
      <c r="I985" s="14"/>
      <c r="J985" s="14"/>
      <c r="M985" s="14"/>
      <c r="P985" s="15"/>
      <c r="AE985" s="10">
        <v>297.0</v>
      </c>
    </row>
    <row r="986">
      <c r="H986" s="14"/>
      <c r="I986" s="14"/>
      <c r="J986" s="14"/>
      <c r="M986" s="14"/>
      <c r="P986" s="15"/>
      <c r="AE986" s="10">
        <v>146.0</v>
      </c>
    </row>
    <row r="987">
      <c r="H987" s="14"/>
      <c r="I987" s="14"/>
      <c r="J987" s="14"/>
      <c r="M987" s="14"/>
      <c r="P987" s="15"/>
      <c r="AE987" s="10">
        <v>22.0</v>
      </c>
    </row>
    <row r="988">
      <c r="H988" s="14"/>
      <c r="I988" s="14"/>
      <c r="J988" s="14"/>
      <c r="M988" s="14"/>
      <c r="P988" s="15"/>
      <c r="AE988" s="10">
        <v>352.0</v>
      </c>
    </row>
    <row r="989">
      <c r="H989" s="14"/>
      <c r="I989" s="14"/>
      <c r="J989" s="14"/>
      <c r="M989" s="14"/>
      <c r="P989" s="15"/>
      <c r="AE989" s="10">
        <v>70.0</v>
      </c>
    </row>
    <row r="990">
      <c r="H990" s="14"/>
      <c r="I990" s="14"/>
      <c r="J990" s="14"/>
      <c r="M990" s="14"/>
      <c r="P990" s="15"/>
      <c r="AE990" s="10">
        <v>297.0</v>
      </c>
    </row>
    <row r="991">
      <c r="H991" s="14"/>
      <c r="I991" s="14"/>
      <c r="J991" s="14"/>
      <c r="M991" s="14"/>
      <c r="P991" s="15"/>
      <c r="AE991" s="10">
        <v>296.0</v>
      </c>
    </row>
    <row r="992">
      <c r="H992" s="14"/>
      <c r="I992" s="14"/>
      <c r="J992" s="14"/>
      <c r="M992" s="14"/>
      <c r="P992" s="15"/>
      <c r="AE992" s="10">
        <v>295.0</v>
      </c>
    </row>
    <row r="993">
      <c r="H993" s="14"/>
      <c r="I993" s="14"/>
      <c r="J993" s="14"/>
      <c r="M993" s="14"/>
      <c r="P993" s="15"/>
      <c r="AE993" s="10">
        <v>80.0</v>
      </c>
    </row>
    <row r="994">
      <c r="H994" s="14"/>
      <c r="I994" s="14"/>
      <c r="J994" s="14"/>
      <c r="M994" s="14"/>
      <c r="P994" s="15"/>
      <c r="AE994" s="10">
        <v>389.0</v>
      </c>
    </row>
    <row r="995">
      <c r="H995" s="14"/>
      <c r="I995" s="14"/>
      <c r="J995" s="14"/>
      <c r="M995" s="14"/>
      <c r="P995" s="15"/>
      <c r="AE995" s="10">
        <v>69.0</v>
      </c>
    </row>
    <row r="996">
      <c r="H996" s="14"/>
      <c r="I996" s="14"/>
      <c r="J996" s="14"/>
      <c r="M996" s="14"/>
      <c r="P996" s="15"/>
      <c r="AE996" s="10">
        <v>255.0</v>
      </c>
    </row>
    <row r="997">
      <c r="H997" s="14"/>
      <c r="I997" s="14"/>
      <c r="J997" s="14"/>
      <c r="M997" s="14"/>
      <c r="P997" s="15"/>
      <c r="AE997" s="10">
        <v>295.0</v>
      </c>
    </row>
    <row r="998">
      <c r="H998" s="14"/>
      <c r="I998" s="14"/>
      <c r="J998" s="14"/>
      <c r="M998" s="14"/>
      <c r="P998" s="15"/>
      <c r="AE998" s="10">
        <v>420.0</v>
      </c>
    </row>
    <row r="999">
      <c r="H999" s="14"/>
      <c r="I999" s="14"/>
      <c r="J999" s="14"/>
      <c r="M999" s="14"/>
      <c r="P999" s="15"/>
      <c r="AE999" s="10">
        <v>190.0</v>
      </c>
    </row>
    <row r="1000">
      <c r="H1000" s="14"/>
      <c r="I1000" s="14"/>
      <c r="J1000" s="14"/>
      <c r="M1000" s="14"/>
      <c r="P1000" s="15"/>
      <c r="AE1000" s="10">
        <v>226.0</v>
      </c>
    </row>
    <row r="1001">
      <c r="H1001" s="14"/>
      <c r="I1001" s="14"/>
      <c r="J1001" s="14"/>
      <c r="M1001" s="14"/>
      <c r="P1001" s="15"/>
      <c r="AE1001" s="10">
        <v>294.0</v>
      </c>
    </row>
    <row r="1002">
      <c r="H1002" s="14"/>
      <c r="I1002" s="14"/>
      <c r="J1002" s="14"/>
      <c r="M1002" s="14"/>
      <c r="P1002" s="15"/>
      <c r="AE1002" s="10">
        <v>293.0</v>
      </c>
    </row>
    <row r="1003">
      <c r="H1003" s="14"/>
      <c r="I1003" s="14"/>
      <c r="J1003" s="14"/>
      <c r="M1003" s="14"/>
      <c r="P1003" s="15"/>
      <c r="AE1003" s="10">
        <v>292.0</v>
      </c>
    </row>
    <row r="1004">
      <c r="H1004" s="14"/>
      <c r="I1004" s="14"/>
      <c r="J1004" s="14"/>
      <c r="M1004" s="14"/>
      <c r="P1004" s="15"/>
      <c r="AE1004" s="10">
        <v>67.0</v>
      </c>
    </row>
    <row r="1005">
      <c r="H1005" s="14"/>
      <c r="I1005" s="14"/>
      <c r="J1005" s="14"/>
      <c r="M1005" s="14"/>
      <c r="P1005" s="15"/>
      <c r="AE1005" s="10">
        <v>298.0</v>
      </c>
    </row>
    <row r="1006">
      <c r="H1006" s="14"/>
      <c r="I1006" s="14"/>
      <c r="J1006" s="14"/>
      <c r="M1006" s="14"/>
      <c r="P1006" s="15"/>
      <c r="AE1006" s="10">
        <v>332.0</v>
      </c>
    </row>
    <row r="1007">
      <c r="H1007" s="14"/>
      <c r="I1007" s="14"/>
      <c r="J1007" s="14"/>
      <c r="M1007" s="14"/>
      <c r="P1007" s="15"/>
      <c r="AE1007" s="10">
        <v>178.0</v>
      </c>
    </row>
    <row r="1008">
      <c r="H1008" s="14"/>
      <c r="I1008" s="14"/>
      <c r="J1008" s="14"/>
      <c r="M1008" s="14"/>
      <c r="P1008" s="15"/>
      <c r="AE1008" s="10">
        <v>414.0</v>
      </c>
    </row>
    <row r="1009">
      <c r="H1009" s="14"/>
      <c r="I1009" s="14"/>
      <c r="J1009" s="14"/>
      <c r="M1009" s="14"/>
      <c r="P1009" s="15"/>
      <c r="AE1009" s="10">
        <v>49.0</v>
      </c>
    </row>
    <row r="1010">
      <c r="H1010" s="14"/>
      <c r="I1010" s="14"/>
      <c r="J1010" s="14"/>
      <c r="M1010" s="14"/>
      <c r="P1010" s="15"/>
      <c r="AE1010" s="10">
        <v>467.0</v>
      </c>
    </row>
    <row r="1011">
      <c r="H1011" s="14"/>
      <c r="I1011" s="14"/>
      <c r="J1011" s="14"/>
      <c r="M1011" s="14"/>
      <c r="P1011" s="15"/>
      <c r="AE1011" s="10">
        <v>292.0</v>
      </c>
    </row>
    <row r="1012">
      <c r="H1012" s="14"/>
      <c r="I1012" s="14"/>
      <c r="J1012" s="14"/>
      <c r="M1012" s="14"/>
      <c r="P1012" s="15"/>
      <c r="AE1012" s="10">
        <v>289.0</v>
      </c>
    </row>
    <row r="1013">
      <c r="H1013" s="14"/>
      <c r="I1013" s="14"/>
      <c r="J1013" s="14"/>
      <c r="M1013" s="14"/>
      <c r="P1013" s="15"/>
      <c r="AE1013" s="10">
        <v>380.0</v>
      </c>
    </row>
    <row r="1014">
      <c r="H1014" s="14"/>
      <c r="I1014" s="14"/>
      <c r="J1014" s="14"/>
      <c r="M1014" s="14"/>
      <c r="P1014" s="15"/>
      <c r="AE1014" s="10">
        <v>249.0</v>
      </c>
    </row>
    <row r="1015">
      <c r="H1015" s="14"/>
      <c r="I1015" s="14"/>
      <c r="J1015" s="14"/>
      <c r="M1015" s="14"/>
      <c r="P1015" s="15"/>
      <c r="AE1015" s="10">
        <v>312.0</v>
      </c>
    </row>
    <row r="1016">
      <c r="H1016" s="14"/>
      <c r="I1016" s="14"/>
      <c r="J1016" s="14"/>
      <c r="M1016" s="14"/>
      <c r="P1016" s="15"/>
      <c r="AE1016" s="10">
        <v>89.0</v>
      </c>
    </row>
    <row r="1017">
      <c r="H1017" s="14"/>
      <c r="I1017" s="14"/>
      <c r="J1017" s="14"/>
      <c r="M1017" s="14"/>
      <c r="P1017" s="15"/>
      <c r="AE1017" s="10">
        <v>201.0</v>
      </c>
    </row>
    <row r="1018">
      <c r="H1018" s="14"/>
      <c r="I1018" s="14"/>
      <c r="J1018" s="14"/>
      <c r="M1018" s="14"/>
      <c r="P1018" s="15"/>
      <c r="AE1018" s="10">
        <v>288.0</v>
      </c>
    </row>
    <row r="1019">
      <c r="H1019" s="14"/>
      <c r="I1019" s="14"/>
      <c r="J1019" s="14"/>
      <c r="M1019" s="14"/>
      <c r="P1019" s="15"/>
      <c r="AE1019" s="10">
        <v>176.0</v>
      </c>
    </row>
    <row r="1020">
      <c r="H1020" s="14"/>
      <c r="I1020" s="14"/>
      <c r="J1020" s="14"/>
      <c r="M1020" s="14"/>
      <c r="P1020" s="15"/>
      <c r="AE1020" s="10">
        <v>288.0</v>
      </c>
    </row>
    <row r="1021">
      <c r="H1021" s="14"/>
      <c r="I1021" s="14"/>
      <c r="J1021" s="14"/>
      <c r="M1021" s="14"/>
      <c r="P1021" s="15"/>
      <c r="AE1021" s="10">
        <v>287.0</v>
      </c>
    </row>
    <row r="1022">
      <c r="H1022" s="14"/>
      <c r="I1022" s="14"/>
      <c r="J1022" s="14"/>
      <c r="M1022" s="14"/>
      <c r="P1022" s="15"/>
      <c r="AE1022" s="10">
        <v>103.0</v>
      </c>
    </row>
    <row r="1023">
      <c r="H1023" s="14"/>
      <c r="I1023" s="14"/>
      <c r="J1023" s="14"/>
      <c r="M1023" s="14"/>
      <c r="P1023" s="15"/>
      <c r="AE1023" s="10">
        <v>285.0</v>
      </c>
    </row>
    <row r="1024">
      <c r="H1024" s="14"/>
      <c r="I1024" s="14"/>
      <c r="J1024" s="14"/>
      <c r="M1024" s="14"/>
      <c r="P1024" s="15"/>
      <c r="AE1024" s="10">
        <v>284.0</v>
      </c>
    </row>
    <row r="1025">
      <c r="H1025" s="14"/>
      <c r="I1025" s="14"/>
      <c r="J1025" s="14"/>
      <c r="M1025" s="14"/>
      <c r="P1025" s="15"/>
      <c r="AE1025" s="10">
        <v>365.0</v>
      </c>
    </row>
    <row r="1026">
      <c r="H1026" s="14"/>
      <c r="I1026" s="14"/>
      <c r="J1026" s="14"/>
      <c r="M1026" s="14"/>
      <c r="P1026" s="15"/>
      <c r="AE1026" s="10">
        <v>319.0</v>
      </c>
    </row>
    <row r="1027">
      <c r="H1027" s="14"/>
      <c r="I1027" s="14"/>
      <c r="J1027" s="14"/>
      <c r="M1027" s="14"/>
      <c r="P1027" s="15"/>
      <c r="AE1027" s="10">
        <v>281.0</v>
      </c>
    </row>
    <row r="1028">
      <c r="H1028" s="14"/>
      <c r="I1028" s="14"/>
      <c r="J1028" s="14"/>
      <c r="M1028" s="14"/>
      <c r="P1028" s="15"/>
      <c r="AE1028" s="10">
        <v>221.0</v>
      </c>
    </row>
    <row r="1029">
      <c r="H1029" s="14"/>
      <c r="I1029" s="14"/>
      <c r="J1029" s="14"/>
      <c r="M1029" s="14"/>
      <c r="P1029" s="15"/>
      <c r="AE1029" s="10">
        <v>389.0</v>
      </c>
    </row>
    <row r="1030">
      <c r="H1030" s="14"/>
      <c r="I1030" s="14"/>
      <c r="J1030" s="14"/>
      <c r="M1030" s="14"/>
      <c r="P1030" s="15"/>
      <c r="AE1030" s="10">
        <v>91.0</v>
      </c>
    </row>
    <row r="1031">
      <c r="H1031" s="14"/>
      <c r="I1031" s="14"/>
      <c r="J1031" s="14"/>
      <c r="M1031" s="14"/>
      <c r="P1031" s="15"/>
      <c r="AE1031" s="10">
        <v>377.0</v>
      </c>
    </row>
    <row r="1032">
      <c r="H1032" s="14"/>
      <c r="I1032" s="14"/>
      <c r="J1032" s="14"/>
      <c r="M1032" s="14"/>
      <c r="P1032" s="15"/>
      <c r="AE1032" s="10">
        <v>281.0</v>
      </c>
    </row>
    <row r="1033">
      <c r="H1033" s="14"/>
      <c r="I1033" s="14"/>
      <c r="J1033" s="14"/>
      <c r="M1033" s="14"/>
      <c r="P1033" s="15"/>
      <c r="AE1033" s="10">
        <v>279.0</v>
      </c>
    </row>
    <row r="1034">
      <c r="H1034" s="14"/>
      <c r="I1034" s="14"/>
      <c r="J1034" s="14"/>
      <c r="M1034" s="14"/>
      <c r="P1034" s="15"/>
      <c r="AE1034" s="10">
        <v>91.0</v>
      </c>
    </row>
    <row r="1035">
      <c r="H1035" s="14"/>
      <c r="I1035" s="14"/>
      <c r="J1035" s="14"/>
      <c r="M1035" s="14"/>
      <c r="P1035" s="15"/>
      <c r="AE1035" s="10">
        <v>163.0</v>
      </c>
    </row>
    <row r="1036">
      <c r="H1036" s="14"/>
      <c r="I1036" s="14"/>
      <c r="J1036" s="14"/>
      <c r="M1036" s="14"/>
      <c r="P1036" s="15"/>
      <c r="AE1036" s="10">
        <v>163.0</v>
      </c>
    </row>
    <row r="1037">
      <c r="H1037" s="14"/>
      <c r="I1037" s="14"/>
      <c r="J1037" s="14"/>
      <c r="M1037" s="14"/>
      <c r="P1037" s="15"/>
      <c r="AE1037" s="10">
        <v>163.0</v>
      </c>
    </row>
    <row r="1038">
      <c r="H1038" s="14"/>
      <c r="I1038" s="14"/>
      <c r="J1038" s="14"/>
      <c r="M1038" s="14"/>
      <c r="P1038" s="15"/>
      <c r="AE1038" s="10">
        <v>236.0</v>
      </c>
    </row>
    <row r="1039">
      <c r="H1039" s="14"/>
      <c r="I1039" s="14"/>
      <c r="J1039" s="14"/>
      <c r="M1039" s="14"/>
      <c r="P1039" s="15"/>
      <c r="AE1039" s="10">
        <v>162.0</v>
      </c>
    </row>
    <row r="1040">
      <c r="H1040" s="14"/>
      <c r="I1040" s="14"/>
      <c r="J1040" s="14"/>
      <c r="M1040" s="14"/>
      <c r="P1040" s="15"/>
      <c r="AE1040" s="10">
        <v>147.0</v>
      </c>
    </row>
    <row r="1041">
      <c r="H1041" s="14"/>
      <c r="I1041" s="14"/>
      <c r="J1041" s="14"/>
      <c r="M1041" s="14"/>
      <c r="P1041" s="15"/>
      <c r="AE1041" s="10">
        <v>327.0</v>
      </c>
    </row>
    <row r="1042">
      <c r="H1042" s="14"/>
      <c r="I1042" s="14"/>
      <c r="J1042" s="14"/>
      <c r="M1042" s="14"/>
      <c r="P1042" s="15"/>
      <c r="AE1042" s="10">
        <v>161.0</v>
      </c>
    </row>
    <row r="1043">
      <c r="H1043" s="14"/>
      <c r="I1043" s="14"/>
      <c r="J1043" s="14"/>
      <c r="M1043" s="14"/>
      <c r="P1043" s="15"/>
      <c r="AE1043" s="10">
        <v>161.0</v>
      </c>
    </row>
    <row r="1044">
      <c r="H1044" s="14"/>
      <c r="I1044" s="14"/>
      <c r="J1044" s="14"/>
      <c r="M1044" s="14"/>
      <c r="P1044" s="15"/>
      <c r="AE1044" s="10">
        <v>465.0</v>
      </c>
    </row>
    <row r="1045">
      <c r="H1045" s="14"/>
      <c r="I1045" s="14"/>
      <c r="J1045" s="14"/>
      <c r="M1045" s="14"/>
      <c r="P1045" s="15"/>
      <c r="AE1045" s="10">
        <v>211.0</v>
      </c>
    </row>
    <row r="1046">
      <c r="H1046" s="14"/>
      <c r="I1046" s="14"/>
      <c r="J1046" s="14"/>
      <c r="M1046" s="14"/>
      <c r="P1046" s="15"/>
      <c r="AE1046" s="10">
        <v>160.0</v>
      </c>
    </row>
    <row r="1047">
      <c r="H1047" s="14"/>
      <c r="I1047" s="14"/>
      <c r="J1047" s="14"/>
      <c r="M1047" s="14"/>
      <c r="P1047" s="15"/>
      <c r="AE1047" s="10">
        <v>159.0</v>
      </c>
    </row>
    <row r="1048">
      <c r="H1048" s="14"/>
      <c r="I1048" s="14"/>
      <c r="J1048" s="14"/>
      <c r="M1048" s="14"/>
      <c r="P1048" s="15"/>
      <c r="AE1048" s="10">
        <v>159.0</v>
      </c>
    </row>
    <row r="1049">
      <c r="H1049" s="14"/>
      <c r="I1049" s="14"/>
      <c r="J1049" s="14"/>
      <c r="M1049" s="14"/>
      <c r="P1049" s="15"/>
      <c r="AE1049" s="10">
        <v>288.0</v>
      </c>
    </row>
    <row r="1050">
      <c r="H1050" s="14"/>
      <c r="I1050" s="14"/>
      <c r="J1050" s="14"/>
      <c r="M1050" s="14"/>
      <c r="P1050" s="15"/>
      <c r="AE1050" s="10">
        <v>354.0</v>
      </c>
    </row>
    <row r="1051">
      <c r="H1051" s="14"/>
      <c r="I1051" s="14"/>
      <c r="J1051" s="14"/>
      <c r="M1051" s="14"/>
      <c r="P1051" s="15"/>
      <c r="AE1051" s="10">
        <v>242.0</v>
      </c>
    </row>
    <row r="1052">
      <c r="H1052" s="14"/>
      <c r="I1052" s="14"/>
      <c r="J1052" s="14"/>
      <c r="M1052" s="14"/>
      <c r="P1052" s="15"/>
      <c r="AE1052" s="10">
        <v>24.0</v>
      </c>
    </row>
    <row r="1053">
      <c r="H1053" s="14"/>
      <c r="I1053" s="14"/>
      <c r="J1053" s="14"/>
      <c r="M1053" s="14"/>
      <c r="P1053" s="15"/>
      <c r="AE1053" s="10">
        <v>68.0</v>
      </c>
    </row>
    <row r="1054">
      <c r="H1054" s="14"/>
      <c r="I1054" s="14"/>
      <c r="J1054" s="14"/>
      <c r="M1054" s="14"/>
      <c r="P1054" s="15"/>
      <c r="AE1054" s="10">
        <v>159.0</v>
      </c>
    </row>
    <row r="1055">
      <c r="H1055" s="14"/>
      <c r="I1055" s="14"/>
      <c r="J1055" s="14"/>
      <c r="M1055" s="14"/>
      <c r="P1055" s="15"/>
      <c r="AE1055" s="10">
        <v>157.0</v>
      </c>
    </row>
    <row r="1056">
      <c r="H1056" s="14"/>
      <c r="I1056" s="14"/>
      <c r="J1056" s="14"/>
      <c r="M1056" s="14"/>
      <c r="P1056" s="15"/>
      <c r="AE1056" s="10">
        <v>154.0</v>
      </c>
    </row>
    <row r="1057">
      <c r="H1057" s="14"/>
      <c r="I1057" s="14"/>
      <c r="J1057" s="14"/>
      <c r="M1057" s="14"/>
      <c r="P1057" s="15"/>
      <c r="AE1057" s="10">
        <v>386.0</v>
      </c>
    </row>
    <row r="1058">
      <c r="H1058" s="14"/>
      <c r="I1058" s="14"/>
      <c r="J1058" s="14"/>
      <c r="M1058" s="14"/>
      <c r="P1058" s="15"/>
      <c r="AE1058" s="10">
        <v>152.0</v>
      </c>
    </row>
    <row r="1059">
      <c r="H1059" s="14"/>
      <c r="I1059" s="14"/>
      <c r="J1059" s="14"/>
      <c r="M1059" s="14"/>
      <c r="P1059" s="15"/>
      <c r="AE1059" s="10">
        <v>204.0</v>
      </c>
    </row>
    <row r="1060">
      <c r="H1060" s="14"/>
      <c r="I1060" s="14"/>
      <c r="J1060" s="14"/>
      <c r="M1060" s="14"/>
      <c r="P1060" s="15"/>
      <c r="AE1060" s="10">
        <v>98.0</v>
      </c>
    </row>
    <row r="1061">
      <c r="H1061" s="14"/>
      <c r="I1061" s="14"/>
      <c r="J1061" s="14"/>
      <c r="M1061" s="14"/>
      <c r="P1061" s="15"/>
      <c r="AE1061" s="10">
        <v>439.0</v>
      </c>
    </row>
    <row r="1062">
      <c r="H1062" s="14"/>
      <c r="I1062" s="14"/>
      <c r="J1062" s="14"/>
      <c r="M1062" s="14"/>
      <c r="P1062" s="15"/>
      <c r="AE1062" s="10">
        <v>152.0</v>
      </c>
    </row>
    <row r="1063">
      <c r="H1063" s="14"/>
      <c r="I1063" s="14"/>
      <c r="J1063" s="14"/>
      <c r="M1063" s="14"/>
      <c r="P1063" s="15"/>
      <c r="AE1063" s="10">
        <v>150.0</v>
      </c>
    </row>
    <row r="1064">
      <c r="H1064" s="14"/>
      <c r="I1064" s="14"/>
      <c r="J1064" s="14"/>
      <c r="M1064" s="14"/>
      <c r="P1064" s="15"/>
      <c r="AE1064" s="10">
        <v>445.0</v>
      </c>
    </row>
    <row r="1065">
      <c r="H1065" s="14"/>
      <c r="I1065" s="14"/>
      <c r="J1065" s="14"/>
      <c r="M1065" s="14"/>
      <c r="P1065" s="15"/>
      <c r="AE1065" s="10">
        <v>8.0</v>
      </c>
    </row>
    <row r="1066">
      <c r="H1066" s="14"/>
      <c r="I1066" s="14"/>
      <c r="J1066" s="14"/>
      <c r="M1066" s="14"/>
      <c r="P1066" s="15"/>
      <c r="AE1066" s="10">
        <v>149.0</v>
      </c>
    </row>
    <row r="1067">
      <c r="H1067" s="14"/>
      <c r="I1067" s="14"/>
      <c r="J1067" s="14"/>
      <c r="M1067" s="14"/>
      <c r="P1067" s="15"/>
      <c r="AE1067" s="10">
        <v>144.0</v>
      </c>
    </row>
    <row r="1068">
      <c r="H1068" s="14"/>
      <c r="I1068" s="14"/>
      <c r="J1068" s="14"/>
      <c r="M1068" s="14"/>
      <c r="P1068" s="15"/>
      <c r="AE1068" s="10">
        <v>149.0</v>
      </c>
    </row>
    <row r="1069">
      <c r="H1069" s="14"/>
      <c r="I1069" s="14"/>
      <c r="J1069" s="14"/>
      <c r="M1069" s="14"/>
      <c r="P1069" s="15"/>
      <c r="AE1069" s="10">
        <v>148.0</v>
      </c>
    </row>
    <row r="1070">
      <c r="H1070" s="14"/>
      <c r="I1070" s="14"/>
      <c r="J1070" s="14"/>
      <c r="M1070" s="14"/>
      <c r="P1070" s="15"/>
      <c r="AE1070" s="10">
        <v>190.0</v>
      </c>
    </row>
    <row r="1071">
      <c r="H1071" s="14"/>
      <c r="I1071" s="14"/>
      <c r="J1071" s="14"/>
      <c r="M1071" s="14"/>
      <c r="P1071" s="15"/>
      <c r="AE1071" s="10">
        <v>147.0</v>
      </c>
    </row>
    <row r="1072">
      <c r="H1072" s="14"/>
      <c r="I1072" s="14"/>
      <c r="J1072" s="14"/>
      <c r="M1072" s="14"/>
      <c r="P1072" s="15"/>
      <c r="AE1072" s="10">
        <v>20.0</v>
      </c>
    </row>
    <row r="1073">
      <c r="H1073" s="14"/>
      <c r="I1073" s="14"/>
      <c r="J1073" s="14"/>
      <c r="M1073" s="14"/>
      <c r="P1073" s="15"/>
      <c r="AE1073" s="10">
        <v>279.0</v>
      </c>
    </row>
    <row r="1074">
      <c r="H1074" s="14"/>
      <c r="I1074" s="14"/>
      <c r="J1074" s="14"/>
      <c r="M1074" s="14"/>
      <c r="P1074" s="15"/>
      <c r="AE1074" s="10">
        <v>275.0</v>
      </c>
    </row>
    <row r="1075">
      <c r="H1075" s="14"/>
      <c r="I1075" s="14"/>
      <c r="J1075" s="14"/>
      <c r="M1075" s="14"/>
      <c r="P1075" s="15"/>
      <c r="AE1075" s="10">
        <v>395.0</v>
      </c>
    </row>
    <row r="1076">
      <c r="H1076" s="14"/>
      <c r="I1076" s="14"/>
      <c r="J1076" s="14"/>
      <c r="M1076" s="14"/>
      <c r="P1076" s="15"/>
      <c r="AE1076" s="10">
        <v>62.0</v>
      </c>
    </row>
    <row r="1077">
      <c r="H1077" s="14"/>
      <c r="I1077" s="14"/>
      <c r="J1077" s="14"/>
      <c r="M1077" s="14"/>
      <c r="P1077" s="15"/>
      <c r="AE1077" s="10">
        <v>396.0</v>
      </c>
    </row>
    <row r="1078">
      <c r="H1078" s="14"/>
      <c r="I1078" s="14"/>
      <c r="J1078" s="14"/>
      <c r="M1078" s="14"/>
      <c r="P1078" s="15"/>
      <c r="AE1078" s="10">
        <v>163.0</v>
      </c>
    </row>
    <row r="1079">
      <c r="H1079" s="14"/>
      <c r="I1079" s="14"/>
      <c r="J1079" s="14"/>
      <c r="M1079" s="14"/>
      <c r="P1079" s="15"/>
      <c r="AE1079" s="10">
        <v>314.0</v>
      </c>
    </row>
    <row r="1080">
      <c r="H1080" s="14"/>
      <c r="I1080" s="14"/>
      <c r="J1080" s="14"/>
      <c r="M1080" s="14"/>
      <c r="P1080" s="15"/>
      <c r="AE1080" s="10">
        <v>306.0</v>
      </c>
    </row>
    <row r="1081">
      <c r="H1081" s="14"/>
      <c r="I1081" s="14"/>
      <c r="J1081" s="14"/>
      <c r="M1081" s="14"/>
      <c r="P1081" s="15"/>
      <c r="AE1081" s="10">
        <v>181.0</v>
      </c>
    </row>
    <row r="1082">
      <c r="H1082" s="14"/>
      <c r="I1082" s="14"/>
      <c r="J1082" s="14"/>
      <c r="M1082" s="14"/>
      <c r="P1082" s="15"/>
      <c r="AE1082" s="10">
        <v>364.0</v>
      </c>
    </row>
    <row r="1083">
      <c r="H1083" s="14"/>
      <c r="I1083" s="14"/>
      <c r="J1083" s="14"/>
      <c r="M1083" s="14"/>
      <c r="P1083" s="15"/>
      <c r="AE1083" s="10">
        <v>183.0</v>
      </c>
    </row>
    <row r="1084">
      <c r="H1084" s="14"/>
      <c r="I1084" s="14"/>
      <c r="J1084" s="14"/>
      <c r="M1084" s="14"/>
      <c r="P1084" s="15"/>
      <c r="AE1084" s="10">
        <v>147.0</v>
      </c>
    </row>
    <row r="1085">
      <c r="H1085" s="14"/>
      <c r="I1085" s="14"/>
      <c r="J1085" s="14"/>
      <c r="M1085" s="14"/>
      <c r="P1085" s="15"/>
      <c r="AE1085" s="10">
        <v>171.0</v>
      </c>
    </row>
    <row r="1086">
      <c r="H1086" s="14"/>
      <c r="I1086" s="14"/>
      <c r="J1086" s="14"/>
      <c r="M1086" s="14"/>
      <c r="P1086" s="15"/>
      <c r="AE1086" s="10">
        <v>67.0</v>
      </c>
    </row>
    <row r="1087">
      <c r="H1087" s="14"/>
      <c r="I1087" s="14"/>
      <c r="J1087" s="14"/>
      <c r="M1087" s="14"/>
      <c r="P1087" s="15"/>
      <c r="AE1087" s="10">
        <v>35.0</v>
      </c>
    </row>
    <row r="1088">
      <c r="H1088" s="14"/>
      <c r="I1088" s="14"/>
      <c r="J1088" s="14"/>
      <c r="M1088" s="14"/>
      <c r="P1088" s="15"/>
      <c r="AE1088" s="10">
        <v>161.0</v>
      </c>
    </row>
    <row r="1089">
      <c r="H1089" s="14"/>
      <c r="I1089" s="14"/>
      <c r="J1089" s="14"/>
      <c r="M1089" s="14"/>
      <c r="P1089" s="15"/>
      <c r="AE1089" s="10">
        <v>133.0</v>
      </c>
    </row>
    <row r="1090">
      <c r="H1090" s="14"/>
      <c r="I1090" s="14"/>
      <c r="J1090" s="14"/>
      <c r="M1090" s="14"/>
      <c r="P1090" s="15"/>
      <c r="AE1090" s="10">
        <v>152.0</v>
      </c>
    </row>
    <row r="1091">
      <c r="H1091" s="14"/>
      <c r="I1091" s="14"/>
      <c r="J1091" s="14"/>
      <c r="M1091" s="14"/>
      <c r="P1091" s="15"/>
      <c r="AE1091" s="10">
        <v>67.0</v>
      </c>
    </row>
    <row r="1092">
      <c r="H1092" s="14"/>
      <c r="I1092" s="14"/>
      <c r="J1092" s="14"/>
      <c r="M1092" s="14"/>
      <c r="P1092" s="15"/>
      <c r="AE1092" s="10">
        <v>345.0</v>
      </c>
    </row>
    <row r="1093">
      <c r="H1093" s="14"/>
      <c r="I1093" s="14"/>
      <c r="J1093" s="14"/>
      <c r="M1093" s="14"/>
      <c r="P1093" s="15"/>
      <c r="AE1093" s="10">
        <v>223.0</v>
      </c>
    </row>
    <row r="1094">
      <c r="H1094" s="14"/>
      <c r="I1094" s="14"/>
      <c r="J1094" s="14"/>
      <c r="M1094" s="14"/>
      <c r="P1094" s="15"/>
      <c r="AE1094" s="10">
        <v>306.0</v>
      </c>
    </row>
    <row r="1095">
      <c r="H1095" s="14"/>
      <c r="I1095" s="14"/>
      <c r="J1095" s="14"/>
      <c r="M1095" s="14"/>
      <c r="P1095" s="15"/>
      <c r="AE1095" s="10">
        <v>67.0</v>
      </c>
    </row>
    <row r="1096">
      <c r="H1096" s="14"/>
      <c r="I1096" s="14"/>
      <c r="J1096" s="14"/>
      <c r="M1096" s="14"/>
      <c r="P1096" s="15"/>
      <c r="AE1096" s="10">
        <v>131.0</v>
      </c>
    </row>
    <row r="1097">
      <c r="H1097" s="14"/>
      <c r="I1097" s="14"/>
      <c r="J1097" s="14"/>
      <c r="M1097" s="14"/>
      <c r="P1097" s="15"/>
      <c r="AE1097" s="10">
        <v>67.0</v>
      </c>
    </row>
    <row r="1098">
      <c r="H1098" s="14"/>
      <c r="I1098" s="14"/>
      <c r="J1098" s="14"/>
      <c r="M1098" s="14"/>
      <c r="P1098" s="15"/>
      <c r="AE1098" s="10">
        <v>371.0</v>
      </c>
    </row>
    <row r="1099">
      <c r="H1099" s="14"/>
      <c r="I1099" s="14"/>
      <c r="J1099" s="14"/>
      <c r="M1099" s="14"/>
      <c r="P1099" s="15"/>
      <c r="AE1099" s="10">
        <v>398.0</v>
      </c>
    </row>
    <row r="1100">
      <c r="H1100" s="14"/>
      <c r="I1100" s="14"/>
      <c r="J1100" s="14"/>
      <c r="M1100" s="14"/>
      <c r="P1100" s="15"/>
      <c r="AE1100" s="10">
        <v>60.0</v>
      </c>
    </row>
    <row r="1101">
      <c r="H1101" s="14"/>
      <c r="I1101" s="14"/>
      <c r="J1101" s="14"/>
      <c r="M1101" s="14"/>
      <c r="P1101" s="15"/>
      <c r="AE1101" s="10">
        <v>189.0</v>
      </c>
    </row>
    <row r="1102">
      <c r="H1102" s="14"/>
      <c r="I1102" s="14"/>
      <c r="J1102" s="14"/>
      <c r="M1102" s="14"/>
      <c r="P1102" s="15"/>
      <c r="AE1102" s="10">
        <v>66.0</v>
      </c>
    </row>
    <row r="1103">
      <c r="H1103" s="14"/>
      <c r="I1103" s="14"/>
      <c r="J1103" s="14"/>
      <c r="M1103" s="14"/>
      <c r="P1103" s="15"/>
      <c r="AE1103" s="10">
        <v>63.0</v>
      </c>
    </row>
    <row r="1104">
      <c r="H1104" s="14"/>
      <c r="I1104" s="14"/>
      <c r="J1104" s="14"/>
      <c r="M1104" s="14"/>
      <c r="P1104" s="15"/>
      <c r="AE1104" s="10">
        <v>17.0</v>
      </c>
    </row>
    <row r="1105">
      <c r="H1105" s="14"/>
      <c r="I1105" s="14"/>
      <c r="J1105" s="14"/>
      <c r="M1105" s="14"/>
      <c r="P1105" s="15"/>
      <c r="AE1105" s="10">
        <v>62.0</v>
      </c>
    </row>
    <row r="1106">
      <c r="H1106" s="14"/>
      <c r="I1106" s="14"/>
      <c r="J1106" s="14"/>
      <c r="M1106" s="14"/>
      <c r="P1106" s="15"/>
      <c r="AE1106" s="10">
        <v>62.0</v>
      </c>
    </row>
    <row r="1107">
      <c r="H1107" s="14"/>
      <c r="I1107" s="14"/>
      <c r="J1107" s="14"/>
      <c r="M1107" s="14"/>
      <c r="P1107" s="15"/>
      <c r="AE1107" s="10">
        <v>171.0</v>
      </c>
    </row>
    <row r="1108">
      <c r="H1108" s="14"/>
      <c r="I1108" s="14"/>
      <c r="J1108" s="14"/>
      <c r="M1108" s="14"/>
      <c r="P1108" s="15"/>
      <c r="AE1108" s="10">
        <v>61.0</v>
      </c>
    </row>
    <row r="1109">
      <c r="H1109" s="14"/>
      <c r="I1109" s="14"/>
      <c r="J1109" s="14"/>
      <c r="M1109" s="14"/>
      <c r="P1109" s="15"/>
      <c r="AE1109" s="10">
        <v>60.0</v>
      </c>
    </row>
    <row r="1110">
      <c r="H1110" s="14"/>
      <c r="I1110" s="14"/>
      <c r="J1110" s="14"/>
      <c r="M1110" s="14"/>
      <c r="P1110" s="15"/>
      <c r="AE1110" s="10">
        <v>176.0</v>
      </c>
    </row>
    <row r="1111">
      <c r="H1111" s="14"/>
      <c r="I1111" s="14"/>
      <c r="J1111" s="14"/>
      <c r="M1111" s="14"/>
      <c r="P1111" s="15"/>
      <c r="AE1111" s="10">
        <v>60.0</v>
      </c>
    </row>
    <row r="1112">
      <c r="H1112" s="14"/>
      <c r="I1112" s="14"/>
      <c r="J1112" s="14"/>
      <c r="M1112" s="14"/>
      <c r="P1112" s="15"/>
      <c r="AE1112" s="10">
        <v>233.0</v>
      </c>
    </row>
    <row r="1113">
      <c r="H1113" s="14"/>
      <c r="I1113" s="14"/>
      <c r="J1113" s="14"/>
      <c r="M1113" s="14"/>
      <c r="P1113" s="15"/>
      <c r="AE1113" s="10">
        <v>59.0</v>
      </c>
    </row>
    <row r="1114">
      <c r="H1114" s="14"/>
      <c r="I1114" s="14"/>
      <c r="J1114" s="14"/>
      <c r="M1114" s="14"/>
      <c r="P1114" s="15"/>
      <c r="AE1114" s="10">
        <v>59.0</v>
      </c>
    </row>
    <row r="1115">
      <c r="H1115" s="14"/>
      <c r="I1115" s="14"/>
      <c r="J1115" s="14"/>
      <c r="M1115" s="14"/>
      <c r="P1115" s="15"/>
      <c r="AE1115" s="10">
        <v>42.0</v>
      </c>
    </row>
    <row r="1116">
      <c r="H1116" s="14"/>
      <c r="I1116" s="14"/>
      <c r="J1116" s="14"/>
      <c r="M1116" s="14"/>
      <c r="P1116" s="15"/>
      <c r="AE1116" s="10">
        <v>292.0</v>
      </c>
    </row>
    <row r="1117">
      <c r="H1117" s="14"/>
      <c r="I1117" s="14"/>
      <c r="J1117" s="14"/>
      <c r="M1117" s="14"/>
      <c r="P1117" s="15"/>
      <c r="AE1117" s="10">
        <v>83.0</v>
      </c>
    </row>
    <row r="1118">
      <c r="H1118" s="14"/>
      <c r="I1118" s="14"/>
      <c r="J1118" s="14"/>
      <c r="M1118" s="14"/>
      <c r="P1118" s="15"/>
      <c r="AE1118" s="10">
        <v>58.0</v>
      </c>
    </row>
    <row r="1119">
      <c r="H1119" s="14"/>
      <c r="I1119" s="14"/>
      <c r="J1119" s="14"/>
      <c r="M1119" s="14"/>
      <c r="P1119" s="15"/>
      <c r="AE1119" s="10">
        <v>57.0</v>
      </c>
    </row>
    <row r="1120">
      <c r="H1120" s="14"/>
      <c r="I1120" s="14"/>
      <c r="J1120" s="14"/>
      <c r="M1120" s="14"/>
      <c r="P1120" s="15"/>
      <c r="AE1120" s="10">
        <v>12.0</v>
      </c>
    </row>
    <row r="1121">
      <c r="H1121" s="14"/>
      <c r="I1121" s="14"/>
      <c r="J1121" s="14"/>
      <c r="M1121" s="14"/>
      <c r="P1121" s="15"/>
      <c r="AE1121" s="10">
        <v>112.0</v>
      </c>
    </row>
    <row r="1122">
      <c r="H1122" s="14"/>
      <c r="I1122" s="14"/>
      <c r="J1122" s="14"/>
      <c r="M1122" s="14"/>
      <c r="P1122" s="15"/>
      <c r="AE1122" s="10">
        <v>171.0</v>
      </c>
    </row>
    <row r="1123">
      <c r="H1123" s="14"/>
      <c r="I1123" s="14"/>
      <c r="J1123" s="14"/>
      <c r="M1123" s="14"/>
      <c r="P1123" s="15"/>
      <c r="AE1123" s="10">
        <v>460.0</v>
      </c>
    </row>
    <row r="1124">
      <c r="H1124" s="14"/>
      <c r="I1124" s="14"/>
      <c r="J1124" s="14"/>
      <c r="M1124" s="14"/>
      <c r="P1124" s="15"/>
      <c r="AE1124" s="10">
        <v>23.0</v>
      </c>
    </row>
    <row r="1125">
      <c r="H1125" s="14"/>
      <c r="I1125" s="14"/>
      <c r="J1125" s="14"/>
      <c r="M1125" s="14"/>
      <c r="P1125" s="15"/>
      <c r="AE1125" s="10">
        <v>56.0</v>
      </c>
    </row>
    <row r="1126">
      <c r="H1126" s="14"/>
      <c r="I1126" s="14"/>
      <c r="J1126" s="14"/>
      <c r="M1126" s="14"/>
      <c r="P1126" s="15"/>
      <c r="AE1126" s="10">
        <v>201.0</v>
      </c>
    </row>
    <row r="1127">
      <c r="H1127" s="14"/>
      <c r="I1127" s="14"/>
      <c r="J1127" s="14"/>
      <c r="M1127" s="14"/>
      <c r="P1127" s="15"/>
      <c r="AE1127" s="10">
        <v>184.0</v>
      </c>
    </row>
    <row r="1128">
      <c r="H1128" s="14"/>
      <c r="I1128" s="14"/>
      <c r="J1128" s="14"/>
      <c r="M1128" s="14"/>
      <c r="P1128" s="15"/>
      <c r="AE1128" s="10">
        <v>56.0</v>
      </c>
    </row>
    <row r="1129">
      <c r="H1129" s="14"/>
      <c r="I1129" s="14"/>
      <c r="J1129" s="14"/>
      <c r="M1129" s="14"/>
      <c r="P1129" s="15"/>
      <c r="AE1129" s="10">
        <v>185.0</v>
      </c>
    </row>
    <row r="1130">
      <c r="H1130" s="14"/>
      <c r="I1130" s="14"/>
      <c r="J1130" s="14"/>
      <c r="M1130" s="14"/>
      <c r="P1130" s="15"/>
      <c r="AE1130" s="10">
        <v>409.0</v>
      </c>
    </row>
    <row r="1131">
      <c r="H1131" s="14"/>
      <c r="I1131" s="14"/>
      <c r="J1131" s="14"/>
      <c r="M1131" s="14"/>
      <c r="P1131" s="15"/>
      <c r="AE1131" s="10">
        <v>329.0</v>
      </c>
    </row>
    <row r="1132">
      <c r="H1132" s="14"/>
      <c r="I1132" s="14"/>
      <c r="J1132" s="14"/>
      <c r="M1132" s="14"/>
      <c r="P1132" s="15"/>
      <c r="AE1132" s="10">
        <v>476.0</v>
      </c>
    </row>
    <row r="1133">
      <c r="H1133" s="14"/>
      <c r="I1133" s="14"/>
      <c r="J1133" s="14"/>
      <c r="M1133" s="14"/>
      <c r="P1133" s="15"/>
      <c r="AE1133" s="10">
        <v>55.0</v>
      </c>
    </row>
    <row r="1134">
      <c r="H1134" s="14"/>
      <c r="I1134" s="14"/>
      <c r="J1134" s="14"/>
      <c r="M1134" s="14"/>
      <c r="P1134" s="15"/>
      <c r="AE1134" s="10">
        <v>55.0</v>
      </c>
    </row>
    <row r="1135">
      <c r="H1135" s="14"/>
      <c r="I1135" s="14"/>
      <c r="J1135" s="14"/>
      <c r="M1135" s="14"/>
      <c r="P1135" s="15"/>
      <c r="AE1135" s="10">
        <v>130.0</v>
      </c>
    </row>
    <row r="1136">
      <c r="H1136" s="14"/>
      <c r="I1136" s="14"/>
      <c r="J1136" s="14"/>
      <c r="M1136" s="14"/>
      <c r="P1136" s="15"/>
      <c r="AE1136" s="10">
        <v>55.0</v>
      </c>
    </row>
    <row r="1137">
      <c r="H1137" s="14"/>
      <c r="I1137" s="14"/>
      <c r="J1137" s="14"/>
      <c r="M1137" s="14"/>
      <c r="P1137" s="15"/>
      <c r="AE1137" s="10">
        <v>448.0</v>
      </c>
    </row>
    <row r="1138">
      <c r="H1138" s="14"/>
      <c r="I1138" s="14"/>
      <c r="J1138" s="14"/>
      <c r="M1138" s="14"/>
      <c r="P1138" s="15"/>
      <c r="AE1138" s="10">
        <v>152.0</v>
      </c>
    </row>
    <row r="1139">
      <c r="H1139" s="14"/>
      <c r="I1139" s="14"/>
      <c r="J1139" s="14"/>
      <c r="M1139" s="14"/>
      <c r="P1139" s="15"/>
      <c r="AE1139" s="10">
        <v>318.0</v>
      </c>
    </row>
    <row r="1140">
      <c r="H1140" s="14"/>
      <c r="I1140" s="14"/>
      <c r="J1140" s="14"/>
      <c r="M1140" s="14"/>
      <c r="P1140" s="15"/>
      <c r="AE1140" s="10">
        <v>53.0</v>
      </c>
    </row>
    <row r="1141">
      <c r="H1141" s="14"/>
      <c r="I1141" s="14"/>
      <c r="J1141" s="14"/>
      <c r="M1141" s="14"/>
      <c r="P1141" s="15"/>
      <c r="AE1141" s="10">
        <v>52.0</v>
      </c>
    </row>
    <row r="1142">
      <c r="H1142" s="14"/>
      <c r="I1142" s="14"/>
      <c r="J1142" s="14"/>
      <c r="M1142" s="14"/>
      <c r="P1142" s="15"/>
      <c r="AE1142" s="10">
        <v>214.0</v>
      </c>
    </row>
    <row r="1143">
      <c r="H1143" s="14"/>
      <c r="I1143" s="14"/>
      <c r="J1143" s="14"/>
      <c r="M1143" s="14"/>
      <c r="P1143" s="15"/>
      <c r="AE1143" s="10">
        <v>51.0</v>
      </c>
    </row>
    <row r="1144">
      <c r="H1144" s="14"/>
      <c r="I1144" s="14"/>
      <c r="J1144" s="14"/>
      <c r="M1144" s="14"/>
      <c r="P1144" s="15"/>
      <c r="AE1144" s="10">
        <v>51.0</v>
      </c>
    </row>
    <row r="1145">
      <c r="H1145" s="14"/>
      <c r="I1145" s="14"/>
      <c r="J1145" s="14"/>
      <c r="M1145" s="14"/>
      <c r="P1145" s="15"/>
      <c r="AE1145" s="10">
        <v>293.0</v>
      </c>
    </row>
    <row r="1146">
      <c r="H1146" s="14"/>
      <c r="I1146" s="14"/>
      <c r="J1146" s="14"/>
      <c r="M1146" s="14"/>
      <c r="P1146" s="15"/>
      <c r="AE1146" s="10">
        <v>221.0</v>
      </c>
    </row>
    <row r="1147">
      <c r="H1147" s="14"/>
      <c r="I1147" s="14"/>
      <c r="J1147" s="14"/>
      <c r="M1147" s="14"/>
      <c r="P1147" s="15"/>
      <c r="AE1147" s="10">
        <v>50.0</v>
      </c>
    </row>
    <row r="1148">
      <c r="H1148" s="14"/>
      <c r="I1148" s="14"/>
      <c r="J1148" s="14"/>
      <c r="M1148" s="14"/>
      <c r="P1148" s="15"/>
      <c r="AE1148" s="10">
        <v>50.0</v>
      </c>
    </row>
    <row r="1149">
      <c r="H1149" s="14"/>
      <c r="I1149" s="14"/>
      <c r="J1149" s="14"/>
      <c r="M1149" s="14"/>
      <c r="P1149" s="15"/>
      <c r="AE1149" s="10">
        <v>97.0</v>
      </c>
    </row>
    <row r="1150">
      <c r="H1150" s="14"/>
      <c r="I1150" s="14"/>
      <c r="J1150" s="14"/>
      <c r="M1150" s="14"/>
      <c r="P1150" s="15"/>
      <c r="AE1150" s="10">
        <v>113.0</v>
      </c>
    </row>
    <row r="1151">
      <c r="H1151" s="14"/>
      <c r="I1151" s="14"/>
      <c r="J1151" s="14"/>
      <c r="M1151" s="14"/>
      <c r="P1151" s="15"/>
      <c r="AE1151" s="10">
        <v>455.0</v>
      </c>
    </row>
    <row r="1152">
      <c r="H1152" s="14"/>
      <c r="I1152" s="14"/>
      <c r="J1152" s="14"/>
      <c r="M1152" s="14"/>
      <c r="P1152" s="15"/>
      <c r="AE1152" s="10">
        <v>49.0</v>
      </c>
    </row>
    <row r="1153">
      <c r="H1153" s="14"/>
      <c r="I1153" s="14"/>
      <c r="J1153" s="14"/>
      <c r="M1153" s="14"/>
      <c r="P1153" s="15"/>
      <c r="AE1153" s="10">
        <v>49.0</v>
      </c>
    </row>
    <row r="1154">
      <c r="H1154" s="14"/>
      <c r="I1154" s="14"/>
      <c r="J1154" s="14"/>
      <c r="M1154" s="14"/>
      <c r="P1154" s="15"/>
      <c r="AE1154" s="10">
        <v>68.0</v>
      </c>
    </row>
    <row r="1155">
      <c r="H1155" s="14"/>
      <c r="I1155" s="14"/>
      <c r="J1155" s="14"/>
      <c r="M1155" s="14"/>
      <c r="P1155" s="15"/>
      <c r="AE1155" s="10">
        <v>61.0</v>
      </c>
    </row>
    <row r="1156">
      <c r="H1156" s="14"/>
      <c r="I1156" s="14"/>
      <c r="J1156" s="14"/>
      <c r="M1156" s="14"/>
      <c r="P1156" s="15"/>
      <c r="AE1156" s="10">
        <v>199.0</v>
      </c>
    </row>
    <row r="1157">
      <c r="H1157" s="14"/>
      <c r="I1157" s="14"/>
      <c r="J1157" s="14"/>
      <c r="M1157" s="14"/>
      <c r="P1157" s="15"/>
      <c r="AE1157" s="10">
        <v>48.0</v>
      </c>
    </row>
    <row r="1158">
      <c r="H1158" s="14"/>
      <c r="I1158" s="14"/>
      <c r="J1158" s="14"/>
      <c r="M1158" s="14"/>
      <c r="P1158" s="15"/>
      <c r="AE1158" s="10">
        <v>381.0</v>
      </c>
    </row>
    <row r="1159">
      <c r="H1159" s="14"/>
      <c r="I1159" s="14"/>
      <c r="J1159" s="14"/>
      <c r="M1159" s="14"/>
      <c r="P1159" s="15"/>
      <c r="AE1159" s="10">
        <v>48.0</v>
      </c>
    </row>
    <row r="1160">
      <c r="H1160" s="14"/>
      <c r="I1160" s="14"/>
      <c r="J1160" s="14"/>
      <c r="M1160" s="14"/>
      <c r="P1160" s="15"/>
      <c r="AE1160" s="10">
        <v>47.0</v>
      </c>
    </row>
    <row r="1161">
      <c r="H1161" s="14"/>
      <c r="I1161" s="14"/>
      <c r="J1161" s="14"/>
      <c r="M1161" s="14"/>
      <c r="P1161" s="15"/>
      <c r="AE1161" s="10">
        <v>47.0</v>
      </c>
    </row>
    <row r="1162">
      <c r="H1162" s="14"/>
      <c r="I1162" s="14"/>
      <c r="J1162" s="14"/>
      <c r="M1162" s="14"/>
      <c r="P1162" s="15"/>
      <c r="AE1162" s="10">
        <v>335.0</v>
      </c>
    </row>
    <row r="1163">
      <c r="H1163" s="14"/>
      <c r="I1163" s="14"/>
      <c r="J1163" s="14"/>
      <c r="M1163" s="14"/>
      <c r="P1163" s="15"/>
      <c r="AE1163" s="10">
        <v>203.0</v>
      </c>
    </row>
    <row r="1164">
      <c r="H1164" s="14"/>
      <c r="I1164" s="14"/>
      <c r="J1164" s="14"/>
      <c r="M1164" s="14"/>
      <c r="P1164" s="15"/>
      <c r="AE1164" s="10">
        <v>321.0</v>
      </c>
    </row>
    <row r="1165">
      <c r="H1165" s="14"/>
      <c r="I1165" s="14"/>
      <c r="J1165" s="14"/>
      <c r="M1165" s="14"/>
      <c r="P1165" s="15"/>
      <c r="AE1165" s="10">
        <v>260.0</v>
      </c>
    </row>
    <row r="1166">
      <c r="H1166" s="14"/>
      <c r="I1166" s="14"/>
      <c r="J1166" s="14"/>
      <c r="M1166" s="14"/>
      <c r="P1166" s="15"/>
      <c r="AE1166" s="10">
        <v>93.0</v>
      </c>
    </row>
    <row r="1167">
      <c r="H1167" s="14"/>
      <c r="I1167" s="14"/>
      <c r="J1167" s="14"/>
      <c r="M1167" s="14"/>
      <c r="P1167" s="15"/>
      <c r="AE1167" s="10">
        <v>330.0</v>
      </c>
    </row>
    <row r="1168">
      <c r="H1168" s="14"/>
      <c r="I1168" s="14"/>
      <c r="J1168" s="14"/>
      <c r="M1168" s="14"/>
      <c r="P1168" s="15"/>
      <c r="AE1168" s="10">
        <v>209.0</v>
      </c>
    </row>
    <row r="1169">
      <c r="H1169" s="14"/>
      <c r="I1169" s="14"/>
      <c r="J1169" s="14"/>
      <c r="M1169" s="14"/>
      <c r="P1169" s="15"/>
      <c r="AE1169" s="10">
        <v>398.0</v>
      </c>
    </row>
    <row r="1170">
      <c r="H1170" s="14"/>
      <c r="I1170" s="14"/>
      <c r="J1170" s="14"/>
      <c r="M1170" s="14"/>
      <c r="P1170" s="15"/>
      <c r="AE1170" s="10">
        <v>46.0</v>
      </c>
    </row>
    <row r="1171">
      <c r="H1171" s="14"/>
      <c r="I1171" s="14"/>
      <c r="J1171" s="14"/>
      <c r="M1171" s="14"/>
      <c r="P1171" s="15"/>
      <c r="AE1171" s="10">
        <v>132.0</v>
      </c>
    </row>
    <row r="1172">
      <c r="H1172" s="14"/>
      <c r="I1172" s="14"/>
      <c r="J1172" s="14"/>
      <c r="M1172" s="14"/>
      <c r="P1172" s="15"/>
      <c r="AE1172" s="10">
        <v>105.0</v>
      </c>
    </row>
    <row r="1173">
      <c r="H1173" s="14"/>
      <c r="I1173" s="14"/>
      <c r="J1173" s="14"/>
      <c r="M1173" s="14"/>
      <c r="P1173" s="15"/>
      <c r="AE1173" s="10">
        <v>46.0</v>
      </c>
    </row>
    <row r="1174">
      <c r="H1174" s="14"/>
      <c r="I1174" s="14"/>
      <c r="J1174" s="14"/>
      <c r="M1174" s="14"/>
      <c r="P1174" s="15"/>
      <c r="AE1174" s="10">
        <v>91.0</v>
      </c>
    </row>
    <row r="1175">
      <c r="H1175" s="14"/>
      <c r="I1175" s="14"/>
      <c r="J1175" s="14"/>
      <c r="M1175" s="14"/>
      <c r="P1175" s="15"/>
      <c r="AE1175" s="10">
        <v>42.0</v>
      </c>
    </row>
    <row r="1176">
      <c r="H1176" s="14"/>
      <c r="I1176" s="14"/>
      <c r="J1176" s="14"/>
      <c r="M1176" s="14"/>
      <c r="P1176" s="15"/>
      <c r="AE1176" s="10">
        <v>45.0</v>
      </c>
    </row>
    <row r="1177">
      <c r="H1177" s="14"/>
      <c r="I1177" s="14"/>
      <c r="J1177" s="14"/>
      <c r="M1177" s="14"/>
      <c r="P1177" s="15"/>
      <c r="AE1177" s="10">
        <v>347.0</v>
      </c>
    </row>
    <row r="1178">
      <c r="H1178" s="14"/>
      <c r="I1178" s="14"/>
      <c r="J1178" s="14"/>
      <c r="M1178" s="14"/>
      <c r="P1178" s="15"/>
      <c r="AE1178" s="10">
        <v>275.0</v>
      </c>
    </row>
    <row r="1179">
      <c r="H1179" s="14"/>
      <c r="I1179" s="14"/>
      <c r="J1179" s="14"/>
      <c r="M1179" s="14"/>
      <c r="P1179" s="15"/>
      <c r="AE1179" s="10">
        <v>389.0</v>
      </c>
    </row>
    <row r="1180">
      <c r="H1180" s="14"/>
      <c r="I1180" s="14"/>
      <c r="J1180" s="14"/>
      <c r="M1180" s="14"/>
      <c r="P1180" s="15"/>
      <c r="AE1180" s="10">
        <v>44.0</v>
      </c>
    </row>
    <row r="1181">
      <c r="H1181" s="14"/>
      <c r="I1181" s="14"/>
      <c r="J1181" s="14"/>
      <c r="M1181" s="14"/>
      <c r="P1181" s="15"/>
      <c r="AE1181" s="10">
        <v>63.0</v>
      </c>
    </row>
    <row r="1182">
      <c r="H1182" s="14"/>
      <c r="I1182" s="14"/>
      <c r="J1182" s="14"/>
      <c r="M1182" s="14"/>
      <c r="P1182" s="15"/>
      <c r="AE1182" s="10">
        <v>174.0</v>
      </c>
    </row>
    <row r="1183">
      <c r="H1183" s="14"/>
      <c r="I1183" s="14"/>
      <c r="J1183" s="14"/>
      <c r="M1183" s="14"/>
      <c r="P1183" s="15"/>
      <c r="AE1183" s="10">
        <v>164.0</v>
      </c>
    </row>
    <row r="1184">
      <c r="H1184" s="14"/>
      <c r="I1184" s="14"/>
      <c r="J1184" s="14"/>
      <c r="M1184" s="14"/>
      <c r="P1184" s="15"/>
      <c r="AE1184" s="10">
        <v>323.0</v>
      </c>
    </row>
    <row r="1185">
      <c r="H1185" s="14"/>
      <c r="I1185" s="14"/>
      <c r="J1185" s="14"/>
      <c r="M1185" s="14"/>
      <c r="P1185" s="15"/>
      <c r="AE1185" s="10">
        <v>311.0</v>
      </c>
    </row>
    <row r="1186">
      <c r="H1186" s="14"/>
      <c r="I1186" s="14"/>
      <c r="J1186" s="14"/>
      <c r="M1186" s="14"/>
      <c r="P1186" s="15"/>
      <c r="AE1186" s="10">
        <v>192.0</v>
      </c>
    </row>
    <row r="1187">
      <c r="H1187" s="14"/>
      <c r="I1187" s="14"/>
      <c r="J1187" s="14"/>
      <c r="M1187" s="14"/>
      <c r="P1187" s="15"/>
      <c r="AE1187" s="10">
        <v>69.0</v>
      </c>
    </row>
    <row r="1188">
      <c r="H1188" s="14"/>
      <c r="I1188" s="14"/>
      <c r="J1188" s="14"/>
      <c r="M1188" s="14"/>
      <c r="P1188" s="15"/>
      <c r="AE1188" s="10">
        <v>50.0</v>
      </c>
    </row>
    <row r="1189">
      <c r="H1189" s="14"/>
      <c r="I1189" s="14"/>
      <c r="J1189" s="14"/>
      <c r="M1189" s="14"/>
      <c r="P1189" s="15"/>
      <c r="AE1189" s="10">
        <v>311.0</v>
      </c>
    </row>
    <row r="1190">
      <c r="H1190" s="14"/>
      <c r="I1190" s="14"/>
      <c r="J1190" s="14"/>
      <c r="M1190" s="14"/>
      <c r="P1190" s="15"/>
      <c r="AE1190" s="10">
        <v>310.0</v>
      </c>
    </row>
    <row r="1191">
      <c r="H1191" s="14"/>
      <c r="I1191" s="14"/>
      <c r="J1191" s="14"/>
      <c r="M1191" s="14"/>
      <c r="P1191" s="15"/>
      <c r="AE1191" s="10">
        <v>310.0</v>
      </c>
    </row>
    <row r="1192">
      <c r="H1192" s="14"/>
      <c r="I1192" s="14"/>
      <c r="J1192" s="14"/>
      <c r="M1192" s="14"/>
      <c r="P1192" s="15"/>
      <c r="AE1192" s="10">
        <v>309.0</v>
      </c>
    </row>
    <row r="1193">
      <c r="H1193" s="14"/>
      <c r="I1193" s="14"/>
      <c r="J1193" s="14"/>
      <c r="M1193" s="14"/>
      <c r="P1193" s="15"/>
      <c r="AE1193" s="10">
        <v>176.0</v>
      </c>
    </row>
    <row r="1194">
      <c r="H1194" s="14"/>
      <c r="I1194" s="14"/>
      <c r="J1194" s="14"/>
      <c r="M1194" s="14"/>
      <c r="P1194" s="15"/>
      <c r="AE1194" s="10">
        <v>306.0</v>
      </c>
    </row>
    <row r="1195">
      <c r="H1195" s="14"/>
      <c r="I1195" s="14"/>
      <c r="J1195" s="14"/>
      <c r="M1195" s="14"/>
      <c r="P1195" s="15"/>
      <c r="AE1195" s="10">
        <v>27.0</v>
      </c>
    </row>
    <row r="1196">
      <c r="H1196" s="14"/>
      <c r="I1196" s="14"/>
      <c r="J1196" s="14"/>
      <c r="M1196" s="14"/>
      <c r="P1196" s="15"/>
      <c r="AE1196" s="10">
        <v>249.0</v>
      </c>
    </row>
    <row r="1197">
      <c r="H1197" s="14"/>
      <c r="I1197" s="14"/>
      <c r="J1197" s="14"/>
      <c r="M1197" s="14"/>
      <c r="P1197" s="15"/>
      <c r="AE1197" s="10">
        <v>247.0</v>
      </c>
    </row>
    <row r="1198">
      <c r="H1198" s="14"/>
      <c r="I1198" s="14"/>
      <c r="J1198" s="14"/>
      <c r="M1198" s="14"/>
      <c r="P1198" s="15"/>
      <c r="AE1198" s="10">
        <v>25.0</v>
      </c>
    </row>
    <row r="1199">
      <c r="H1199" s="14"/>
      <c r="I1199" s="14"/>
      <c r="J1199" s="14"/>
      <c r="M1199" s="14"/>
      <c r="P1199" s="15"/>
      <c r="AE1199" s="10">
        <v>246.0</v>
      </c>
    </row>
    <row r="1200">
      <c r="H1200" s="14"/>
      <c r="I1200" s="14"/>
      <c r="J1200" s="14"/>
      <c r="M1200" s="14"/>
      <c r="P1200" s="15"/>
      <c r="AE1200" s="10">
        <v>181.0</v>
      </c>
    </row>
    <row r="1201">
      <c r="H1201" s="14"/>
      <c r="I1201" s="14"/>
      <c r="J1201" s="14"/>
      <c r="M1201" s="14"/>
      <c r="P1201" s="15"/>
      <c r="AE1201" s="10">
        <v>246.0</v>
      </c>
    </row>
    <row r="1202">
      <c r="H1202" s="14"/>
      <c r="I1202" s="14"/>
      <c r="J1202" s="14"/>
      <c r="M1202" s="14"/>
      <c r="P1202" s="15"/>
      <c r="AE1202" s="10">
        <v>125.0</v>
      </c>
    </row>
    <row r="1203">
      <c r="H1203" s="14"/>
      <c r="I1203" s="14"/>
      <c r="J1203" s="14"/>
      <c r="M1203" s="14"/>
      <c r="P1203" s="15"/>
      <c r="AE1203" s="10">
        <v>380.0</v>
      </c>
    </row>
    <row r="1204">
      <c r="H1204" s="14"/>
      <c r="I1204" s="14"/>
      <c r="J1204" s="14"/>
      <c r="M1204" s="14"/>
      <c r="P1204" s="15"/>
      <c r="AE1204" s="10">
        <v>257.0</v>
      </c>
    </row>
    <row r="1205">
      <c r="H1205" s="14"/>
      <c r="I1205" s="14"/>
      <c r="J1205" s="14"/>
      <c r="M1205" s="14"/>
      <c r="P1205" s="15"/>
      <c r="AE1205" s="10">
        <v>242.0</v>
      </c>
    </row>
    <row r="1206">
      <c r="H1206" s="14"/>
      <c r="I1206" s="14"/>
      <c r="J1206" s="14"/>
      <c r="M1206" s="14"/>
      <c r="P1206" s="15"/>
      <c r="AE1206" s="10">
        <v>241.0</v>
      </c>
    </row>
    <row r="1207">
      <c r="H1207" s="14"/>
      <c r="I1207" s="14"/>
      <c r="J1207" s="14"/>
      <c r="M1207" s="14"/>
      <c r="P1207" s="15"/>
      <c r="AE1207" s="10">
        <v>295.0</v>
      </c>
    </row>
    <row r="1208">
      <c r="H1208" s="14"/>
      <c r="I1208" s="14"/>
      <c r="J1208" s="14"/>
      <c r="M1208" s="14"/>
      <c r="P1208" s="15"/>
      <c r="AE1208" s="10">
        <v>348.0</v>
      </c>
    </row>
    <row r="1209">
      <c r="H1209" s="14"/>
      <c r="I1209" s="14"/>
      <c r="J1209" s="14"/>
      <c r="M1209" s="14"/>
      <c r="P1209" s="15"/>
      <c r="AE1209" s="10">
        <v>199.0</v>
      </c>
    </row>
    <row r="1210">
      <c r="H1210" s="14"/>
      <c r="I1210" s="14"/>
      <c r="J1210" s="14"/>
      <c r="M1210" s="14"/>
      <c r="P1210" s="15"/>
      <c r="AE1210" s="10">
        <v>67.0</v>
      </c>
    </row>
    <row r="1211">
      <c r="H1211" s="14"/>
      <c r="I1211" s="14"/>
      <c r="J1211" s="14"/>
      <c r="M1211" s="14"/>
      <c r="P1211" s="15"/>
      <c r="AE1211" s="10">
        <v>238.0</v>
      </c>
    </row>
    <row r="1212">
      <c r="H1212" s="14"/>
      <c r="I1212" s="14"/>
      <c r="J1212" s="14"/>
      <c r="M1212" s="14"/>
      <c r="P1212" s="15"/>
      <c r="AE1212" s="10">
        <v>313.0</v>
      </c>
    </row>
    <row r="1213">
      <c r="H1213" s="14"/>
      <c r="I1213" s="14"/>
      <c r="J1213" s="14"/>
      <c r="M1213" s="14"/>
      <c r="P1213" s="15"/>
      <c r="AE1213" s="10">
        <v>238.0</v>
      </c>
    </row>
    <row r="1214">
      <c r="H1214" s="14"/>
      <c r="I1214" s="14"/>
      <c r="J1214" s="14"/>
      <c r="M1214" s="14"/>
      <c r="P1214" s="15"/>
      <c r="AE1214" s="10">
        <v>238.0</v>
      </c>
    </row>
    <row r="1215">
      <c r="H1215" s="14"/>
      <c r="I1215" s="14"/>
      <c r="J1215" s="14"/>
      <c r="M1215" s="14"/>
      <c r="P1215" s="15"/>
      <c r="AE1215" s="10">
        <v>47.0</v>
      </c>
    </row>
    <row r="1216">
      <c r="H1216" s="14"/>
      <c r="I1216" s="14"/>
      <c r="J1216" s="14"/>
      <c r="M1216" s="14"/>
      <c r="P1216" s="15"/>
      <c r="AE1216" s="10">
        <v>236.0</v>
      </c>
    </row>
    <row r="1217">
      <c r="H1217" s="14"/>
      <c r="I1217" s="14"/>
      <c r="J1217" s="14"/>
      <c r="M1217" s="14"/>
      <c r="P1217" s="15"/>
      <c r="AE1217" s="10">
        <v>289.0</v>
      </c>
    </row>
    <row r="1218">
      <c r="H1218" s="14"/>
      <c r="I1218" s="14"/>
      <c r="J1218" s="14"/>
      <c r="M1218" s="14"/>
      <c r="P1218" s="15"/>
      <c r="AE1218" s="10">
        <v>390.0</v>
      </c>
    </row>
    <row r="1219">
      <c r="H1219" s="14"/>
      <c r="I1219" s="14"/>
      <c r="J1219" s="14"/>
      <c r="M1219" s="14"/>
      <c r="P1219" s="15"/>
      <c r="AE1219" s="10">
        <v>17.0</v>
      </c>
    </row>
    <row r="1220">
      <c r="H1220" s="14"/>
      <c r="I1220" s="14"/>
      <c r="J1220" s="14"/>
      <c r="M1220" s="14"/>
      <c r="P1220" s="15"/>
      <c r="AE1220" s="10">
        <v>212.0</v>
      </c>
    </row>
    <row r="1221">
      <c r="H1221" s="14"/>
      <c r="I1221" s="14"/>
      <c r="J1221" s="14"/>
      <c r="M1221" s="14"/>
      <c r="P1221" s="15"/>
      <c r="AE1221" s="10">
        <v>49.0</v>
      </c>
    </row>
    <row r="1222">
      <c r="H1222" s="14"/>
      <c r="I1222" s="14"/>
      <c r="J1222" s="14"/>
      <c r="M1222" s="14"/>
      <c r="P1222" s="15"/>
      <c r="AE1222" s="10">
        <v>456.0</v>
      </c>
    </row>
    <row r="1223">
      <c r="H1223" s="14"/>
      <c r="I1223" s="14"/>
      <c r="J1223" s="14"/>
      <c r="M1223" s="14"/>
      <c r="P1223" s="15"/>
      <c r="AE1223" s="10">
        <v>141.0</v>
      </c>
    </row>
    <row r="1224">
      <c r="H1224" s="14"/>
      <c r="I1224" s="14"/>
      <c r="J1224" s="14"/>
      <c r="M1224" s="14"/>
      <c r="P1224" s="15"/>
      <c r="AE1224" s="10">
        <v>236.0</v>
      </c>
    </row>
    <row r="1225">
      <c r="H1225" s="14"/>
      <c r="I1225" s="14"/>
      <c r="J1225" s="14"/>
      <c r="M1225" s="14"/>
      <c r="P1225" s="15"/>
      <c r="AE1225" s="10">
        <v>177.0</v>
      </c>
    </row>
    <row r="1226">
      <c r="H1226" s="14"/>
      <c r="I1226" s="14"/>
      <c r="J1226" s="14"/>
      <c r="M1226" s="14"/>
      <c r="P1226" s="15"/>
      <c r="AE1226" s="10">
        <v>233.0</v>
      </c>
    </row>
    <row r="1227">
      <c r="H1227" s="14"/>
      <c r="I1227" s="14"/>
      <c r="J1227" s="14"/>
      <c r="M1227" s="14"/>
      <c r="P1227" s="15"/>
      <c r="AE1227" s="10">
        <v>52.0</v>
      </c>
    </row>
    <row r="1228">
      <c r="H1228" s="14"/>
      <c r="I1228" s="14"/>
      <c r="J1228" s="14"/>
      <c r="M1228" s="14"/>
      <c r="P1228" s="15"/>
      <c r="AE1228" s="10">
        <v>233.0</v>
      </c>
    </row>
    <row r="1229">
      <c r="H1229" s="14"/>
      <c r="I1229" s="14"/>
      <c r="J1229" s="14"/>
      <c r="M1229" s="14"/>
      <c r="P1229" s="15"/>
      <c r="AE1229" s="10">
        <v>218.0</v>
      </c>
    </row>
    <row r="1230">
      <c r="H1230" s="14"/>
      <c r="I1230" s="14"/>
      <c r="J1230" s="14"/>
      <c r="M1230" s="14"/>
      <c r="P1230" s="15"/>
      <c r="AE1230" s="10">
        <v>269.0</v>
      </c>
    </row>
    <row r="1231">
      <c r="H1231" s="14"/>
      <c r="I1231" s="14"/>
      <c r="J1231" s="14"/>
      <c r="M1231" s="14"/>
      <c r="P1231" s="15"/>
      <c r="AE1231" s="10">
        <v>106.0</v>
      </c>
    </row>
    <row r="1232">
      <c r="H1232" s="14"/>
      <c r="I1232" s="14"/>
      <c r="J1232" s="14"/>
      <c r="M1232" s="14"/>
      <c r="P1232" s="15"/>
      <c r="AE1232" s="10">
        <v>441.0</v>
      </c>
    </row>
    <row r="1233">
      <c r="H1233" s="14"/>
      <c r="I1233" s="14"/>
      <c r="J1233" s="14"/>
      <c r="M1233" s="14"/>
      <c r="P1233" s="15"/>
      <c r="AE1233" s="10">
        <v>72.0</v>
      </c>
    </row>
    <row r="1234">
      <c r="H1234" s="14"/>
      <c r="I1234" s="14"/>
      <c r="J1234" s="14"/>
      <c r="M1234" s="14"/>
      <c r="P1234" s="15"/>
      <c r="AE1234" s="10">
        <v>299.0</v>
      </c>
    </row>
    <row r="1235">
      <c r="H1235" s="14"/>
      <c r="I1235" s="14"/>
      <c r="J1235" s="14"/>
      <c r="M1235" s="14"/>
      <c r="P1235" s="15"/>
      <c r="AE1235" s="10">
        <v>233.0</v>
      </c>
    </row>
    <row r="1236">
      <c r="H1236" s="14"/>
      <c r="I1236" s="14"/>
      <c r="J1236" s="14"/>
      <c r="M1236" s="14"/>
      <c r="P1236" s="15"/>
      <c r="AE1236" s="10">
        <v>363.0</v>
      </c>
    </row>
    <row r="1237">
      <c r="H1237" s="14"/>
      <c r="I1237" s="14"/>
      <c r="J1237" s="14"/>
      <c r="M1237" s="14"/>
      <c r="P1237" s="15"/>
      <c r="AE1237" s="10">
        <v>341.0</v>
      </c>
    </row>
    <row r="1238">
      <c r="H1238" s="14"/>
      <c r="I1238" s="14"/>
      <c r="J1238" s="14"/>
      <c r="M1238" s="14"/>
      <c r="P1238" s="15"/>
      <c r="AE1238" s="10">
        <v>113.0</v>
      </c>
    </row>
    <row r="1239">
      <c r="H1239" s="14"/>
      <c r="I1239" s="14"/>
      <c r="J1239" s="14"/>
      <c r="M1239" s="14"/>
      <c r="P1239" s="15"/>
      <c r="AE1239" s="10">
        <v>231.0</v>
      </c>
    </row>
    <row r="1240">
      <c r="H1240" s="14"/>
      <c r="I1240" s="14"/>
      <c r="J1240" s="14"/>
      <c r="M1240" s="14"/>
      <c r="P1240" s="15"/>
      <c r="AE1240" s="10">
        <v>57.0</v>
      </c>
    </row>
    <row r="1241">
      <c r="H1241" s="14"/>
      <c r="I1241" s="14"/>
      <c r="J1241" s="14"/>
      <c r="M1241" s="14"/>
      <c r="P1241" s="15"/>
      <c r="AE1241" s="10">
        <v>122.0</v>
      </c>
    </row>
    <row r="1242">
      <c r="H1242" s="14"/>
      <c r="I1242" s="14"/>
      <c r="J1242" s="14"/>
      <c r="M1242" s="14"/>
      <c r="P1242" s="15"/>
      <c r="AE1242" s="10">
        <v>95.0</v>
      </c>
    </row>
    <row r="1243">
      <c r="H1243" s="14"/>
      <c r="I1243" s="14"/>
      <c r="J1243" s="14"/>
      <c r="M1243" s="14"/>
      <c r="P1243" s="15"/>
      <c r="AE1243" s="10">
        <v>51.0</v>
      </c>
    </row>
    <row r="1244">
      <c r="H1244" s="14"/>
      <c r="I1244" s="14"/>
      <c r="J1244" s="14"/>
      <c r="M1244" s="14"/>
      <c r="P1244" s="15"/>
      <c r="AE1244" s="10">
        <v>93.0</v>
      </c>
    </row>
    <row r="1245">
      <c r="H1245" s="14"/>
      <c r="I1245" s="14"/>
      <c r="J1245" s="14"/>
      <c r="M1245" s="14"/>
      <c r="P1245" s="15"/>
      <c r="AE1245" s="10">
        <v>157.0</v>
      </c>
    </row>
    <row r="1246">
      <c r="H1246" s="14"/>
      <c r="I1246" s="14"/>
      <c r="J1246" s="14"/>
      <c r="M1246" s="14"/>
      <c r="P1246" s="15"/>
      <c r="AE1246" s="10">
        <v>147.0</v>
      </c>
    </row>
    <row r="1247">
      <c r="H1247" s="14"/>
      <c r="I1247" s="14"/>
      <c r="J1247" s="14"/>
      <c r="M1247" s="14"/>
      <c r="P1247" s="15"/>
      <c r="AE1247" s="10">
        <v>17.0</v>
      </c>
    </row>
    <row r="1248">
      <c r="H1248" s="14"/>
      <c r="I1248" s="14"/>
      <c r="J1248" s="14"/>
      <c r="M1248" s="14"/>
      <c r="P1248" s="15"/>
      <c r="AE1248" s="10">
        <v>346.0</v>
      </c>
    </row>
    <row r="1249">
      <c r="H1249" s="14"/>
      <c r="I1249" s="14"/>
      <c r="J1249" s="14"/>
      <c r="M1249" s="14"/>
      <c r="P1249" s="15"/>
      <c r="AE1249" s="10">
        <v>230.0</v>
      </c>
    </row>
    <row r="1250">
      <c r="H1250" s="14"/>
      <c r="I1250" s="14"/>
      <c r="J1250" s="14"/>
      <c r="M1250" s="14"/>
      <c r="P1250" s="15"/>
      <c r="AE1250" s="10">
        <v>229.0</v>
      </c>
    </row>
    <row r="1251">
      <c r="H1251" s="14"/>
      <c r="I1251" s="14"/>
      <c r="J1251" s="14"/>
      <c r="M1251" s="14"/>
      <c r="P1251" s="15"/>
      <c r="AE1251" s="10">
        <v>206.0</v>
      </c>
    </row>
    <row r="1252">
      <c r="H1252" s="14"/>
      <c r="I1252" s="14"/>
      <c r="J1252" s="14"/>
      <c r="M1252" s="14"/>
      <c r="P1252" s="15"/>
      <c r="AE1252" s="10">
        <v>226.0</v>
      </c>
    </row>
    <row r="1253">
      <c r="H1253" s="14"/>
      <c r="I1253" s="14"/>
      <c r="J1253" s="14"/>
      <c r="M1253" s="14"/>
      <c r="P1253" s="15"/>
      <c r="AE1253" s="10">
        <v>41.0</v>
      </c>
    </row>
    <row r="1254">
      <c r="H1254" s="14"/>
      <c r="I1254" s="14"/>
      <c r="J1254" s="14"/>
      <c r="M1254" s="14"/>
      <c r="P1254" s="15"/>
      <c r="AE1254" s="10">
        <v>30.0</v>
      </c>
    </row>
    <row r="1255">
      <c r="H1255" s="14"/>
      <c r="I1255" s="14"/>
      <c r="J1255" s="14"/>
      <c r="M1255" s="14"/>
      <c r="P1255" s="15"/>
      <c r="AE1255" s="10">
        <v>226.0</v>
      </c>
    </row>
    <row r="1256">
      <c r="H1256" s="14"/>
      <c r="I1256" s="14"/>
      <c r="J1256" s="14"/>
      <c r="M1256" s="14"/>
      <c r="P1256" s="15"/>
      <c r="AE1256" s="10">
        <v>92.0</v>
      </c>
    </row>
    <row r="1257">
      <c r="H1257" s="14"/>
      <c r="I1257" s="14"/>
      <c r="J1257" s="14"/>
      <c r="M1257" s="14"/>
      <c r="P1257" s="15"/>
      <c r="AE1257" s="10">
        <v>226.0</v>
      </c>
    </row>
    <row r="1258">
      <c r="H1258" s="14"/>
      <c r="I1258" s="14"/>
      <c r="J1258" s="14"/>
      <c r="M1258" s="14"/>
      <c r="P1258" s="15"/>
      <c r="AE1258" s="10">
        <v>225.0</v>
      </c>
    </row>
    <row r="1259">
      <c r="H1259" s="14"/>
      <c r="I1259" s="14"/>
      <c r="J1259" s="14"/>
      <c r="M1259" s="14"/>
      <c r="P1259" s="15"/>
      <c r="AE1259" s="14"/>
    </row>
    <row r="1260">
      <c r="H1260" s="14"/>
      <c r="I1260" s="14"/>
      <c r="J1260" s="14"/>
      <c r="M1260" s="14"/>
      <c r="P1260" s="15"/>
      <c r="AE1260" s="14"/>
    </row>
    <row r="1261">
      <c r="H1261" s="14"/>
      <c r="I1261" s="14"/>
      <c r="J1261" s="14"/>
      <c r="M1261" s="14"/>
      <c r="P1261" s="15"/>
      <c r="AE1261" s="14"/>
    </row>
    <row r="1262">
      <c r="H1262" s="14"/>
      <c r="I1262" s="14"/>
      <c r="J1262" s="14"/>
      <c r="M1262" s="14"/>
      <c r="P1262" s="15"/>
      <c r="AE1262" s="14"/>
    </row>
    <row r="1263">
      <c r="H1263" s="14"/>
      <c r="I1263" s="14"/>
      <c r="J1263" s="14"/>
      <c r="M1263" s="14"/>
      <c r="P1263" s="15"/>
      <c r="AE1263" s="14"/>
    </row>
    <row r="1264">
      <c r="H1264" s="14"/>
      <c r="I1264" s="14"/>
      <c r="J1264" s="14"/>
      <c r="M1264" s="14"/>
      <c r="P1264" s="15"/>
      <c r="AE1264" s="14"/>
    </row>
    <row r="1265">
      <c r="H1265" s="14"/>
      <c r="I1265" s="14"/>
      <c r="J1265" s="14"/>
      <c r="M1265" s="14"/>
      <c r="P1265" s="15"/>
      <c r="AE1265" s="14"/>
    </row>
    <row r="1266">
      <c r="H1266" s="14"/>
      <c r="I1266" s="14"/>
      <c r="J1266" s="14"/>
      <c r="M1266" s="14"/>
      <c r="P1266" s="15"/>
      <c r="AE1266" s="14"/>
    </row>
    <row r="1267">
      <c r="H1267" s="14"/>
      <c r="I1267" s="14"/>
      <c r="J1267" s="14"/>
      <c r="M1267" s="14"/>
      <c r="P1267" s="15"/>
      <c r="AE1267" s="14"/>
    </row>
    <row r="1268">
      <c r="H1268" s="14"/>
      <c r="I1268" s="14"/>
      <c r="J1268" s="14"/>
      <c r="M1268" s="14"/>
      <c r="P1268" s="15"/>
      <c r="AE1268" s="14"/>
    </row>
    <row r="1269">
      <c r="H1269" s="14"/>
      <c r="I1269" s="14"/>
      <c r="J1269" s="14"/>
      <c r="M1269" s="14"/>
      <c r="P1269" s="15"/>
      <c r="AE1269" s="14"/>
    </row>
    <row r="1270">
      <c r="H1270" s="14"/>
      <c r="I1270" s="14"/>
      <c r="J1270" s="14"/>
      <c r="M1270" s="14"/>
      <c r="P1270" s="15"/>
      <c r="AE1270" s="14"/>
    </row>
    <row r="1271">
      <c r="H1271" s="14"/>
      <c r="I1271" s="14"/>
      <c r="J1271" s="14"/>
      <c r="M1271" s="14"/>
      <c r="P1271" s="15"/>
      <c r="AE1271" s="14"/>
    </row>
    <row r="1272">
      <c r="H1272" s="14"/>
      <c r="I1272" s="14"/>
      <c r="J1272" s="14"/>
      <c r="M1272" s="14"/>
      <c r="P1272" s="15"/>
      <c r="AE1272" s="14"/>
    </row>
    <row r="1273">
      <c r="H1273" s="14"/>
      <c r="I1273" s="14"/>
      <c r="J1273" s="14"/>
      <c r="M1273" s="14"/>
      <c r="P1273" s="15"/>
      <c r="AE1273" s="14"/>
    </row>
    <row r="1274">
      <c r="H1274" s="14"/>
      <c r="I1274" s="14"/>
      <c r="J1274" s="14"/>
      <c r="M1274" s="14"/>
      <c r="P1274" s="15"/>
      <c r="AE1274" s="14"/>
    </row>
    <row r="1275">
      <c r="H1275" s="14"/>
      <c r="I1275" s="14"/>
      <c r="J1275" s="14"/>
      <c r="M1275" s="14"/>
      <c r="P1275" s="15"/>
      <c r="AE1275" s="14"/>
    </row>
    <row r="1276">
      <c r="H1276" s="14"/>
      <c r="I1276" s="14"/>
      <c r="J1276" s="14"/>
      <c r="M1276" s="14"/>
      <c r="P1276" s="15"/>
      <c r="AE1276" s="14"/>
    </row>
    <row r="1277">
      <c r="H1277" s="14"/>
      <c r="I1277" s="14"/>
      <c r="J1277" s="14"/>
      <c r="M1277" s="14"/>
      <c r="P1277" s="15"/>
      <c r="AE1277" s="14"/>
    </row>
    <row r="1278">
      <c r="H1278" s="14"/>
      <c r="I1278" s="14"/>
      <c r="J1278" s="14"/>
      <c r="M1278" s="14"/>
      <c r="P1278" s="15"/>
      <c r="AE1278" s="14"/>
    </row>
    <row r="1279">
      <c r="H1279" s="14"/>
      <c r="I1279" s="14"/>
      <c r="J1279" s="14"/>
      <c r="M1279" s="14"/>
      <c r="P1279" s="15"/>
      <c r="AE1279" s="14"/>
    </row>
    <row r="1280">
      <c r="H1280" s="14"/>
      <c r="I1280" s="14"/>
      <c r="J1280" s="14"/>
      <c r="M1280" s="14"/>
      <c r="P1280" s="15"/>
      <c r="AE1280" s="14"/>
    </row>
    <row r="1281">
      <c r="H1281" s="14"/>
      <c r="I1281" s="14"/>
      <c r="J1281" s="14"/>
      <c r="M1281" s="14"/>
      <c r="P1281" s="15"/>
      <c r="AE1281" s="14"/>
    </row>
    <row r="1282">
      <c r="H1282" s="14"/>
      <c r="I1282" s="14"/>
      <c r="J1282" s="14"/>
      <c r="M1282" s="14"/>
      <c r="P1282" s="15"/>
      <c r="AE1282" s="14"/>
    </row>
    <row r="1283">
      <c r="H1283" s="14"/>
      <c r="I1283" s="14"/>
      <c r="J1283" s="14"/>
      <c r="M1283" s="14"/>
      <c r="P1283" s="15"/>
      <c r="AE1283" s="14"/>
    </row>
    <row r="1284">
      <c r="H1284" s="14"/>
      <c r="I1284" s="14"/>
      <c r="J1284" s="14"/>
      <c r="M1284" s="14"/>
      <c r="P1284" s="15"/>
      <c r="AE1284" s="14"/>
    </row>
    <row r="1285">
      <c r="H1285" s="14"/>
      <c r="I1285" s="14"/>
      <c r="J1285" s="14"/>
      <c r="M1285" s="14"/>
      <c r="P1285" s="15"/>
      <c r="AE1285" s="14"/>
    </row>
    <row r="1286">
      <c r="H1286" s="14"/>
      <c r="I1286" s="14"/>
      <c r="J1286" s="14"/>
      <c r="M1286" s="14"/>
      <c r="P1286" s="15"/>
      <c r="AE1286" s="14"/>
    </row>
    <row r="1287">
      <c r="H1287" s="14"/>
      <c r="I1287" s="14"/>
      <c r="J1287" s="14"/>
      <c r="M1287" s="14"/>
      <c r="P1287" s="15"/>
      <c r="AE1287" s="14"/>
    </row>
    <row r="1288">
      <c r="H1288" s="14"/>
      <c r="I1288" s="14"/>
      <c r="J1288" s="14"/>
      <c r="M1288" s="14"/>
      <c r="P1288" s="15"/>
      <c r="AE1288" s="14"/>
    </row>
    <row r="1289">
      <c r="H1289" s="14"/>
      <c r="I1289" s="14"/>
      <c r="J1289" s="14"/>
      <c r="M1289" s="14"/>
      <c r="P1289" s="15"/>
      <c r="AE1289" s="14"/>
    </row>
    <row r="1290">
      <c r="H1290" s="14"/>
      <c r="I1290" s="14"/>
      <c r="J1290" s="14"/>
      <c r="M1290" s="14"/>
      <c r="P1290" s="15"/>
      <c r="AE1290" s="14"/>
    </row>
    <row r="1291">
      <c r="H1291" s="14"/>
      <c r="I1291" s="14"/>
      <c r="J1291" s="14"/>
      <c r="M1291" s="14"/>
      <c r="P1291" s="15"/>
      <c r="AE1291" s="14"/>
    </row>
    <row r="1292">
      <c r="H1292" s="14"/>
      <c r="I1292" s="14"/>
      <c r="J1292" s="14"/>
      <c r="M1292" s="14"/>
      <c r="P1292" s="15"/>
      <c r="AE1292" s="14"/>
    </row>
    <row r="1293">
      <c r="H1293" s="14"/>
      <c r="I1293" s="14"/>
      <c r="J1293" s="14"/>
      <c r="M1293" s="14"/>
      <c r="P1293" s="15"/>
      <c r="AE1293" s="14"/>
    </row>
    <row r="1294">
      <c r="H1294" s="14"/>
      <c r="I1294" s="14"/>
      <c r="J1294" s="14"/>
      <c r="M1294" s="14"/>
      <c r="P1294" s="15"/>
      <c r="AE1294" s="14"/>
    </row>
    <row r="1295">
      <c r="H1295" s="14"/>
      <c r="I1295" s="14"/>
      <c r="J1295" s="14"/>
      <c r="M1295" s="14"/>
      <c r="P1295" s="15"/>
      <c r="AE1295" s="14"/>
    </row>
    <row r="1296">
      <c r="H1296" s="14"/>
      <c r="I1296" s="14"/>
      <c r="J1296" s="14"/>
      <c r="M1296" s="14"/>
      <c r="P1296" s="15"/>
      <c r="AE1296" s="14"/>
    </row>
    <row r="1297">
      <c r="H1297" s="14"/>
      <c r="I1297" s="14"/>
      <c r="J1297" s="14"/>
      <c r="M1297" s="14"/>
      <c r="P1297" s="15"/>
      <c r="AE1297" s="14"/>
    </row>
    <row r="1298">
      <c r="H1298" s="14"/>
      <c r="I1298" s="14"/>
      <c r="J1298" s="14"/>
      <c r="M1298" s="14"/>
      <c r="P1298" s="15"/>
      <c r="AE1298" s="14"/>
    </row>
    <row r="1299">
      <c r="H1299" s="14"/>
      <c r="I1299" s="14"/>
      <c r="J1299" s="14"/>
      <c r="M1299" s="14"/>
      <c r="P1299" s="15"/>
      <c r="AE1299" s="14"/>
    </row>
    <row r="1300">
      <c r="H1300" s="14"/>
      <c r="I1300" s="14"/>
      <c r="J1300" s="14"/>
      <c r="M1300" s="14"/>
      <c r="P1300" s="15"/>
      <c r="AE1300" s="14"/>
    </row>
    <row r="1301">
      <c r="H1301" s="14"/>
      <c r="I1301" s="14"/>
      <c r="J1301" s="14"/>
      <c r="M1301" s="14"/>
      <c r="P1301" s="15"/>
      <c r="AE1301" s="14"/>
    </row>
    <row r="1302">
      <c r="H1302" s="14"/>
      <c r="I1302" s="14"/>
      <c r="J1302" s="14"/>
      <c r="M1302" s="14"/>
      <c r="P1302" s="15"/>
      <c r="AE1302" s="14"/>
    </row>
    <row r="1303">
      <c r="H1303" s="14"/>
      <c r="I1303" s="14"/>
      <c r="J1303" s="14"/>
      <c r="M1303" s="14"/>
      <c r="P1303" s="15"/>
      <c r="AE1303" s="14"/>
    </row>
    <row r="1304">
      <c r="H1304" s="14"/>
      <c r="I1304" s="14"/>
      <c r="J1304" s="14"/>
      <c r="M1304" s="14"/>
      <c r="P1304" s="15"/>
      <c r="AE1304" s="14"/>
    </row>
    <row r="1305">
      <c r="H1305" s="14"/>
      <c r="I1305" s="14"/>
      <c r="J1305" s="14"/>
      <c r="M1305" s="14"/>
      <c r="P1305" s="15"/>
      <c r="AE1305" s="14"/>
    </row>
    <row r="1306">
      <c r="H1306" s="14"/>
      <c r="I1306" s="14"/>
      <c r="J1306" s="14"/>
      <c r="M1306" s="14"/>
      <c r="P1306" s="15"/>
      <c r="AE1306" s="14"/>
    </row>
    <row r="1307">
      <c r="H1307" s="14"/>
      <c r="I1307" s="14"/>
      <c r="J1307" s="14"/>
      <c r="M1307" s="14"/>
      <c r="P1307" s="15"/>
      <c r="AE1307" s="14"/>
    </row>
    <row r="1308">
      <c r="H1308" s="14"/>
      <c r="I1308" s="14"/>
      <c r="J1308" s="14"/>
      <c r="M1308" s="14"/>
      <c r="P1308" s="15"/>
      <c r="AE1308" s="14"/>
    </row>
    <row r="1309">
      <c r="H1309" s="14"/>
      <c r="I1309" s="14"/>
      <c r="J1309" s="14"/>
      <c r="M1309" s="14"/>
      <c r="P1309" s="15"/>
      <c r="AE1309" s="14"/>
    </row>
    <row r="1310">
      <c r="H1310" s="14"/>
      <c r="I1310" s="14"/>
      <c r="J1310" s="14"/>
      <c r="M1310" s="14"/>
      <c r="P1310" s="15"/>
      <c r="AE1310" s="14"/>
    </row>
    <row r="1311">
      <c r="H1311" s="14"/>
      <c r="I1311" s="14"/>
      <c r="J1311" s="14"/>
      <c r="M1311" s="14"/>
      <c r="P1311" s="15"/>
      <c r="AE1311" s="14"/>
    </row>
    <row r="1312">
      <c r="H1312" s="14"/>
      <c r="I1312" s="14"/>
      <c r="J1312" s="14"/>
      <c r="M1312" s="14"/>
      <c r="P1312" s="15"/>
      <c r="AE1312" s="14"/>
    </row>
    <row r="1313">
      <c r="H1313" s="14"/>
      <c r="I1313" s="14"/>
      <c r="J1313" s="14"/>
      <c r="M1313" s="14"/>
      <c r="P1313" s="15"/>
      <c r="AE1313" s="14"/>
    </row>
    <row r="1314">
      <c r="H1314" s="14"/>
      <c r="I1314" s="14"/>
      <c r="J1314" s="14"/>
      <c r="M1314" s="14"/>
      <c r="P1314" s="15"/>
      <c r="AE1314" s="14"/>
    </row>
    <row r="1315">
      <c r="H1315" s="14"/>
      <c r="I1315" s="14"/>
      <c r="J1315" s="14"/>
      <c r="M1315" s="14"/>
      <c r="P1315" s="15"/>
      <c r="AE1315" s="14"/>
    </row>
    <row r="1316">
      <c r="H1316" s="14"/>
      <c r="I1316" s="14"/>
      <c r="J1316" s="14"/>
      <c r="M1316" s="14"/>
      <c r="P1316" s="15"/>
      <c r="AE1316" s="14"/>
    </row>
    <row r="1317">
      <c r="H1317" s="14"/>
      <c r="I1317" s="14"/>
      <c r="J1317" s="14"/>
      <c r="M1317" s="14"/>
      <c r="P1317" s="15"/>
      <c r="AE1317" s="14"/>
    </row>
    <row r="1318">
      <c r="H1318" s="14"/>
      <c r="I1318" s="14"/>
      <c r="J1318" s="14"/>
      <c r="M1318" s="14"/>
      <c r="P1318" s="15"/>
      <c r="AE1318" s="14"/>
    </row>
    <row r="1319">
      <c r="H1319" s="14"/>
      <c r="I1319" s="14"/>
      <c r="J1319" s="14"/>
      <c r="M1319" s="14"/>
      <c r="P1319" s="15"/>
      <c r="AE1319" s="14"/>
    </row>
    <row r="1320">
      <c r="H1320" s="14"/>
      <c r="I1320" s="14"/>
      <c r="J1320" s="14"/>
      <c r="M1320" s="14"/>
      <c r="P1320" s="15"/>
      <c r="AE1320" s="14"/>
    </row>
    <row r="1321">
      <c r="H1321" s="14"/>
      <c r="I1321" s="14"/>
      <c r="J1321" s="14"/>
      <c r="M1321" s="14"/>
      <c r="P1321" s="15"/>
      <c r="AE1321" s="14"/>
    </row>
    <row r="1322">
      <c r="H1322" s="14"/>
      <c r="I1322" s="14"/>
      <c r="J1322" s="14"/>
      <c r="M1322" s="14"/>
      <c r="P1322" s="15"/>
      <c r="AE1322" s="14"/>
    </row>
    <row r="1323">
      <c r="H1323" s="14"/>
      <c r="I1323" s="14"/>
      <c r="J1323" s="14"/>
      <c r="M1323" s="14"/>
      <c r="P1323" s="15"/>
      <c r="AE1323" s="14"/>
    </row>
    <row r="1324">
      <c r="H1324" s="14"/>
      <c r="I1324" s="14"/>
      <c r="J1324" s="14"/>
      <c r="M1324" s="14"/>
      <c r="P1324" s="15"/>
      <c r="AE1324" s="14"/>
    </row>
    <row r="1325">
      <c r="H1325" s="14"/>
      <c r="I1325" s="14"/>
      <c r="J1325" s="14"/>
      <c r="M1325" s="14"/>
      <c r="P1325" s="15"/>
      <c r="AE1325" s="14"/>
    </row>
    <row r="1326">
      <c r="H1326" s="14"/>
      <c r="I1326" s="14"/>
      <c r="J1326" s="14"/>
      <c r="M1326" s="14"/>
      <c r="P1326" s="15"/>
      <c r="AE1326" s="14"/>
    </row>
    <row r="1327">
      <c r="H1327" s="14"/>
      <c r="I1327" s="14"/>
      <c r="J1327" s="14"/>
      <c r="M1327" s="14"/>
      <c r="P1327" s="15"/>
      <c r="AE1327" s="14"/>
    </row>
    <row r="1328">
      <c r="H1328" s="14"/>
      <c r="I1328" s="14"/>
      <c r="J1328" s="14"/>
      <c r="M1328" s="14"/>
      <c r="P1328" s="15"/>
      <c r="AE1328" s="14"/>
    </row>
    <row r="1329">
      <c r="H1329" s="14"/>
      <c r="I1329" s="14"/>
      <c r="J1329" s="14"/>
      <c r="M1329" s="14"/>
      <c r="P1329" s="15"/>
      <c r="AE1329" s="14"/>
    </row>
    <row r="1330">
      <c r="H1330" s="14"/>
      <c r="I1330" s="14"/>
      <c r="J1330" s="14"/>
      <c r="M1330" s="14"/>
      <c r="P1330" s="15"/>
      <c r="AE1330" s="14"/>
    </row>
    <row r="1331">
      <c r="H1331" s="14"/>
      <c r="I1331" s="14"/>
      <c r="J1331" s="14"/>
      <c r="M1331" s="14"/>
      <c r="P1331" s="15"/>
      <c r="AE1331" s="14"/>
    </row>
    <row r="1332">
      <c r="H1332" s="14"/>
      <c r="I1332" s="14"/>
      <c r="J1332" s="14"/>
      <c r="M1332" s="14"/>
      <c r="P1332" s="15"/>
      <c r="AE1332" s="14"/>
    </row>
    <row r="1333">
      <c r="H1333" s="14"/>
      <c r="I1333" s="14"/>
      <c r="J1333" s="14"/>
      <c r="M1333" s="14"/>
      <c r="P1333" s="15"/>
      <c r="AE1333" s="14"/>
    </row>
    <row r="1334">
      <c r="H1334" s="14"/>
      <c r="I1334" s="14"/>
      <c r="J1334" s="14"/>
      <c r="M1334" s="14"/>
      <c r="P1334" s="15"/>
      <c r="AE1334" s="14"/>
    </row>
    <row r="1335">
      <c r="H1335" s="14"/>
      <c r="I1335" s="14"/>
      <c r="J1335" s="14"/>
      <c r="M1335" s="14"/>
      <c r="P1335" s="15"/>
      <c r="AE1335" s="14"/>
    </row>
    <row r="1336">
      <c r="H1336" s="14"/>
      <c r="I1336" s="14"/>
      <c r="J1336" s="14"/>
      <c r="M1336" s="14"/>
      <c r="P1336" s="15"/>
      <c r="AE1336" s="14"/>
    </row>
    <row r="1337">
      <c r="H1337" s="14"/>
      <c r="I1337" s="14"/>
      <c r="J1337" s="14"/>
      <c r="M1337" s="14"/>
      <c r="P1337" s="15"/>
      <c r="AE1337" s="14"/>
    </row>
    <row r="1338">
      <c r="H1338" s="14"/>
      <c r="I1338" s="14"/>
      <c r="J1338" s="14"/>
      <c r="M1338" s="14"/>
      <c r="P1338" s="15"/>
      <c r="AE1338" s="14"/>
    </row>
    <row r="1339">
      <c r="H1339" s="14"/>
      <c r="I1339" s="14"/>
      <c r="J1339" s="14"/>
      <c r="M1339" s="14"/>
      <c r="P1339" s="15"/>
      <c r="AE1339" s="14"/>
    </row>
    <row r="1340">
      <c r="H1340" s="14"/>
      <c r="I1340" s="14"/>
      <c r="J1340" s="14"/>
      <c r="M1340" s="14"/>
      <c r="P1340" s="15"/>
      <c r="AE1340" s="14"/>
    </row>
    <row r="1341">
      <c r="H1341" s="14"/>
      <c r="I1341" s="14"/>
      <c r="J1341" s="14"/>
      <c r="M1341" s="14"/>
      <c r="P1341" s="15"/>
      <c r="AE1341" s="14"/>
    </row>
    <row r="1342">
      <c r="H1342" s="14"/>
      <c r="I1342" s="14"/>
      <c r="J1342" s="14"/>
      <c r="M1342" s="14"/>
      <c r="P1342" s="15"/>
      <c r="AE1342" s="14"/>
    </row>
    <row r="1343">
      <c r="H1343" s="14"/>
      <c r="I1343" s="14"/>
      <c r="J1343" s="14"/>
      <c r="M1343" s="14"/>
      <c r="P1343" s="15"/>
      <c r="AE1343" s="14"/>
    </row>
    <row r="1344">
      <c r="H1344" s="14"/>
      <c r="I1344" s="14"/>
      <c r="J1344" s="14"/>
      <c r="M1344" s="14"/>
      <c r="P1344" s="15"/>
      <c r="AE1344" s="14"/>
    </row>
    <row r="1345">
      <c r="H1345" s="14"/>
      <c r="I1345" s="14"/>
      <c r="J1345" s="14"/>
      <c r="M1345" s="14"/>
      <c r="P1345" s="15"/>
      <c r="AE1345" s="14"/>
    </row>
    <row r="1346">
      <c r="H1346" s="14"/>
      <c r="I1346" s="14"/>
      <c r="J1346" s="14"/>
      <c r="M1346" s="14"/>
      <c r="P1346" s="15"/>
      <c r="AE1346" s="14"/>
    </row>
    <row r="1347">
      <c r="H1347" s="14"/>
      <c r="I1347" s="14"/>
      <c r="J1347" s="14"/>
      <c r="M1347" s="14"/>
      <c r="P1347" s="15"/>
      <c r="AE1347" s="14"/>
    </row>
    <row r="1348">
      <c r="H1348" s="14"/>
      <c r="I1348" s="14"/>
      <c r="J1348" s="14"/>
      <c r="M1348" s="14"/>
      <c r="P1348" s="15"/>
      <c r="AE1348" s="14"/>
    </row>
    <row r="1349">
      <c r="H1349" s="14"/>
      <c r="I1349" s="14"/>
      <c r="J1349" s="14"/>
      <c r="M1349" s="14"/>
      <c r="P1349" s="15"/>
      <c r="AE1349" s="14"/>
    </row>
    <row r="1350">
      <c r="H1350" s="14"/>
      <c r="I1350" s="14"/>
      <c r="J1350" s="14"/>
      <c r="M1350" s="14"/>
      <c r="P1350" s="15"/>
      <c r="AE1350" s="14"/>
    </row>
    <row r="1351">
      <c r="H1351" s="14"/>
      <c r="I1351" s="14"/>
      <c r="J1351" s="14"/>
      <c r="M1351" s="14"/>
      <c r="P1351" s="15"/>
      <c r="AE1351" s="14"/>
    </row>
    <row r="1352">
      <c r="H1352" s="14"/>
      <c r="I1352" s="14"/>
      <c r="J1352" s="14"/>
      <c r="M1352" s="14"/>
      <c r="P1352" s="15"/>
      <c r="AE1352" s="14"/>
    </row>
    <row r="1353">
      <c r="H1353" s="14"/>
      <c r="I1353" s="14"/>
      <c r="J1353" s="14"/>
      <c r="M1353" s="14"/>
      <c r="P1353" s="15"/>
      <c r="AE1353" s="14"/>
    </row>
    <row r="1354">
      <c r="H1354" s="14"/>
      <c r="I1354" s="14"/>
      <c r="J1354" s="14"/>
      <c r="M1354" s="14"/>
      <c r="P1354" s="15"/>
      <c r="AE1354" s="14"/>
    </row>
    <row r="1355">
      <c r="H1355" s="14"/>
      <c r="I1355" s="14"/>
      <c r="J1355" s="14"/>
      <c r="M1355" s="14"/>
      <c r="P1355" s="15"/>
      <c r="AE1355" s="14"/>
    </row>
    <row r="1356">
      <c r="H1356" s="14"/>
      <c r="I1356" s="14"/>
      <c r="J1356" s="14"/>
      <c r="M1356" s="14"/>
      <c r="P1356" s="15"/>
      <c r="AE1356" s="14"/>
    </row>
    <row r="1357">
      <c r="H1357" s="14"/>
      <c r="I1357" s="14"/>
      <c r="J1357" s="14"/>
      <c r="M1357" s="14"/>
      <c r="P1357" s="15"/>
      <c r="AE1357" s="14"/>
    </row>
    <row r="1358">
      <c r="H1358" s="14"/>
      <c r="I1358" s="14"/>
      <c r="J1358" s="14"/>
      <c r="M1358" s="14"/>
      <c r="P1358" s="15"/>
      <c r="AE1358" s="14"/>
    </row>
    <row r="1359">
      <c r="H1359" s="14"/>
      <c r="I1359" s="14"/>
      <c r="J1359" s="14"/>
      <c r="M1359" s="14"/>
      <c r="P1359" s="15"/>
      <c r="AE1359" s="14"/>
    </row>
    <row r="1360">
      <c r="H1360" s="14"/>
      <c r="I1360" s="14"/>
      <c r="J1360" s="14"/>
      <c r="M1360" s="14"/>
      <c r="P1360" s="15"/>
      <c r="AE1360" s="14"/>
    </row>
    <row r="1361">
      <c r="H1361" s="14"/>
      <c r="I1361" s="14"/>
      <c r="J1361" s="14"/>
      <c r="M1361" s="14"/>
      <c r="P1361" s="15"/>
      <c r="AE1361" s="14"/>
    </row>
    <row r="1362">
      <c r="H1362" s="14"/>
      <c r="I1362" s="14"/>
      <c r="J1362" s="14"/>
      <c r="M1362" s="14"/>
      <c r="P1362" s="15"/>
      <c r="AE1362" s="14"/>
    </row>
    <row r="1363">
      <c r="H1363" s="14"/>
      <c r="I1363" s="14"/>
      <c r="J1363" s="14"/>
      <c r="M1363" s="14"/>
      <c r="P1363" s="15"/>
      <c r="AE1363" s="14"/>
    </row>
    <row r="1364">
      <c r="H1364" s="14"/>
      <c r="I1364" s="14"/>
      <c r="J1364" s="14"/>
      <c r="M1364" s="14"/>
      <c r="P1364" s="15"/>
      <c r="AE1364" s="14"/>
    </row>
    <row r="1365">
      <c r="H1365" s="14"/>
      <c r="I1365" s="14"/>
      <c r="J1365" s="14"/>
      <c r="M1365" s="14"/>
      <c r="P1365" s="15"/>
      <c r="AE1365" s="14"/>
    </row>
    <row r="1366">
      <c r="H1366" s="14"/>
      <c r="I1366" s="14"/>
      <c r="J1366" s="14"/>
      <c r="M1366" s="14"/>
      <c r="P1366" s="15"/>
      <c r="AE1366" s="14"/>
    </row>
    <row r="1367">
      <c r="H1367" s="14"/>
      <c r="I1367" s="14"/>
      <c r="J1367" s="14"/>
      <c r="M1367" s="14"/>
      <c r="P1367" s="15"/>
      <c r="AE1367" s="14"/>
    </row>
    <row r="1368">
      <c r="H1368" s="14"/>
      <c r="I1368" s="14"/>
      <c r="J1368" s="14"/>
      <c r="M1368" s="14"/>
      <c r="P1368" s="15"/>
      <c r="AE1368" s="14"/>
    </row>
    <row r="1369">
      <c r="H1369" s="14"/>
      <c r="I1369" s="14"/>
      <c r="J1369" s="14"/>
      <c r="M1369" s="14"/>
      <c r="P1369" s="15"/>
      <c r="AE1369" s="14"/>
    </row>
    <row r="1370">
      <c r="H1370" s="14"/>
      <c r="I1370" s="14"/>
      <c r="J1370" s="14"/>
      <c r="M1370" s="14"/>
      <c r="P1370" s="15"/>
      <c r="AE1370" s="14"/>
    </row>
    <row r="1371">
      <c r="H1371" s="14"/>
      <c r="I1371" s="14"/>
      <c r="J1371" s="14"/>
      <c r="M1371" s="14"/>
      <c r="P1371" s="15"/>
      <c r="AE1371" s="14"/>
    </row>
    <row r="1372">
      <c r="H1372" s="14"/>
      <c r="I1372" s="14"/>
      <c r="J1372" s="14"/>
      <c r="M1372" s="14"/>
      <c r="P1372" s="15"/>
      <c r="AE1372" s="14"/>
    </row>
    <row r="1373">
      <c r="H1373" s="14"/>
      <c r="I1373" s="14"/>
      <c r="J1373" s="14"/>
      <c r="M1373" s="14"/>
      <c r="P1373" s="15"/>
      <c r="AE1373" s="14"/>
    </row>
    <row r="1374">
      <c r="H1374" s="14"/>
      <c r="I1374" s="14"/>
      <c r="J1374" s="14"/>
      <c r="M1374" s="14"/>
      <c r="P1374" s="15"/>
      <c r="AE1374" s="14"/>
    </row>
    <row r="1375">
      <c r="H1375" s="14"/>
      <c r="I1375" s="14"/>
      <c r="J1375" s="14"/>
      <c r="M1375" s="14"/>
      <c r="P1375" s="15"/>
      <c r="AE1375" s="14"/>
    </row>
    <row r="1376">
      <c r="H1376" s="14"/>
      <c r="I1376" s="14"/>
      <c r="J1376" s="14"/>
      <c r="M1376" s="14"/>
      <c r="P1376" s="15"/>
      <c r="AE1376" s="14"/>
    </row>
    <row r="1377">
      <c r="H1377" s="14"/>
      <c r="I1377" s="14"/>
      <c r="J1377" s="14"/>
      <c r="M1377" s="14"/>
      <c r="P1377" s="15"/>
      <c r="AE1377" s="14"/>
    </row>
    <row r="1378">
      <c r="H1378" s="14"/>
      <c r="I1378" s="14"/>
      <c r="J1378" s="14"/>
      <c r="M1378" s="14"/>
      <c r="P1378" s="15"/>
      <c r="AE1378" s="14"/>
    </row>
    <row r="1379">
      <c r="H1379" s="14"/>
      <c r="I1379" s="14"/>
      <c r="J1379" s="14"/>
      <c r="M1379" s="14"/>
      <c r="P1379" s="15"/>
      <c r="AE1379" s="14"/>
    </row>
    <row r="1380">
      <c r="H1380" s="14"/>
      <c r="I1380" s="14"/>
      <c r="J1380" s="14"/>
      <c r="M1380" s="14"/>
      <c r="P1380" s="15"/>
      <c r="AE1380" s="14"/>
    </row>
    <row r="1381">
      <c r="H1381" s="14"/>
      <c r="I1381" s="14"/>
      <c r="J1381" s="14"/>
      <c r="M1381" s="14"/>
      <c r="P1381" s="15"/>
      <c r="AE1381" s="14"/>
    </row>
    <row r="1382">
      <c r="H1382" s="14"/>
      <c r="I1382" s="14"/>
      <c r="J1382" s="14"/>
      <c r="M1382" s="14"/>
      <c r="P1382" s="15"/>
      <c r="AE1382" s="14"/>
    </row>
    <row r="1383">
      <c r="H1383" s="14"/>
      <c r="I1383" s="14"/>
      <c r="J1383" s="14"/>
      <c r="M1383" s="14"/>
      <c r="P1383" s="15"/>
      <c r="AE1383" s="14"/>
    </row>
    <row r="1384">
      <c r="H1384" s="14"/>
      <c r="I1384" s="14"/>
      <c r="J1384" s="14"/>
      <c r="M1384" s="14"/>
      <c r="P1384" s="15"/>
      <c r="AE1384" s="14"/>
    </row>
    <row r="1385">
      <c r="H1385" s="14"/>
      <c r="I1385" s="14"/>
      <c r="J1385" s="14"/>
      <c r="M1385" s="14"/>
      <c r="P1385" s="15"/>
      <c r="AE1385" s="14"/>
    </row>
    <row r="1386">
      <c r="H1386" s="14"/>
      <c r="I1386" s="14"/>
      <c r="J1386" s="14"/>
      <c r="M1386" s="14"/>
      <c r="P1386" s="15"/>
      <c r="AE1386" s="14"/>
    </row>
    <row r="1387">
      <c r="H1387" s="14"/>
      <c r="I1387" s="14"/>
      <c r="J1387" s="14"/>
      <c r="M1387" s="14"/>
      <c r="P1387" s="15"/>
      <c r="AE1387" s="14"/>
    </row>
    <row r="1388">
      <c r="H1388" s="14"/>
      <c r="I1388" s="14"/>
      <c r="J1388" s="14"/>
      <c r="M1388" s="14"/>
      <c r="P1388" s="15"/>
      <c r="AE1388" s="14"/>
    </row>
    <row r="1389">
      <c r="H1389" s="14"/>
      <c r="I1389" s="14"/>
      <c r="J1389" s="14"/>
      <c r="M1389" s="14"/>
      <c r="P1389" s="15"/>
      <c r="AE1389" s="14"/>
    </row>
    <row r="1390">
      <c r="H1390" s="14"/>
      <c r="I1390" s="14"/>
      <c r="J1390" s="14"/>
      <c r="M1390" s="14"/>
      <c r="P1390" s="15"/>
      <c r="AE1390" s="14"/>
    </row>
    <row r="1391">
      <c r="H1391" s="14"/>
      <c r="I1391" s="14"/>
      <c r="J1391" s="14"/>
      <c r="M1391" s="14"/>
      <c r="P1391" s="15"/>
      <c r="AE1391" s="14"/>
    </row>
    <row r="1392">
      <c r="H1392" s="14"/>
      <c r="I1392" s="14"/>
      <c r="J1392" s="14"/>
      <c r="M1392" s="14"/>
      <c r="P1392" s="15"/>
      <c r="AE1392" s="14"/>
    </row>
    <row r="1393">
      <c r="H1393" s="14"/>
      <c r="I1393" s="14"/>
      <c r="J1393" s="14"/>
      <c r="M1393" s="14"/>
      <c r="P1393" s="15"/>
      <c r="AE1393" s="14"/>
    </row>
    <row r="1394">
      <c r="H1394" s="14"/>
      <c r="I1394" s="14"/>
      <c r="J1394" s="14"/>
      <c r="M1394" s="14"/>
      <c r="P1394" s="15"/>
      <c r="AE1394" s="14"/>
    </row>
    <row r="1395">
      <c r="H1395" s="14"/>
      <c r="I1395" s="14"/>
      <c r="J1395" s="14"/>
      <c r="M1395" s="14"/>
      <c r="P1395" s="15"/>
      <c r="AE1395" s="14"/>
    </row>
    <row r="1396">
      <c r="H1396" s="14"/>
      <c r="I1396" s="14"/>
      <c r="J1396" s="14"/>
      <c r="M1396" s="14"/>
      <c r="P1396" s="15"/>
      <c r="AE1396" s="14"/>
    </row>
    <row r="1397">
      <c r="H1397" s="14"/>
      <c r="I1397" s="14"/>
      <c r="J1397" s="14"/>
      <c r="M1397" s="14"/>
      <c r="P1397" s="15"/>
      <c r="AE1397" s="14"/>
    </row>
    <row r="1398">
      <c r="H1398" s="14"/>
      <c r="I1398" s="14"/>
      <c r="J1398" s="14"/>
      <c r="M1398" s="14"/>
      <c r="P1398" s="15"/>
      <c r="AE1398" s="14"/>
    </row>
    <row r="1399">
      <c r="H1399" s="14"/>
      <c r="I1399" s="14"/>
      <c r="J1399" s="14"/>
      <c r="M1399" s="14"/>
      <c r="P1399" s="15"/>
      <c r="AE1399" s="14"/>
    </row>
    <row r="1400">
      <c r="H1400" s="14"/>
      <c r="I1400" s="14"/>
      <c r="J1400" s="14"/>
      <c r="M1400" s="14"/>
      <c r="P1400" s="15"/>
      <c r="AE1400" s="14"/>
    </row>
    <row r="1401">
      <c r="H1401" s="14"/>
      <c r="I1401" s="14"/>
      <c r="J1401" s="14"/>
      <c r="M1401" s="14"/>
      <c r="P1401" s="15"/>
      <c r="AE1401" s="14"/>
    </row>
    <row r="1402">
      <c r="H1402" s="14"/>
      <c r="I1402" s="14"/>
      <c r="J1402" s="14"/>
      <c r="M1402" s="14"/>
      <c r="P1402" s="15"/>
      <c r="AE1402" s="14"/>
    </row>
    <row r="1403">
      <c r="H1403" s="14"/>
      <c r="I1403" s="14"/>
      <c r="J1403" s="14"/>
      <c r="M1403" s="14"/>
      <c r="P1403" s="15"/>
      <c r="AE1403" s="14"/>
    </row>
    <row r="1404">
      <c r="H1404" s="14"/>
      <c r="I1404" s="14"/>
      <c r="J1404" s="14"/>
      <c r="M1404" s="14"/>
      <c r="P1404" s="15"/>
      <c r="AE1404" s="14"/>
    </row>
    <row r="1405">
      <c r="H1405" s="14"/>
      <c r="I1405" s="14"/>
      <c r="J1405" s="14"/>
      <c r="M1405" s="14"/>
      <c r="P1405" s="15"/>
      <c r="AE1405" s="14"/>
    </row>
    <row r="1406">
      <c r="H1406" s="14"/>
      <c r="I1406" s="14"/>
      <c r="J1406" s="14"/>
      <c r="M1406" s="14"/>
      <c r="P1406" s="15"/>
      <c r="AE1406" s="14"/>
    </row>
    <row r="1407">
      <c r="H1407" s="14"/>
      <c r="I1407" s="14"/>
      <c r="J1407" s="14"/>
      <c r="M1407" s="14"/>
      <c r="P1407" s="15"/>
      <c r="AE1407" s="14"/>
    </row>
    <row r="1408">
      <c r="H1408" s="14"/>
      <c r="I1408" s="14"/>
      <c r="J1408" s="14"/>
      <c r="M1408" s="14"/>
      <c r="P1408" s="15"/>
      <c r="AE1408" s="14"/>
    </row>
    <row r="1409">
      <c r="H1409" s="14"/>
      <c r="I1409" s="14"/>
      <c r="J1409" s="14"/>
      <c r="M1409" s="14"/>
      <c r="P1409" s="15"/>
      <c r="AE1409" s="14"/>
    </row>
    <row r="1410">
      <c r="H1410" s="14"/>
      <c r="I1410" s="14"/>
      <c r="J1410" s="14"/>
      <c r="M1410" s="14"/>
      <c r="P1410" s="15"/>
      <c r="AE1410" s="14"/>
    </row>
    <row r="1411">
      <c r="H1411" s="14"/>
      <c r="I1411" s="14"/>
      <c r="J1411" s="14"/>
      <c r="M1411" s="14"/>
      <c r="P1411" s="15"/>
      <c r="AE1411" s="14"/>
    </row>
    <row r="1412">
      <c r="H1412" s="14"/>
      <c r="I1412" s="14"/>
      <c r="J1412" s="14"/>
      <c r="M1412" s="14"/>
      <c r="P1412" s="15"/>
      <c r="AE1412" s="14"/>
    </row>
    <row r="1413">
      <c r="H1413" s="14"/>
      <c r="I1413" s="14"/>
      <c r="J1413" s="14"/>
      <c r="M1413" s="14"/>
      <c r="P1413" s="15"/>
      <c r="AE1413" s="14"/>
    </row>
    <row r="1414">
      <c r="H1414" s="14"/>
      <c r="I1414" s="14"/>
      <c r="J1414" s="14"/>
      <c r="M1414" s="14"/>
      <c r="P1414" s="15"/>
      <c r="AE1414" s="14"/>
    </row>
    <row r="1415">
      <c r="H1415" s="14"/>
      <c r="I1415" s="14"/>
      <c r="J1415" s="14"/>
      <c r="M1415" s="14"/>
      <c r="P1415" s="15"/>
      <c r="AE1415" s="14"/>
    </row>
    <row r="1416">
      <c r="H1416" s="14"/>
      <c r="I1416" s="14"/>
      <c r="J1416" s="14"/>
      <c r="M1416" s="14"/>
      <c r="P1416" s="15"/>
      <c r="AE1416" s="14"/>
    </row>
    <row r="1417">
      <c r="H1417" s="14"/>
      <c r="I1417" s="14"/>
      <c r="J1417" s="14"/>
      <c r="M1417" s="14"/>
      <c r="P1417" s="15"/>
      <c r="AE1417" s="14"/>
    </row>
    <row r="1418">
      <c r="H1418" s="14"/>
      <c r="I1418" s="14"/>
      <c r="J1418" s="14"/>
      <c r="M1418" s="14"/>
      <c r="P1418" s="15"/>
      <c r="AE1418" s="14"/>
    </row>
    <row r="1419">
      <c r="H1419" s="14"/>
      <c r="I1419" s="14"/>
      <c r="J1419" s="14"/>
      <c r="M1419" s="14"/>
      <c r="P1419" s="15"/>
      <c r="AE1419" s="14"/>
    </row>
    <row r="1420">
      <c r="H1420" s="14"/>
      <c r="I1420" s="14"/>
      <c r="J1420" s="14"/>
      <c r="M1420" s="14"/>
      <c r="P1420" s="15"/>
      <c r="AE1420" s="14"/>
    </row>
    <row r="1421">
      <c r="H1421" s="14"/>
      <c r="I1421" s="14"/>
      <c r="J1421" s="14"/>
      <c r="M1421" s="14"/>
      <c r="P1421" s="15"/>
      <c r="AE1421" s="14"/>
    </row>
    <row r="1422">
      <c r="H1422" s="14"/>
      <c r="I1422" s="14"/>
      <c r="J1422" s="14"/>
      <c r="M1422" s="14"/>
      <c r="P1422" s="15"/>
      <c r="AE1422" s="14"/>
    </row>
    <row r="1423">
      <c r="H1423" s="14"/>
      <c r="I1423" s="14"/>
      <c r="J1423" s="14"/>
      <c r="M1423" s="14"/>
      <c r="P1423" s="15"/>
      <c r="AE1423" s="14"/>
    </row>
    <row r="1424">
      <c r="H1424" s="14"/>
      <c r="I1424" s="14"/>
      <c r="J1424" s="14"/>
      <c r="M1424" s="14"/>
      <c r="P1424" s="15"/>
      <c r="AE1424" s="14"/>
    </row>
    <row r="1425">
      <c r="H1425" s="14"/>
      <c r="I1425" s="14"/>
      <c r="J1425" s="14"/>
      <c r="M1425" s="14"/>
      <c r="P1425" s="15"/>
      <c r="AE1425" s="14"/>
    </row>
    <row r="1426">
      <c r="H1426" s="14"/>
      <c r="I1426" s="14"/>
      <c r="J1426" s="14"/>
      <c r="M1426" s="14"/>
      <c r="P1426" s="15"/>
      <c r="AE1426" s="14"/>
    </row>
    <row r="1427">
      <c r="H1427" s="14"/>
      <c r="I1427" s="14"/>
      <c r="J1427" s="14"/>
      <c r="M1427" s="14"/>
      <c r="P1427" s="15"/>
      <c r="AE1427" s="14"/>
    </row>
    <row r="1428">
      <c r="H1428" s="14"/>
      <c r="I1428" s="14"/>
      <c r="J1428" s="14"/>
      <c r="M1428" s="14"/>
      <c r="P1428" s="15"/>
      <c r="AE1428" s="14"/>
    </row>
    <row r="1429">
      <c r="H1429" s="14"/>
      <c r="I1429" s="14"/>
      <c r="J1429" s="14"/>
      <c r="M1429" s="14"/>
      <c r="P1429" s="15"/>
      <c r="AE1429" s="14"/>
    </row>
    <row r="1430">
      <c r="H1430" s="14"/>
      <c r="I1430" s="14"/>
      <c r="J1430" s="14"/>
      <c r="M1430" s="14"/>
      <c r="P1430" s="15"/>
      <c r="AE1430" s="14"/>
    </row>
    <row r="1431">
      <c r="H1431" s="14"/>
      <c r="I1431" s="14"/>
      <c r="J1431" s="14"/>
      <c r="M1431" s="14"/>
      <c r="P1431" s="15"/>
      <c r="AE1431" s="14"/>
    </row>
    <row r="1432">
      <c r="H1432" s="14"/>
      <c r="I1432" s="14"/>
      <c r="J1432" s="14"/>
      <c r="M1432" s="14"/>
      <c r="P1432" s="15"/>
      <c r="AE1432" s="14"/>
    </row>
    <row r="1433">
      <c r="H1433" s="14"/>
      <c r="I1433" s="14"/>
      <c r="J1433" s="14"/>
      <c r="M1433" s="14"/>
      <c r="P1433" s="15"/>
      <c r="AE1433" s="14"/>
    </row>
    <row r="1434">
      <c r="H1434" s="14"/>
      <c r="I1434" s="14"/>
      <c r="J1434" s="14"/>
      <c r="M1434" s="14"/>
      <c r="P1434" s="15"/>
      <c r="AE1434" s="14"/>
    </row>
    <row r="1435">
      <c r="H1435" s="14"/>
      <c r="I1435" s="14"/>
      <c r="J1435" s="14"/>
      <c r="M1435" s="14"/>
      <c r="P1435" s="15"/>
      <c r="AE1435" s="14"/>
    </row>
    <row r="1436">
      <c r="H1436" s="14"/>
      <c r="I1436" s="14"/>
      <c r="J1436" s="14"/>
      <c r="M1436" s="14"/>
      <c r="P1436" s="15"/>
      <c r="AE1436" s="14"/>
    </row>
    <row r="1437">
      <c r="H1437" s="14"/>
      <c r="I1437" s="14"/>
      <c r="J1437" s="14"/>
      <c r="M1437" s="14"/>
      <c r="P1437" s="15"/>
      <c r="AE1437" s="14"/>
    </row>
    <row r="1438">
      <c r="H1438" s="14"/>
      <c r="I1438" s="14"/>
      <c r="J1438" s="14"/>
      <c r="M1438" s="14"/>
      <c r="P1438" s="15"/>
      <c r="AE1438" s="14"/>
    </row>
    <row r="1439">
      <c r="H1439" s="14"/>
      <c r="I1439" s="14"/>
      <c r="J1439" s="14"/>
      <c r="M1439" s="14"/>
      <c r="P1439" s="15"/>
      <c r="AE1439" s="14"/>
    </row>
    <row r="1440">
      <c r="H1440" s="14"/>
      <c r="I1440" s="14"/>
      <c r="J1440" s="14"/>
      <c r="M1440" s="14"/>
      <c r="P1440" s="15"/>
      <c r="AE1440" s="14"/>
    </row>
    <row r="1441">
      <c r="H1441" s="14"/>
      <c r="I1441" s="14"/>
      <c r="J1441" s="14"/>
      <c r="M1441" s="14"/>
      <c r="P1441" s="15"/>
      <c r="AE1441" s="14"/>
    </row>
    <row r="1442">
      <c r="H1442" s="14"/>
      <c r="I1442" s="14"/>
      <c r="J1442" s="14"/>
      <c r="M1442" s="14"/>
      <c r="P1442" s="15"/>
      <c r="AE1442" s="14"/>
    </row>
    <row r="1443">
      <c r="H1443" s="14"/>
      <c r="I1443" s="14"/>
      <c r="J1443" s="14"/>
      <c r="M1443" s="14"/>
      <c r="P1443" s="15"/>
      <c r="AE1443" s="14"/>
    </row>
    <row r="1444">
      <c r="H1444" s="14"/>
      <c r="I1444" s="14"/>
      <c r="J1444" s="14"/>
      <c r="M1444" s="14"/>
      <c r="P1444" s="15"/>
      <c r="AE1444" s="14"/>
    </row>
    <row r="1445">
      <c r="H1445" s="14"/>
      <c r="I1445" s="14"/>
      <c r="J1445" s="14"/>
      <c r="M1445" s="14"/>
      <c r="P1445" s="15"/>
      <c r="AE1445" s="14"/>
    </row>
    <row r="1446">
      <c r="H1446" s="14"/>
      <c r="I1446" s="14"/>
      <c r="J1446" s="14"/>
      <c r="M1446" s="14"/>
      <c r="P1446" s="15"/>
      <c r="AE1446" s="14"/>
    </row>
    <row r="1447">
      <c r="H1447" s="14"/>
      <c r="I1447" s="14"/>
      <c r="J1447" s="14"/>
      <c r="M1447" s="14"/>
      <c r="P1447" s="15"/>
      <c r="AE1447" s="14"/>
    </row>
    <row r="1448">
      <c r="H1448" s="14"/>
      <c r="I1448" s="14"/>
      <c r="J1448" s="14"/>
      <c r="M1448" s="14"/>
      <c r="P1448" s="15"/>
      <c r="AE1448" s="14"/>
    </row>
    <row r="1449">
      <c r="H1449" s="14"/>
      <c r="I1449" s="14"/>
      <c r="J1449" s="14"/>
      <c r="M1449" s="14"/>
      <c r="P1449" s="15"/>
      <c r="AE1449" s="14"/>
    </row>
    <row r="1450">
      <c r="H1450" s="14"/>
      <c r="I1450" s="14"/>
      <c r="J1450" s="14"/>
      <c r="M1450" s="14"/>
      <c r="P1450" s="15"/>
      <c r="AE1450" s="14"/>
    </row>
    <row r="1451">
      <c r="H1451" s="14"/>
      <c r="I1451" s="14"/>
      <c r="J1451" s="14"/>
      <c r="M1451" s="14"/>
      <c r="P1451" s="15"/>
      <c r="AE1451" s="14"/>
    </row>
    <row r="1452">
      <c r="H1452" s="14"/>
      <c r="I1452" s="14"/>
      <c r="J1452" s="14"/>
      <c r="M1452" s="14"/>
      <c r="P1452" s="15"/>
      <c r="AE1452" s="14"/>
    </row>
    <row r="1453">
      <c r="H1453" s="14"/>
      <c r="I1453" s="14"/>
      <c r="J1453" s="14"/>
      <c r="M1453" s="14"/>
      <c r="P1453" s="15"/>
      <c r="AE1453" s="14"/>
    </row>
    <row r="1454">
      <c r="H1454" s="14"/>
      <c r="I1454" s="14"/>
      <c r="J1454" s="14"/>
      <c r="M1454" s="14"/>
      <c r="P1454" s="15"/>
      <c r="AE1454" s="14"/>
    </row>
    <row r="1455">
      <c r="H1455" s="14"/>
      <c r="I1455" s="14"/>
      <c r="J1455" s="14"/>
      <c r="M1455" s="14"/>
      <c r="P1455" s="15"/>
      <c r="AE1455" s="14"/>
    </row>
    <row r="1456">
      <c r="H1456" s="14"/>
      <c r="I1456" s="14"/>
      <c r="J1456" s="14"/>
      <c r="M1456" s="14"/>
      <c r="P1456" s="15"/>
      <c r="AE1456" s="14"/>
    </row>
    <row r="1457">
      <c r="H1457" s="14"/>
      <c r="I1457" s="14"/>
      <c r="J1457" s="14"/>
      <c r="M1457" s="14"/>
      <c r="P1457" s="15"/>
      <c r="AE1457" s="14"/>
    </row>
    <row r="1458">
      <c r="H1458" s="14"/>
      <c r="I1458" s="14"/>
      <c r="J1458" s="14"/>
      <c r="M1458" s="14"/>
      <c r="P1458" s="15"/>
      <c r="AE1458" s="14"/>
    </row>
    <row r="1459">
      <c r="H1459" s="14"/>
      <c r="I1459" s="14"/>
      <c r="J1459" s="14"/>
      <c r="M1459" s="14"/>
      <c r="P1459" s="15"/>
      <c r="AE1459" s="14"/>
    </row>
    <row r="1460">
      <c r="H1460" s="14"/>
      <c r="I1460" s="14"/>
      <c r="J1460" s="14"/>
      <c r="M1460" s="14"/>
      <c r="P1460" s="15"/>
      <c r="AE1460" s="14"/>
    </row>
    <row r="1461">
      <c r="H1461" s="14"/>
      <c r="I1461" s="14"/>
      <c r="J1461" s="14"/>
      <c r="M1461" s="14"/>
      <c r="P1461" s="15"/>
      <c r="AE1461" s="14"/>
    </row>
    <row r="1462">
      <c r="H1462" s="14"/>
      <c r="I1462" s="14"/>
      <c r="J1462" s="14"/>
      <c r="M1462" s="14"/>
      <c r="P1462" s="15"/>
      <c r="AE1462" s="14"/>
    </row>
    <row r="1463">
      <c r="H1463" s="14"/>
      <c r="I1463" s="14"/>
      <c r="J1463" s="14"/>
      <c r="M1463" s="14"/>
      <c r="P1463" s="15"/>
      <c r="AE1463" s="14"/>
    </row>
    <row r="1464">
      <c r="H1464" s="14"/>
      <c r="I1464" s="14"/>
      <c r="J1464" s="14"/>
      <c r="M1464" s="14"/>
      <c r="P1464" s="15"/>
      <c r="AE1464" s="14"/>
    </row>
    <row r="1465">
      <c r="H1465" s="14"/>
      <c r="I1465" s="14"/>
      <c r="J1465" s="14"/>
      <c r="M1465" s="14"/>
      <c r="P1465" s="15"/>
      <c r="AE1465" s="14"/>
    </row>
    <row r="1466">
      <c r="H1466" s="14"/>
      <c r="I1466" s="14"/>
      <c r="J1466" s="14"/>
      <c r="M1466" s="14"/>
      <c r="P1466" s="15"/>
      <c r="AE1466" s="14"/>
    </row>
    <row r="1467">
      <c r="H1467" s="14"/>
      <c r="I1467" s="14"/>
      <c r="J1467" s="14"/>
      <c r="M1467" s="14"/>
      <c r="P1467" s="15"/>
      <c r="AE1467" s="14"/>
    </row>
    <row r="1468">
      <c r="H1468" s="14"/>
      <c r="I1468" s="14"/>
      <c r="J1468" s="14"/>
      <c r="M1468" s="14"/>
      <c r="P1468" s="15"/>
      <c r="AE1468" s="14"/>
    </row>
    <row r="1469">
      <c r="H1469" s="14"/>
      <c r="I1469" s="14"/>
      <c r="J1469" s="14"/>
      <c r="M1469" s="14"/>
      <c r="P1469" s="15"/>
      <c r="AE1469" s="14"/>
    </row>
    <row r="1470">
      <c r="H1470" s="14"/>
      <c r="I1470" s="14"/>
      <c r="J1470" s="14"/>
      <c r="M1470" s="14"/>
      <c r="P1470" s="15"/>
      <c r="AE1470" s="14"/>
    </row>
    <row r="1471">
      <c r="H1471" s="14"/>
      <c r="I1471" s="14"/>
      <c r="J1471" s="14"/>
      <c r="M1471" s="14"/>
      <c r="P1471" s="15"/>
      <c r="AE1471" s="14"/>
    </row>
    <row r="1472">
      <c r="H1472" s="14"/>
      <c r="I1472" s="14"/>
      <c r="J1472" s="14"/>
      <c r="M1472" s="14"/>
      <c r="P1472" s="15"/>
      <c r="AE1472" s="14"/>
    </row>
    <row r="1473">
      <c r="H1473" s="14"/>
      <c r="I1473" s="14"/>
      <c r="J1473" s="14"/>
      <c r="M1473" s="14"/>
      <c r="P1473" s="15"/>
      <c r="AE1473" s="14"/>
    </row>
    <row r="1474">
      <c r="H1474" s="14"/>
      <c r="I1474" s="14"/>
      <c r="J1474" s="14"/>
      <c r="M1474" s="14"/>
      <c r="P1474" s="15"/>
      <c r="AE1474" s="14"/>
    </row>
    <row r="1475">
      <c r="H1475" s="14"/>
      <c r="I1475" s="14"/>
      <c r="J1475" s="14"/>
      <c r="M1475" s="14"/>
      <c r="P1475" s="15"/>
      <c r="AE1475" s="14"/>
    </row>
    <row r="1476">
      <c r="H1476" s="14"/>
      <c r="I1476" s="14"/>
      <c r="J1476" s="14"/>
      <c r="M1476" s="14"/>
      <c r="P1476" s="15"/>
      <c r="AE1476" s="14"/>
    </row>
    <row r="1477">
      <c r="H1477" s="14"/>
      <c r="I1477" s="14"/>
      <c r="J1477" s="14"/>
      <c r="M1477" s="14"/>
      <c r="P1477" s="15"/>
      <c r="AE1477" s="14"/>
    </row>
    <row r="1478">
      <c r="H1478" s="14"/>
      <c r="I1478" s="14"/>
      <c r="J1478" s="14"/>
      <c r="M1478" s="14"/>
      <c r="P1478" s="15"/>
      <c r="AE1478" s="14"/>
    </row>
    <row r="1479">
      <c r="H1479" s="14"/>
      <c r="I1479" s="14"/>
      <c r="J1479" s="14"/>
      <c r="M1479" s="14"/>
      <c r="P1479" s="15"/>
      <c r="AE1479" s="14"/>
    </row>
    <row r="1480">
      <c r="H1480" s="14"/>
      <c r="I1480" s="14"/>
      <c r="J1480" s="14"/>
      <c r="M1480" s="14"/>
      <c r="P1480" s="15"/>
      <c r="AE1480" s="14"/>
    </row>
    <row r="1481">
      <c r="H1481" s="14"/>
      <c r="I1481" s="14"/>
      <c r="J1481" s="14"/>
      <c r="M1481" s="14"/>
      <c r="P1481" s="15"/>
      <c r="AE1481" s="14"/>
    </row>
    <row r="1482">
      <c r="H1482" s="14"/>
      <c r="I1482" s="14"/>
      <c r="J1482" s="14"/>
      <c r="M1482" s="14"/>
      <c r="P1482" s="15"/>
      <c r="AE1482" s="14"/>
    </row>
    <row r="1483">
      <c r="H1483" s="14"/>
      <c r="I1483" s="14"/>
      <c r="J1483" s="14"/>
      <c r="M1483" s="14"/>
      <c r="P1483" s="15"/>
      <c r="AE1483" s="14"/>
    </row>
    <row r="1484">
      <c r="H1484" s="14"/>
      <c r="I1484" s="14"/>
      <c r="J1484" s="14"/>
      <c r="M1484" s="14"/>
      <c r="P1484" s="15"/>
      <c r="AE1484" s="14"/>
    </row>
    <row r="1485">
      <c r="H1485" s="14"/>
      <c r="I1485" s="14"/>
      <c r="J1485" s="14"/>
      <c r="M1485" s="14"/>
      <c r="P1485" s="15"/>
      <c r="AE1485" s="14"/>
    </row>
    <row r="1486">
      <c r="H1486" s="14"/>
      <c r="I1486" s="14"/>
      <c r="J1486" s="14"/>
      <c r="M1486" s="14"/>
      <c r="P1486" s="15"/>
      <c r="AE1486" s="14"/>
    </row>
    <row r="1487">
      <c r="H1487" s="14"/>
      <c r="I1487" s="14"/>
      <c r="J1487" s="14"/>
      <c r="M1487" s="14"/>
      <c r="P1487" s="15"/>
      <c r="AE1487" s="14"/>
    </row>
    <row r="1488">
      <c r="H1488" s="14"/>
      <c r="I1488" s="14"/>
      <c r="J1488" s="14"/>
      <c r="M1488" s="14"/>
      <c r="P1488" s="15"/>
      <c r="AE1488" s="14"/>
    </row>
    <row r="1489">
      <c r="H1489" s="14"/>
      <c r="I1489" s="14"/>
      <c r="J1489" s="14"/>
      <c r="M1489" s="14"/>
      <c r="P1489" s="15"/>
      <c r="AE1489" s="14"/>
    </row>
    <row r="1490">
      <c r="H1490" s="14"/>
      <c r="I1490" s="14"/>
      <c r="J1490" s="14"/>
      <c r="M1490" s="14"/>
      <c r="P1490" s="15"/>
      <c r="AE1490" s="14"/>
    </row>
    <row r="1491">
      <c r="H1491" s="14"/>
      <c r="I1491" s="14"/>
      <c r="J1491" s="14"/>
      <c r="M1491" s="14"/>
      <c r="P1491" s="15"/>
      <c r="AE1491" s="14"/>
    </row>
    <row r="1492">
      <c r="H1492" s="14"/>
      <c r="I1492" s="14"/>
      <c r="J1492" s="14"/>
      <c r="M1492" s="14"/>
      <c r="P1492" s="15"/>
      <c r="AE1492" s="14"/>
    </row>
    <row r="1493">
      <c r="H1493" s="14"/>
      <c r="I1493" s="14"/>
      <c r="J1493" s="14"/>
      <c r="M1493" s="14"/>
      <c r="P1493" s="15"/>
      <c r="AE1493" s="14"/>
    </row>
    <row r="1494">
      <c r="H1494" s="14"/>
      <c r="I1494" s="14"/>
      <c r="J1494" s="14"/>
      <c r="M1494" s="14"/>
      <c r="P1494" s="15"/>
      <c r="AE1494" s="14"/>
    </row>
    <row r="1495">
      <c r="H1495" s="14"/>
      <c r="I1495" s="14"/>
      <c r="J1495" s="14"/>
      <c r="M1495" s="14"/>
      <c r="P1495" s="15"/>
      <c r="AE1495" s="14"/>
    </row>
    <row r="1496">
      <c r="H1496" s="14"/>
      <c r="I1496" s="14"/>
      <c r="J1496" s="14"/>
      <c r="M1496" s="14"/>
      <c r="P1496" s="15"/>
      <c r="AE1496" s="14"/>
    </row>
    <row r="1497">
      <c r="H1497" s="14"/>
      <c r="I1497" s="14"/>
      <c r="J1497" s="14"/>
      <c r="M1497" s="14"/>
      <c r="P1497" s="15"/>
      <c r="AE1497" s="14"/>
    </row>
    <row r="1498">
      <c r="H1498" s="14"/>
      <c r="I1498" s="14"/>
      <c r="J1498" s="14"/>
      <c r="M1498" s="14"/>
      <c r="P1498" s="15"/>
      <c r="AE1498" s="14"/>
    </row>
    <row r="1499">
      <c r="H1499" s="14"/>
      <c r="I1499" s="14"/>
      <c r="J1499" s="14"/>
      <c r="M1499" s="14"/>
      <c r="P1499" s="15"/>
      <c r="AE1499" s="14"/>
    </row>
    <row r="1500">
      <c r="H1500" s="14"/>
      <c r="I1500" s="14"/>
      <c r="J1500" s="14"/>
      <c r="M1500" s="14"/>
      <c r="P1500" s="15"/>
      <c r="AE1500" s="14"/>
    </row>
    <row r="1501">
      <c r="H1501" s="14"/>
      <c r="I1501" s="14"/>
      <c r="J1501" s="14"/>
      <c r="M1501" s="14"/>
      <c r="P1501" s="15"/>
      <c r="AE1501" s="14"/>
    </row>
    <row r="1502">
      <c r="H1502" s="14"/>
      <c r="I1502" s="14"/>
      <c r="J1502" s="14"/>
      <c r="M1502" s="14"/>
      <c r="P1502" s="15"/>
      <c r="AE1502" s="14"/>
    </row>
    <row r="1503">
      <c r="H1503" s="14"/>
      <c r="I1503" s="14"/>
      <c r="J1503" s="14"/>
      <c r="M1503" s="14"/>
      <c r="P1503" s="15"/>
      <c r="AE1503" s="14"/>
    </row>
    <row r="1504">
      <c r="H1504" s="14"/>
      <c r="I1504" s="14"/>
      <c r="J1504" s="14"/>
      <c r="M1504" s="14"/>
      <c r="P1504" s="15"/>
      <c r="AE1504" s="14"/>
    </row>
    <row r="1505">
      <c r="H1505" s="14"/>
      <c r="I1505" s="14"/>
      <c r="J1505" s="14"/>
      <c r="M1505" s="14"/>
      <c r="P1505" s="15"/>
      <c r="AE1505" s="14"/>
    </row>
    <row r="1506">
      <c r="H1506" s="14"/>
      <c r="I1506" s="14"/>
      <c r="J1506" s="14"/>
      <c r="M1506" s="14"/>
      <c r="P1506" s="15"/>
      <c r="AE1506" s="14"/>
    </row>
    <row r="1507">
      <c r="H1507" s="14"/>
      <c r="I1507" s="14"/>
      <c r="J1507" s="14"/>
      <c r="M1507" s="14"/>
      <c r="P1507" s="15"/>
      <c r="AE1507" s="14"/>
    </row>
    <row r="1508">
      <c r="H1508" s="14"/>
      <c r="I1508" s="14"/>
      <c r="J1508" s="14"/>
      <c r="M1508" s="14"/>
      <c r="P1508" s="15"/>
      <c r="AE1508" s="14"/>
    </row>
    <row r="1509">
      <c r="H1509" s="14"/>
      <c r="I1509" s="14"/>
      <c r="J1509" s="14"/>
      <c r="M1509" s="14"/>
      <c r="P1509" s="15"/>
      <c r="AE1509" s="14"/>
    </row>
    <row r="1510">
      <c r="H1510" s="14"/>
      <c r="I1510" s="14"/>
      <c r="J1510" s="14"/>
      <c r="M1510" s="14"/>
      <c r="P1510" s="15"/>
      <c r="AE1510" s="14"/>
    </row>
    <row r="1511">
      <c r="H1511" s="14"/>
      <c r="I1511" s="14"/>
      <c r="J1511" s="14"/>
      <c r="M1511" s="14"/>
      <c r="P1511" s="15"/>
      <c r="AE1511" s="14"/>
    </row>
    <row r="1512">
      <c r="H1512" s="14"/>
      <c r="I1512" s="14"/>
      <c r="J1512" s="14"/>
      <c r="M1512" s="14"/>
      <c r="P1512" s="15"/>
      <c r="AE1512" s="14"/>
    </row>
    <row r="1513">
      <c r="H1513" s="14"/>
      <c r="I1513" s="14"/>
      <c r="J1513" s="14"/>
      <c r="M1513" s="14"/>
      <c r="P1513" s="15"/>
      <c r="AE1513" s="14"/>
    </row>
    <row r="1514">
      <c r="H1514" s="14"/>
      <c r="I1514" s="14"/>
      <c r="J1514" s="14"/>
      <c r="M1514" s="14"/>
      <c r="P1514" s="15"/>
      <c r="AE1514" s="14"/>
    </row>
    <row r="1515">
      <c r="H1515" s="14"/>
      <c r="I1515" s="14"/>
      <c r="J1515" s="14"/>
      <c r="M1515" s="14"/>
      <c r="P1515" s="15"/>
      <c r="AE1515" s="14"/>
    </row>
    <row r="1516">
      <c r="H1516" s="14"/>
      <c r="I1516" s="14"/>
      <c r="J1516" s="14"/>
      <c r="M1516" s="14"/>
      <c r="P1516" s="15"/>
      <c r="AE1516" s="14"/>
    </row>
    <row r="1517">
      <c r="H1517" s="14"/>
      <c r="I1517" s="14"/>
      <c r="J1517" s="14"/>
      <c r="M1517" s="14"/>
      <c r="P1517" s="15"/>
      <c r="AE1517" s="14"/>
    </row>
    <row r="1518">
      <c r="H1518" s="14"/>
      <c r="I1518" s="14"/>
      <c r="J1518" s="14"/>
      <c r="M1518" s="14"/>
      <c r="P1518" s="15"/>
      <c r="AE1518" s="14"/>
    </row>
    <row r="1519">
      <c r="H1519" s="14"/>
      <c r="I1519" s="14"/>
      <c r="J1519" s="14"/>
      <c r="M1519" s="14"/>
      <c r="P1519" s="15"/>
      <c r="AE1519" s="14"/>
    </row>
    <row r="1520">
      <c r="H1520" s="14"/>
      <c r="I1520" s="14"/>
      <c r="J1520" s="14"/>
      <c r="M1520" s="14"/>
      <c r="P1520" s="15"/>
      <c r="AE1520" s="14"/>
    </row>
    <row r="1521">
      <c r="H1521" s="14"/>
      <c r="I1521" s="14"/>
      <c r="J1521" s="14"/>
      <c r="M1521" s="14"/>
      <c r="P1521" s="15"/>
      <c r="AE1521" s="14"/>
    </row>
    <row r="1522">
      <c r="H1522" s="14"/>
      <c r="I1522" s="14"/>
      <c r="J1522" s="14"/>
      <c r="M1522" s="14"/>
      <c r="P1522" s="15"/>
      <c r="AE1522" s="14"/>
    </row>
    <row r="1523">
      <c r="H1523" s="14"/>
      <c r="I1523" s="14"/>
      <c r="J1523" s="14"/>
      <c r="M1523" s="14"/>
      <c r="P1523" s="15"/>
      <c r="AE1523" s="14"/>
    </row>
    <row r="1524">
      <c r="H1524" s="14"/>
      <c r="I1524" s="14"/>
      <c r="J1524" s="14"/>
      <c r="M1524" s="14"/>
      <c r="P1524" s="15"/>
      <c r="AE1524" s="14"/>
    </row>
    <row r="1525">
      <c r="H1525" s="14"/>
      <c r="I1525" s="14"/>
      <c r="J1525" s="14"/>
      <c r="M1525" s="14"/>
      <c r="P1525" s="15"/>
      <c r="AE1525" s="14"/>
    </row>
    <row r="1526">
      <c r="H1526" s="14"/>
      <c r="I1526" s="14"/>
      <c r="J1526" s="14"/>
      <c r="M1526" s="14"/>
      <c r="P1526" s="15"/>
      <c r="AE1526" s="14"/>
    </row>
    <row r="1527">
      <c r="H1527" s="14"/>
      <c r="I1527" s="14"/>
      <c r="J1527" s="14"/>
      <c r="M1527" s="14"/>
      <c r="P1527" s="15"/>
      <c r="AE1527" s="14"/>
    </row>
    <row r="1528">
      <c r="H1528" s="14"/>
      <c r="I1528" s="14"/>
      <c r="J1528" s="14"/>
      <c r="M1528" s="14"/>
      <c r="P1528" s="15"/>
      <c r="AE1528" s="14"/>
    </row>
    <row r="1529">
      <c r="H1529" s="14"/>
      <c r="I1529" s="14"/>
      <c r="J1529" s="14"/>
      <c r="M1529" s="14"/>
      <c r="P1529" s="15"/>
      <c r="AE1529" s="14"/>
    </row>
    <row r="1530">
      <c r="H1530" s="14"/>
      <c r="I1530" s="14"/>
      <c r="J1530" s="14"/>
      <c r="M1530" s="14"/>
      <c r="P1530" s="15"/>
      <c r="AE1530" s="14"/>
    </row>
    <row r="1531">
      <c r="H1531" s="14"/>
      <c r="I1531" s="14"/>
      <c r="J1531" s="14"/>
      <c r="M1531" s="14"/>
      <c r="P1531" s="15"/>
      <c r="AE1531" s="14"/>
    </row>
    <row r="1532">
      <c r="H1532" s="14"/>
      <c r="I1532" s="14"/>
      <c r="J1532" s="14"/>
      <c r="M1532" s="14"/>
      <c r="P1532" s="15"/>
      <c r="AE1532" s="14"/>
    </row>
    <row r="1533">
      <c r="H1533" s="14"/>
      <c r="I1533" s="14"/>
      <c r="J1533" s="14"/>
      <c r="M1533" s="14"/>
      <c r="P1533" s="15"/>
      <c r="AE1533" s="14"/>
    </row>
    <row r="1534">
      <c r="H1534" s="14"/>
      <c r="I1534" s="14"/>
      <c r="J1534" s="14"/>
      <c r="M1534" s="14"/>
      <c r="P1534" s="15"/>
      <c r="AE1534" s="14"/>
    </row>
    <row r="1535">
      <c r="H1535" s="14"/>
      <c r="I1535" s="14"/>
      <c r="J1535" s="14"/>
      <c r="M1535" s="14"/>
      <c r="P1535" s="15"/>
      <c r="AE1535" s="14"/>
    </row>
    <row r="1536">
      <c r="H1536" s="14"/>
      <c r="I1536" s="14"/>
      <c r="J1536" s="14"/>
      <c r="M1536" s="14"/>
      <c r="P1536" s="15"/>
      <c r="AE1536" s="14"/>
    </row>
    <row r="1537">
      <c r="H1537" s="14"/>
      <c r="I1537" s="14"/>
      <c r="J1537" s="14"/>
      <c r="M1537" s="14"/>
      <c r="P1537" s="15"/>
      <c r="AE1537" s="14"/>
    </row>
    <row r="1538">
      <c r="H1538" s="14"/>
      <c r="I1538" s="14"/>
      <c r="J1538" s="14"/>
      <c r="M1538" s="14"/>
      <c r="P1538" s="15"/>
      <c r="AE1538" s="14"/>
    </row>
    <row r="1539">
      <c r="H1539" s="14"/>
      <c r="I1539" s="14"/>
      <c r="J1539" s="14"/>
      <c r="M1539" s="14"/>
      <c r="P1539" s="15"/>
      <c r="AE1539" s="14"/>
    </row>
    <row r="1540">
      <c r="H1540" s="14"/>
      <c r="I1540" s="14"/>
      <c r="J1540" s="14"/>
      <c r="M1540" s="14"/>
      <c r="P1540" s="15"/>
      <c r="AE1540" s="14"/>
    </row>
    <row r="1541">
      <c r="H1541" s="14"/>
      <c r="I1541" s="14"/>
      <c r="J1541" s="14"/>
      <c r="M1541" s="14"/>
      <c r="P1541" s="15"/>
      <c r="AE1541" s="14"/>
    </row>
    <row r="1542">
      <c r="H1542" s="14"/>
      <c r="I1542" s="14"/>
      <c r="J1542" s="14"/>
      <c r="M1542" s="14"/>
      <c r="P1542" s="15"/>
      <c r="AE1542" s="14"/>
    </row>
    <row r="1543">
      <c r="H1543" s="14"/>
      <c r="I1543" s="14"/>
      <c r="J1543" s="14"/>
      <c r="M1543" s="14"/>
      <c r="P1543" s="15"/>
      <c r="AE1543" s="14"/>
    </row>
    <row r="1544">
      <c r="H1544" s="14"/>
      <c r="I1544" s="14"/>
      <c r="J1544" s="14"/>
      <c r="M1544" s="14"/>
      <c r="P1544" s="15"/>
      <c r="AE1544" s="14"/>
    </row>
    <row r="1545">
      <c r="H1545" s="14"/>
      <c r="I1545" s="14"/>
      <c r="J1545" s="14"/>
      <c r="M1545" s="14"/>
      <c r="P1545" s="15"/>
      <c r="AE1545" s="14"/>
    </row>
    <row r="1546">
      <c r="H1546" s="14"/>
      <c r="I1546" s="14"/>
      <c r="J1546" s="14"/>
      <c r="M1546" s="14"/>
      <c r="P1546" s="15"/>
      <c r="AE1546" s="14"/>
    </row>
    <row r="1547">
      <c r="H1547" s="14"/>
      <c r="I1547" s="14"/>
      <c r="J1547" s="14"/>
      <c r="M1547" s="14"/>
      <c r="P1547" s="15"/>
      <c r="AE1547" s="14"/>
    </row>
    <row r="1548">
      <c r="H1548" s="14"/>
      <c r="I1548" s="14"/>
      <c r="J1548" s="14"/>
      <c r="M1548" s="14"/>
      <c r="P1548" s="15"/>
      <c r="AE1548" s="14"/>
    </row>
    <row r="1549">
      <c r="H1549" s="14"/>
      <c r="I1549" s="14"/>
      <c r="J1549" s="14"/>
      <c r="M1549" s="14"/>
      <c r="P1549" s="15"/>
      <c r="AE1549" s="14"/>
    </row>
    <row r="1550">
      <c r="H1550" s="14"/>
      <c r="I1550" s="14"/>
      <c r="J1550" s="14"/>
      <c r="M1550" s="14"/>
      <c r="P1550" s="15"/>
      <c r="AE1550" s="14"/>
    </row>
    <row r="1551">
      <c r="H1551" s="14"/>
      <c r="I1551" s="14"/>
      <c r="J1551" s="14"/>
      <c r="M1551" s="14"/>
      <c r="P1551" s="15"/>
      <c r="AE1551" s="14"/>
    </row>
    <row r="1552">
      <c r="H1552" s="14"/>
      <c r="I1552" s="14"/>
      <c r="J1552" s="14"/>
      <c r="M1552" s="14"/>
      <c r="P1552" s="15"/>
      <c r="AE1552" s="14"/>
    </row>
    <row r="1553">
      <c r="H1553" s="14"/>
      <c r="I1553" s="14"/>
      <c r="J1553" s="14"/>
      <c r="M1553" s="14"/>
      <c r="P1553" s="15"/>
      <c r="AE1553" s="14"/>
    </row>
    <row r="1554">
      <c r="H1554" s="14"/>
      <c r="I1554" s="14"/>
      <c r="J1554" s="14"/>
      <c r="M1554" s="14"/>
      <c r="P1554" s="15"/>
      <c r="AE1554" s="14"/>
    </row>
    <row r="1555">
      <c r="H1555" s="14"/>
      <c r="I1555" s="14"/>
      <c r="J1555" s="14"/>
      <c r="M1555" s="14"/>
      <c r="P1555" s="15"/>
      <c r="AE1555" s="14"/>
    </row>
    <row r="1556">
      <c r="H1556" s="14"/>
      <c r="I1556" s="14"/>
      <c r="J1556" s="14"/>
      <c r="M1556" s="14"/>
      <c r="P1556" s="15"/>
      <c r="AE1556" s="14"/>
    </row>
    <row r="1557">
      <c r="H1557" s="14"/>
      <c r="I1557" s="14"/>
      <c r="J1557" s="14"/>
      <c r="M1557" s="14"/>
      <c r="P1557" s="15"/>
      <c r="AE1557" s="14"/>
    </row>
    <row r="1558">
      <c r="H1558" s="14"/>
      <c r="I1558" s="14"/>
      <c r="J1558" s="14"/>
      <c r="M1558" s="14"/>
      <c r="P1558" s="15"/>
      <c r="AE1558" s="14"/>
    </row>
    <row r="1559">
      <c r="H1559" s="14"/>
      <c r="I1559" s="14"/>
      <c r="J1559" s="14"/>
      <c r="M1559" s="14"/>
      <c r="P1559" s="15"/>
      <c r="AE1559" s="14"/>
    </row>
    <row r="1560">
      <c r="H1560" s="14"/>
      <c r="I1560" s="14"/>
      <c r="J1560" s="14"/>
      <c r="M1560" s="14"/>
      <c r="P1560" s="15"/>
      <c r="AE1560" s="14"/>
    </row>
    <row r="1561">
      <c r="H1561" s="14"/>
      <c r="I1561" s="14"/>
      <c r="J1561" s="14"/>
      <c r="M1561" s="14"/>
      <c r="P1561" s="15"/>
      <c r="AE1561" s="14"/>
    </row>
    <row r="1562">
      <c r="H1562" s="14"/>
      <c r="I1562" s="14"/>
      <c r="J1562" s="14"/>
      <c r="M1562" s="14"/>
      <c r="P1562" s="15"/>
      <c r="AE1562" s="14"/>
    </row>
    <row r="1563">
      <c r="H1563" s="14"/>
      <c r="I1563" s="14"/>
      <c r="J1563" s="14"/>
      <c r="M1563" s="14"/>
      <c r="P1563" s="15"/>
      <c r="AE1563" s="14"/>
    </row>
    <row r="1564">
      <c r="H1564" s="14"/>
      <c r="I1564" s="14"/>
      <c r="J1564" s="14"/>
      <c r="M1564" s="14"/>
      <c r="P1564" s="15"/>
      <c r="AE1564" s="14"/>
    </row>
    <row r="1565">
      <c r="H1565" s="14"/>
      <c r="I1565" s="14"/>
      <c r="J1565" s="14"/>
      <c r="M1565" s="14"/>
      <c r="P1565" s="15"/>
      <c r="AE1565" s="14"/>
    </row>
    <row r="1566">
      <c r="H1566" s="14"/>
      <c r="I1566" s="14"/>
      <c r="J1566" s="14"/>
      <c r="M1566" s="14"/>
      <c r="P1566" s="15"/>
      <c r="AE1566" s="14"/>
    </row>
    <row r="1567">
      <c r="H1567" s="14"/>
      <c r="I1567" s="14"/>
      <c r="J1567" s="14"/>
      <c r="M1567" s="14"/>
      <c r="P1567" s="15"/>
      <c r="AE1567" s="14"/>
    </row>
    <row r="1568">
      <c r="H1568" s="14"/>
      <c r="I1568" s="14"/>
      <c r="J1568" s="14"/>
      <c r="M1568" s="14"/>
      <c r="P1568" s="15"/>
      <c r="AE1568" s="14"/>
    </row>
    <row r="1569">
      <c r="H1569" s="14"/>
      <c r="I1569" s="14"/>
      <c r="J1569" s="14"/>
      <c r="M1569" s="14"/>
      <c r="P1569" s="15"/>
      <c r="AE1569" s="14"/>
    </row>
    <row r="1570">
      <c r="H1570" s="14"/>
      <c r="I1570" s="14"/>
      <c r="J1570" s="14"/>
      <c r="M1570" s="14"/>
      <c r="P1570" s="15"/>
      <c r="AE1570" s="14"/>
    </row>
    <row r="1571">
      <c r="H1571" s="14"/>
      <c r="I1571" s="14"/>
      <c r="J1571" s="14"/>
      <c r="M1571" s="14"/>
      <c r="P1571" s="15"/>
      <c r="AE1571" s="14"/>
    </row>
    <row r="1572">
      <c r="H1572" s="14"/>
      <c r="I1572" s="14"/>
      <c r="J1572" s="14"/>
      <c r="M1572" s="14"/>
      <c r="P1572" s="15"/>
      <c r="AE1572" s="14"/>
    </row>
    <row r="1573">
      <c r="H1573" s="14"/>
      <c r="I1573" s="14"/>
      <c r="J1573" s="14"/>
      <c r="M1573" s="14"/>
      <c r="P1573" s="15"/>
      <c r="AE1573" s="14"/>
    </row>
    <row r="1574">
      <c r="H1574" s="14"/>
      <c r="I1574" s="14"/>
      <c r="J1574" s="14"/>
      <c r="M1574" s="14"/>
      <c r="P1574" s="15"/>
      <c r="AE1574" s="14"/>
    </row>
    <row r="1575">
      <c r="H1575" s="14"/>
      <c r="I1575" s="14"/>
      <c r="J1575" s="14"/>
      <c r="M1575" s="14"/>
      <c r="P1575" s="15"/>
      <c r="AE1575" s="14"/>
    </row>
    <row r="1576">
      <c r="H1576" s="14"/>
      <c r="I1576" s="14"/>
      <c r="J1576" s="14"/>
      <c r="M1576" s="14"/>
      <c r="P1576" s="15"/>
      <c r="AE1576" s="14"/>
    </row>
    <row r="1577">
      <c r="H1577" s="14"/>
      <c r="I1577" s="14"/>
      <c r="J1577" s="14"/>
      <c r="M1577" s="14"/>
      <c r="P1577" s="15"/>
      <c r="AE1577" s="14"/>
    </row>
    <row r="1578">
      <c r="H1578" s="14"/>
      <c r="I1578" s="14"/>
      <c r="J1578" s="14"/>
      <c r="M1578" s="14"/>
      <c r="P1578" s="15"/>
      <c r="AE1578" s="14"/>
    </row>
    <row r="1579">
      <c r="H1579" s="14"/>
      <c r="I1579" s="14"/>
      <c r="J1579" s="14"/>
      <c r="M1579" s="14"/>
      <c r="P1579" s="15"/>
      <c r="AE1579" s="14"/>
    </row>
    <row r="1580">
      <c r="H1580" s="14"/>
      <c r="I1580" s="14"/>
      <c r="J1580" s="14"/>
      <c r="M1580" s="14"/>
      <c r="P1580" s="15"/>
      <c r="AE1580" s="14"/>
    </row>
    <row r="1581">
      <c r="H1581" s="14"/>
      <c r="I1581" s="14"/>
      <c r="J1581" s="14"/>
      <c r="M1581" s="14"/>
      <c r="P1581" s="15"/>
      <c r="AE1581" s="14"/>
    </row>
    <row r="1582">
      <c r="H1582" s="14"/>
      <c r="I1582" s="14"/>
      <c r="J1582" s="14"/>
      <c r="M1582" s="14"/>
      <c r="P1582" s="15"/>
      <c r="AE1582" s="14"/>
    </row>
    <row r="1583">
      <c r="H1583" s="14"/>
      <c r="I1583" s="14"/>
      <c r="J1583" s="14"/>
      <c r="M1583" s="14"/>
      <c r="P1583" s="15"/>
      <c r="AE1583" s="14"/>
    </row>
    <row r="1584">
      <c r="H1584" s="14"/>
      <c r="I1584" s="14"/>
      <c r="J1584" s="14"/>
      <c r="M1584" s="14"/>
      <c r="P1584" s="15"/>
      <c r="AE1584" s="14"/>
    </row>
    <row r="1585">
      <c r="H1585" s="14"/>
      <c r="I1585" s="14"/>
      <c r="J1585" s="14"/>
      <c r="M1585" s="14"/>
      <c r="P1585" s="15"/>
      <c r="AE1585" s="14"/>
    </row>
    <row r="1586">
      <c r="H1586" s="14"/>
      <c r="I1586" s="14"/>
      <c r="J1586" s="14"/>
      <c r="M1586" s="14"/>
      <c r="P1586" s="15"/>
      <c r="AE1586" s="14"/>
    </row>
    <row r="1587">
      <c r="H1587" s="14"/>
      <c r="I1587" s="14"/>
      <c r="J1587" s="14"/>
      <c r="M1587" s="14"/>
      <c r="P1587" s="15"/>
      <c r="AE1587" s="14"/>
    </row>
    <row r="1588">
      <c r="H1588" s="14"/>
      <c r="I1588" s="14"/>
      <c r="J1588" s="14"/>
      <c r="M1588" s="14"/>
      <c r="P1588" s="15"/>
      <c r="AE1588" s="14"/>
    </row>
    <row r="1589">
      <c r="H1589" s="14"/>
      <c r="I1589" s="14"/>
      <c r="J1589" s="14"/>
      <c r="M1589" s="14"/>
      <c r="P1589" s="15"/>
      <c r="AE1589" s="14"/>
    </row>
    <row r="1590">
      <c r="H1590" s="14"/>
      <c r="I1590" s="14"/>
      <c r="J1590" s="14"/>
      <c r="M1590" s="14"/>
      <c r="P1590" s="15"/>
      <c r="AE1590" s="14"/>
    </row>
    <row r="1591">
      <c r="H1591" s="14"/>
      <c r="I1591" s="14"/>
      <c r="J1591" s="14"/>
      <c r="M1591" s="14"/>
      <c r="P1591" s="15"/>
      <c r="AE1591" s="14"/>
    </row>
    <row r="1592">
      <c r="H1592" s="14"/>
      <c r="I1592" s="14"/>
      <c r="J1592" s="14"/>
      <c r="M1592" s="14"/>
      <c r="P1592" s="15"/>
      <c r="AE1592" s="14"/>
    </row>
    <row r="1593">
      <c r="H1593" s="14"/>
      <c r="I1593" s="14"/>
      <c r="J1593" s="14"/>
      <c r="M1593" s="14"/>
      <c r="P1593" s="15"/>
      <c r="AE1593" s="14"/>
    </row>
    <row r="1594">
      <c r="H1594" s="14"/>
      <c r="I1594" s="14"/>
      <c r="J1594" s="14"/>
      <c r="M1594" s="14"/>
      <c r="P1594" s="15"/>
      <c r="AE1594" s="14"/>
    </row>
    <row r="1595">
      <c r="H1595" s="14"/>
      <c r="I1595" s="14"/>
      <c r="J1595" s="14"/>
      <c r="M1595" s="14"/>
      <c r="P1595" s="15"/>
      <c r="AE1595" s="14"/>
    </row>
    <row r="1596">
      <c r="H1596" s="14"/>
      <c r="I1596" s="14"/>
      <c r="J1596" s="14"/>
      <c r="M1596" s="14"/>
      <c r="P1596" s="15"/>
      <c r="AE1596" s="14"/>
    </row>
    <row r="1597">
      <c r="H1597" s="14"/>
      <c r="I1597" s="14"/>
      <c r="J1597" s="14"/>
      <c r="M1597" s="14"/>
      <c r="P1597" s="15"/>
      <c r="AE1597" s="14"/>
    </row>
    <row r="1598">
      <c r="H1598" s="14"/>
      <c r="I1598" s="14"/>
      <c r="J1598" s="14"/>
      <c r="M1598" s="14"/>
      <c r="P1598" s="15"/>
      <c r="AE1598" s="14"/>
    </row>
    <row r="1599">
      <c r="H1599" s="14"/>
      <c r="I1599" s="14"/>
      <c r="J1599" s="14"/>
      <c r="M1599" s="14"/>
      <c r="P1599" s="15"/>
      <c r="AE1599" s="14"/>
    </row>
    <row r="1600">
      <c r="H1600" s="14"/>
      <c r="I1600" s="14"/>
      <c r="J1600" s="14"/>
      <c r="M1600" s="14"/>
      <c r="P1600" s="15"/>
      <c r="AE1600" s="14"/>
    </row>
    <row r="1601">
      <c r="H1601" s="14"/>
      <c r="I1601" s="14"/>
      <c r="J1601" s="14"/>
      <c r="M1601" s="14"/>
      <c r="P1601" s="15"/>
      <c r="AE1601" s="14"/>
    </row>
    <row r="1602">
      <c r="H1602" s="14"/>
      <c r="I1602" s="14"/>
      <c r="J1602" s="14"/>
      <c r="M1602" s="14"/>
      <c r="P1602" s="15"/>
      <c r="AE1602" s="14"/>
    </row>
    <row r="1603">
      <c r="H1603" s="14"/>
      <c r="I1603" s="14"/>
      <c r="J1603" s="14"/>
      <c r="M1603" s="14"/>
      <c r="P1603" s="15"/>
      <c r="AE1603" s="14"/>
    </row>
    <row r="1604">
      <c r="H1604" s="14"/>
      <c r="I1604" s="14"/>
      <c r="J1604" s="14"/>
      <c r="M1604" s="14"/>
      <c r="P1604" s="15"/>
      <c r="AE1604" s="14"/>
    </row>
    <row r="1605">
      <c r="H1605" s="14"/>
      <c r="I1605" s="14"/>
      <c r="J1605" s="14"/>
      <c r="M1605" s="14"/>
      <c r="P1605" s="15"/>
      <c r="AE1605" s="14"/>
    </row>
    <row r="1606">
      <c r="H1606" s="14"/>
      <c r="I1606" s="14"/>
      <c r="J1606" s="14"/>
      <c r="M1606" s="14"/>
      <c r="P1606" s="15"/>
      <c r="AE1606" s="14"/>
    </row>
    <row r="1607">
      <c r="H1607" s="14"/>
      <c r="I1607" s="14"/>
      <c r="J1607" s="14"/>
      <c r="M1607" s="14"/>
      <c r="P1607" s="15"/>
      <c r="AE1607" s="14"/>
    </row>
    <row r="1608">
      <c r="H1608" s="14"/>
      <c r="I1608" s="14"/>
      <c r="J1608" s="14"/>
      <c r="M1608" s="14"/>
      <c r="P1608" s="15"/>
      <c r="AE1608" s="14"/>
    </row>
    <row r="1609">
      <c r="H1609" s="14"/>
      <c r="I1609" s="14"/>
      <c r="J1609" s="14"/>
      <c r="M1609" s="14"/>
      <c r="P1609" s="15"/>
      <c r="AE1609" s="14"/>
    </row>
    <row r="1610">
      <c r="H1610" s="14"/>
      <c r="I1610" s="14"/>
      <c r="J1610" s="14"/>
      <c r="M1610" s="14"/>
      <c r="P1610" s="15"/>
      <c r="AE1610" s="14"/>
    </row>
    <row r="1611">
      <c r="H1611" s="14"/>
      <c r="I1611" s="14"/>
      <c r="J1611" s="14"/>
      <c r="M1611" s="14"/>
      <c r="P1611" s="15"/>
      <c r="AE1611" s="14"/>
    </row>
    <row r="1612">
      <c r="H1612" s="14"/>
      <c r="I1612" s="14"/>
      <c r="J1612" s="14"/>
      <c r="M1612" s="14"/>
      <c r="P1612" s="15"/>
      <c r="AE1612" s="14"/>
    </row>
    <row r="1613">
      <c r="H1613" s="14"/>
      <c r="I1613" s="14"/>
      <c r="J1613" s="14"/>
      <c r="M1613" s="14"/>
      <c r="P1613" s="15"/>
      <c r="AE1613" s="14"/>
    </row>
    <row r="1614">
      <c r="H1614" s="14"/>
      <c r="I1614" s="14"/>
      <c r="J1614" s="14"/>
      <c r="M1614" s="14"/>
      <c r="P1614" s="15"/>
      <c r="AE1614" s="14"/>
    </row>
    <row r="1615">
      <c r="H1615" s="14"/>
      <c r="I1615" s="14"/>
      <c r="J1615" s="14"/>
      <c r="M1615" s="14"/>
      <c r="P1615" s="15"/>
      <c r="AE1615" s="14"/>
    </row>
    <row r="1616">
      <c r="H1616" s="14"/>
      <c r="I1616" s="14"/>
      <c r="J1616" s="14"/>
      <c r="M1616" s="14"/>
      <c r="P1616" s="15"/>
      <c r="AE1616" s="14"/>
    </row>
    <row r="1617">
      <c r="H1617" s="14"/>
      <c r="I1617" s="14"/>
      <c r="J1617" s="14"/>
      <c r="M1617" s="14"/>
      <c r="P1617" s="15"/>
      <c r="AE1617" s="14"/>
    </row>
    <row r="1618">
      <c r="H1618" s="14"/>
      <c r="I1618" s="14"/>
      <c r="J1618" s="14"/>
      <c r="M1618" s="14"/>
      <c r="P1618" s="15"/>
      <c r="AE1618" s="14"/>
    </row>
    <row r="1619">
      <c r="H1619" s="14"/>
      <c r="I1619" s="14"/>
      <c r="J1619" s="14"/>
      <c r="M1619" s="14"/>
      <c r="P1619" s="15"/>
      <c r="AE1619" s="14"/>
    </row>
    <row r="1620">
      <c r="H1620" s="14"/>
      <c r="I1620" s="14"/>
      <c r="J1620" s="14"/>
      <c r="M1620" s="14"/>
      <c r="P1620" s="15"/>
      <c r="AE1620" s="14"/>
    </row>
    <row r="1621">
      <c r="H1621" s="14"/>
      <c r="I1621" s="14"/>
      <c r="J1621" s="14"/>
      <c r="M1621" s="14"/>
      <c r="P1621" s="15"/>
      <c r="AE1621" s="14"/>
    </row>
    <row r="1622">
      <c r="H1622" s="14"/>
      <c r="I1622" s="14"/>
      <c r="J1622" s="14"/>
      <c r="M1622" s="14"/>
      <c r="P1622" s="15"/>
      <c r="AE1622" s="14"/>
    </row>
    <row r="1623">
      <c r="H1623" s="14"/>
      <c r="I1623" s="14"/>
      <c r="J1623" s="14"/>
      <c r="M1623" s="14"/>
      <c r="P1623" s="15"/>
      <c r="AE1623" s="14"/>
    </row>
    <row r="1624">
      <c r="H1624" s="14"/>
      <c r="I1624" s="14"/>
      <c r="J1624" s="14"/>
      <c r="M1624" s="14"/>
      <c r="P1624" s="15"/>
      <c r="AE1624" s="14"/>
    </row>
    <row r="1625">
      <c r="H1625" s="14"/>
      <c r="I1625" s="14"/>
      <c r="J1625" s="14"/>
      <c r="M1625" s="14"/>
      <c r="P1625" s="15"/>
      <c r="AE1625" s="14"/>
    </row>
    <row r="1626">
      <c r="H1626" s="14"/>
      <c r="I1626" s="14"/>
      <c r="J1626" s="14"/>
      <c r="M1626" s="14"/>
      <c r="P1626" s="15"/>
      <c r="AE1626" s="14"/>
    </row>
    <row r="1627">
      <c r="H1627" s="14"/>
      <c r="I1627" s="14"/>
      <c r="J1627" s="14"/>
      <c r="M1627" s="14"/>
      <c r="P1627" s="15"/>
      <c r="AE1627" s="14"/>
    </row>
    <row r="1628">
      <c r="H1628" s="14"/>
      <c r="I1628" s="14"/>
      <c r="J1628" s="14"/>
      <c r="M1628" s="14"/>
      <c r="P1628" s="15"/>
      <c r="AE1628" s="14"/>
    </row>
    <row r="1629">
      <c r="H1629" s="14"/>
      <c r="I1629" s="14"/>
      <c r="J1629" s="14"/>
      <c r="M1629" s="14"/>
      <c r="P1629" s="15"/>
      <c r="AE1629" s="14"/>
    </row>
    <row r="1630">
      <c r="H1630" s="14"/>
      <c r="I1630" s="14"/>
      <c r="J1630" s="14"/>
      <c r="M1630" s="14"/>
      <c r="P1630" s="15"/>
      <c r="AE1630" s="14"/>
    </row>
    <row r="1631">
      <c r="H1631" s="14"/>
      <c r="I1631" s="14"/>
      <c r="J1631" s="14"/>
      <c r="M1631" s="14"/>
      <c r="P1631" s="15"/>
      <c r="AE1631" s="14"/>
    </row>
    <row r="1632">
      <c r="H1632" s="14"/>
      <c r="I1632" s="14"/>
      <c r="J1632" s="14"/>
      <c r="M1632" s="14"/>
      <c r="P1632" s="15"/>
      <c r="AE1632" s="14"/>
    </row>
    <row r="1633">
      <c r="H1633" s="14"/>
      <c r="I1633" s="14"/>
      <c r="J1633" s="14"/>
      <c r="M1633" s="14"/>
      <c r="P1633" s="15"/>
      <c r="AE1633" s="14"/>
    </row>
    <row r="1634">
      <c r="H1634" s="14"/>
      <c r="I1634" s="14"/>
      <c r="J1634" s="14"/>
      <c r="M1634" s="14"/>
      <c r="P1634" s="15"/>
      <c r="AE1634" s="14"/>
    </row>
    <row r="1635">
      <c r="H1635" s="14"/>
      <c r="I1635" s="14"/>
      <c r="J1635" s="14"/>
      <c r="M1635" s="14"/>
      <c r="P1635" s="15"/>
      <c r="AE1635" s="14"/>
    </row>
    <row r="1636">
      <c r="H1636" s="14"/>
      <c r="I1636" s="14"/>
      <c r="J1636" s="14"/>
      <c r="M1636" s="14"/>
      <c r="P1636" s="15"/>
      <c r="AE1636" s="14"/>
    </row>
    <row r="1637">
      <c r="H1637" s="14"/>
      <c r="I1637" s="14"/>
      <c r="J1637" s="14"/>
      <c r="M1637" s="14"/>
      <c r="P1637" s="15"/>
      <c r="AE1637" s="14"/>
    </row>
    <row r="1638">
      <c r="H1638" s="14"/>
      <c r="I1638" s="14"/>
      <c r="J1638" s="14"/>
      <c r="M1638" s="14"/>
      <c r="P1638" s="15"/>
      <c r="AE1638" s="14"/>
    </row>
    <row r="1639">
      <c r="H1639" s="14"/>
      <c r="I1639" s="14"/>
      <c r="J1639" s="14"/>
      <c r="M1639" s="14"/>
      <c r="P1639" s="15"/>
      <c r="AE1639" s="14"/>
    </row>
    <row r="1640">
      <c r="H1640" s="14"/>
      <c r="I1640" s="14"/>
      <c r="J1640" s="14"/>
      <c r="M1640" s="14"/>
      <c r="P1640" s="15"/>
      <c r="AE1640" s="14"/>
    </row>
    <row r="1641">
      <c r="H1641" s="14"/>
      <c r="I1641" s="14"/>
      <c r="J1641" s="14"/>
      <c r="M1641" s="14"/>
      <c r="P1641" s="15"/>
      <c r="AE1641" s="14"/>
    </row>
    <row r="1642">
      <c r="H1642" s="14"/>
      <c r="I1642" s="14"/>
      <c r="J1642" s="14"/>
      <c r="M1642" s="14"/>
      <c r="P1642" s="15"/>
      <c r="AE1642" s="14"/>
    </row>
    <row r="1643">
      <c r="H1643" s="14"/>
      <c r="I1643" s="14"/>
      <c r="J1643" s="14"/>
      <c r="M1643" s="14"/>
      <c r="P1643" s="15"/>
      <c r="AE1643" s="14"/>
    </row>
    <row r="1644">
      <c r="H1644" s="14"/>
      <c r="I1644" s="14"/>
      <c r="J1644" s="14"/>
      <c r="M1644" s="14"/>
      <c r="P1644" s="15"/>
      <c r="AE1644" s="14"/>
    </row>
    <row r="1645">
      <c r="H1645" s="14"/>
      <c r="I1645" s="14"/>
      <c r="J1645" s="14"/>
      <c r="M1645" s="14"/>
      <c r="P1645" s="15"/>
      <c r="AE1645" s="14"/>
    </row>
    <row r="1646">
      <c r="H1646" s="14"/>
      <c r="I1646" s="14"/>
      <c r="J1646" s="14"/>
      <c r="M1646" s="14"/>
      <c r="P1646" s="15"/>
      <c r="AE1646" s="14"/>
    </row>
    <row r="1647">
      <c r="H1647" s="14"/>
      <c r="I1647" s="14"/>
      <c r="J1647" s="14"/>
      <c r="M1647" s="14"/>
      <c r="P1647" s="15"/>
      <c r="AE1647" s="14"/>
    </row>
    <row r="1648">
      <c r="H1648" s="14"/>
      <c r="I1648" s="14"/>
      <c r="J1648" s="14"/>
      <c r="M1648" s="14"/>
      <c r="P1648" s="15"/>
      <c r="AE1648" s="14"/>
    </row>
    <row r="1649">
      <c r="H1649" s="14"/>
      <c r="I1649" s="14"/>
      <c r="J1649" s="14"/>
      <c r="M1649" s="14"/>
      <c r="P1649" s="15"/>
      <c r="AE1649" s="14"/>
    </row>
    <row r="1650">
      <c r="H1650" s="14"/>
      <c r="I1650" s="14"/>
      <c r="J1650" s="14"/>
      <c r="M1650" s="14"/>
      <c r="P1650" s="15"/>
      <c r="AE1650" s="14"/>
    </row>
    <row r="1651">
      <c r="H1651" s="14"/>
      <c r="I1651" s="14"/>
      <c r="J1651" s="14"/>
      <c r="M1651" s="14"/>
      <c r="P1651" s="15"/>
      <c r="AE1651" s="14"/>
    </row>
    <row r="1652">
      <c r="H1652" s="14"/>
      <c r="I1652" s="14"/>
      <c r="J1652" s="14"/>
      <c r="M1652" s="14"/>
      <c r="P1652" s="15"/>
      <c r="AE1652" s="14"/>
    </row>
    <row r="1653">
      <c r="H1653" s="14"/>
      <c r="I1653" s="14"/>
      <c r="J1653" s="14"/>
      <c r="M1653" s="14"/>
      <c r="P1653" s="15"/>
      <c r="AE1653" s="14"/>
    </row>
    <row r="1654">
      <c r="H1654" s="14"/>
      <c r="I1654" s="14"/>
      <c r="J1654" s="14"/>
      <c r="M1654" s="14"/>
      <c r="P1654" s="15"/>
      <c r="AE1654" s="14"/>
    </row>
    <row r="1655">
      <c r="H1655" s="14"/>
      <c r="I1655" s="14"/>
      <c r="J1655" s="14"/>
      <c r="M1655" s="14"/>
      <c r="P1655" s="15"/>
      <c r="AE1655" s="14"/>
    </row>
    <row r="1656">
      <c r="H1656" s="14"/>
      <c r="I1656" s="14"/>
      <c r="J1656" s="14"/>
      <c r="M1656" s="14"/>
      <c r="P1656" s="15"/>
      <c r="AE1656" s="14"/>
    </row>
    <row r="1657">
      <c r="H1657" s="14"/>
      <c r="I1657" s="14"/>
      <c r="J1657" s="14"/>
      <c r="M1657" s="14"/>
      <c r="P1657" s="15"/>
      <c r="AE1657" s="14"/>
    </row>
    <row r="1658">
      <c r="H1658" s="14"/>
      <c r="I1658" s="14"/>
      <c r="J1658" s="14"/>
      <c r="M1658" s="14"/>
      <c r="P1658" s="15"/>
      <c r="AE1658" s="14"/>
    </row>
    <row r="1659">
      <c r="H1659" s="14"/>
      <c r="I1659" s="14"/>
      <c r="J1659" s="14"/>
      <c r="M1659" s="14"/>
      <c r="P1659" s="15"/>
      <c r="AE1659" s="14"/>
    </row>
    <row r="1660">
      <c r="H1660" s="14"/>
      <c r="I1660" s="14"/>
      <c r="J1660" s="14"/>
      <c r="M1660" s="14"/>
      <c r="P1660" s="15"/>
      <c r="AE1660" s="14"/>
    </row>
    <row r="1661">
      <c r="H1661" s="14"/>
      <c r="I1661" s="14"/>
      <c r="J1661" s="14"/>
      <c r="M1661" s="14"/>
      <c r="P1661" s="15"/>
      <c r="AE1661" s="14"/>
    </row>
    <row r="1662">
      <c r="H1662" s="14"/>
      <c r="I1662" s="14"/>
      <c r="J1662" s="14"/>
      <c r="M1662" s="14"/>
      <c r="P1662" s="15"/>
      <c r="AE1662" s="14"/>
    </row>
    <row r="1663">
      <c r="H1663" s="14"/>
      <c r="I1663" s="14"/>
      <c r="J1663" s="14"/>
      <c r="M1663" s="14"/>
      <c r="P1663" s="15"/>
      <c r="AE1663" s="14"/>
    </row>
    <row r="1664">
      <c r="H1664" s="14"/>
      <c r="I1664" s="14"/>
      <c r="J1664" s="14"/>
      <c r="M1664" s="14"/>
      <c r="P1664" s="15"/>
      <c r="AE1664" s="14"/>
    </row>
    <row r="1665">
      <c r="H1665" s="14"/>
      <c r="I1665" s="14"/>
      <c r="J1665" s="14"/>
      <c r="M1665" s="14"/>
      <c r="P1665" s="15"/>
      <c r="AE1665" s="14"/>
    </row>
    <row r="1666">
      <c r="H1666" s="14"/>
      <c r="I1666" s="14"/>
      <c r="J1666" s="14"/>
      <c r="M1666" s="14"/>
      <c r="P1666" s="15"/>
      <c r="AE1666" s="14"/>
    </row>
    <row r="1667">
      <c r="H1667" s="14"/>
      <c r="I1667" s="14"/>
      <c r="J1667" s="14"/>
      <c r="M1667" s="14"/>
      <c r="P1667" s="15"/>
      <c r="AE1667" s="14"/>
    </row>
    <row r="1668">
      <c r="H1668" s="14"/>
      <c r="I1668" s="14"/>
      <c r="J1668" s="14"/>
      <c r="M1668" s="14"/>
      <c r="P1668" s="15"/>
      <c r="AE1668" s="14"/>
    </row>
    <row r="1669">
      <c r="H1669" s="14"/>
      <c r="I1669" s="14"/>
      <c r="J1669" s="14"/>
      <c r="M1669" s="14"/>
      <c r="P1669" s="15"/>
      <c r="AE1669" s="14"/>
    </row>
    <row r="1670">
      <c r="H1670" s="14"/>
      <c r="I1670" s="14"/>
      <c r="J1670" s="14"/>
      <c r="M1670" s="14"/>
      <c r="P1670" s="15"/>
      <c r="AE1670" s="14"/>
    </row>
    <row r="1671">
      <c r="H1671" s="14"/>
      <c r="I1671" s="14"/>
      <c r="J1671" s="14"/>
      <c r="M1671" s="14"/>
      <c r="P1671" s="15"/>
      <c r="AE1671" s="14"/>
    </row>
    <row r="1672">
      <c r="H1672" s="14"/>
      <c r="I1672" s="14"/>
      <c r="J1672" s="14"/>
      <c r="M1672" s="14"/>
      <c r="P1672" s="15"/>
      <c r="AE1672" s="14"/>
    </row>
    <row r="1673">
      <c r="H1673" s="14"/>
      <c r="I1673" s="14"/>
      <c r="J1673" s="14"/>
      <c r="M1673" s="14"/>
      <c r="P1673" s="15"/>
      <c r="AE1673" s="14"/>
    </row>
    <row r="1674">
      <c r="H1674" s="14"/>
      <c r="I1674" s="14"/>
      <c r="J1674" s="14"/>
      <c r="M1674" s="14"/>
      <c r="P1674" s="15"/>
      <c r="AE1674" s="14"/>
    </row>
    <row r="1675">
      <c r="H1675" s="14"/>
      <c r="I1675" s="14"/>
      <c r="J1675" s="14"/>
      <c r="M1675" s="14"/>
      <c r="P1675" s="15"/>
      <c r="AE1675" s="14"/>
    </row>
    <row r="1676">
      <c r="H1676" s="14"/>
      <c r="I1676" s="14"/>
      <c r="J1676" s="14"/>
      <c r="M1676" s="14"/>
      <c r="P1676" s="15"/>
      <c r="AE1676" s="14"/>
    </row>
    <row r="1677">
      <c r="H1677" s="14"/>
      <c r="I1677" s="14"/>
      <c r="J1677" s="14"/>
      <c r="M1677" s="14"/>
      <c r="P1677" s="15"/>
      <c r="AE1677" s="14"/>
    </row>
    <row r="1678">
      <c r="H1678" s="14"/>
      <c r="I1678" s="14"/>
      <c r="J1678" s="14"/>
      <c r="M1678" s="14"/>
      <c r="P1678" s="15"/>
      <c r="AE1678" s="14"/>
    </row>
    <row r="1679">
      <c r="H1679" s="14"/>
      <c r="I1679" s="14"/>
      <c r="J1679" s="14"/>
      <c r="M1679" s="14"/>
      <c r="P1679" s="15"/>
      <c r="AE1679" s="14"/>
    </row>
    <row r="1680">
      <c r="H1680" s="14"/>
      <c r="I1680" s="14"/>
      <c r="J1680" s="14"/>
      <c r="M1680" s="14"/>
      <c r="P1680" s="15"/>
      <c r="AE1680" s="14"/>
    </row>
    <row r="1681">
      <c r="H1681" s="14"/>
      <c r="I1681" s="14"/>
      <c r="J1681" s="14"/>
      <c r="M1681" s="14"/>
      <c r="P1681" s="15"/>
      <c r="AE1681" s="14"/>
    </row>
    <row r="1682">
      <c r="H1682" s="14"/>
      <c r="I1682" s="14"/>
      <c r="J1682" s="14"/>
      <c r="M1682" s="14"/>
      <c r="P1682" s="15"/>
      <c r="AE1682" s="14"/>
    </row>
    <row r="1683">
      <c r="H1683" s="14"/>
      <c r="I1683" s="14"/>
      <c r="J1683" s="14"/>
      <c r="M1683" s="14"/>
      <c r="P1683" s="15"/>
      <c r="AE1683" s="14"/>
    </row>
    <row r="1684">
      <c r="H1684" s="14"/>
      <c r="I1684" s="14"/>
      <c r="J1684" s="14"/>
      <c r="M1684" s="14"/>
      <c r="P1684" s="15"/>
      <c r="AE1684" s="14"/>
    </row>
    <row r="1685">
      <c r="H1685" s="14"/>
      <c r="I1685" s="14"/>
      <c r="J1685" s="14"/>
      <c r="M1685" s="14"/>
      <c r="P1685" s="15"/>
      <c r="AE1685" s="14"/>
    </row>
    <row r="1686">
      <c r="H1686" s="14"/>
      <c r="I1686" s="14"/>
      <c r="J1686" s="14"/>
      <c r="M1686" s="14"/>
      <c r="P1686" s="15"/>
      <c r="AE1686" s="14"/>
    </row>
    <row r="1687">
      <c r="H1687" s="14"/>
      <c r="I1687" s="14"/>
      <c r="J1687" s="14"/>
      <c r="M1687" s="14"/>
      <c r="P1687" s="15"/>
      <c r="AE1687" s="14"/>
    </row>
    <row r="1688">
      <c r="H1688" s="14"/>
      <c r="I1688" s="14"/>
      <c r="J1688" s="14"/>
      <c r="M1688" s="14"/>
      <c r="P1688" s="15"/>
      <c r="AE1688" s="14"/>
    </row>
    <row r="1689">
      <c r="H1689" s="14"/>
      <c r="I1689" s="14"/>
      <c r="J1689" s="14"/>
      <c r="M1689" s="14"/>
      <c r="P1689" s="15"/>
      <c r="AE1689" s="14"/>
    </row>
    <row r="1690">
      <c r="H1690" s="14"/>
      <c r="I1690" s="14"/>
      <c r="J1690" s="14"/>
      <c r="M1690" s="14"/>
      <c r="P1690" s="15"/>
      <c r="AE1690" s="14"/>
    </row>
    <row r="1691">
      <c r="H1691" s="14"/>
      <c r="I1691" s="14"/>
      <c r="J1691" s="14"/>
      <c r="M1691" s="14"/>
      <c r="P1691" s="15"/>
      <c r="AE1691" s="14"/>
    </row>
    <row r="1692">
      <c r="H1692" s="14"/>
      <c r="I1692" s="14"/>
      <c r="J1692" s="14"/>
      <c r="M1692" s="14"/>
      <c r="P1692" s="15"/>
      <c r="AE1692" s="14"/>
    </row>
    <row r="1693">
      <c r="H1693" s="14"/>
      <c r="I1693" s="14"/>
      <c r="J1693" s="14"/>
      <c r="M1693" s="14"/>
      <c r="P1693" s="15"/>
      <c r="AE1693" s="14"/>
    </row>
    <row r="1694">
      <c r="H1694" s="14"/>
      <c r="I1694" s="14"/>
      <c r="J1694" s="14"/>
      <c r="M1694" s="14"/>
      <c r="P1694" s="15"/>
      <c r="AE1694" s="14"/>
    </row>
    <row r="1695">
      <c r="H1695" s="14"/>
      <c r="I1695" s="14"/>
      <c r="J1695" s="14"/>
      <c r="M1695" s="14"/>
      <c r="P1695" s="15"/>
      <c r="AE1695" s="14"/>
    </row>
    <row r="1696">
      <c r="H1696" s="14"/>
      <c r="I1696" s="14"/>
      <c r="J1696" s="14"/>
      <c r="M1696" s="14"/>
      <c r="P1696" s="15"/>
      <c r="AE1696" s="14"/>
    </row>
    <row r="1697">
      <c r="H1697" s="14"/>
      <c r="I1697" s="14"/>
      <c r="J1697" s="14"/>
      <c r="M1697" s="14"/>
      <c r="P1697" s="15"/>
      <c r="AE1697" s="14"/>
    </row>
    <row r="1698">
      <c r="H1698" s="14"/>
      <c r="I1698" s="14"/>
      <c r="J1698" s="14"/>
      <c r="M1698" s="14"/>
      <c r="P1698" s="15"/>
      <c r="AE1698" s="14"/>
    </row>
    <row r="1699">
      <c r="H1699" s="14"/>
      <c r="I1699" s="14"/>
      <c r="J1699" s="14"/>
      <c r="M1699" s="14"/>
      <c r="P1699" s="15"/>
      <c r="AE1699" s="14"/>
    </row>
    <row r="1700">
      <c r="H1700" s="14"/>
      <c r="I1700" s="14"/>
      <c r="J1700" s="14"/>
      <c r="M1700" s="14"/>
      <c r="P1700" s="15"/>
      <c r="AE1700" s="14"/>
    </row>
    <row r="1701">
      <c r="H1701" s="14"/>
      <c r="I1701" s="14"/>
      <c r="J1701" s="14"/>
      <c r="M1701" s="14"/>
      <c r="P1701" s="15"/>
      <c r="AE1701" s="14"/>
    </row>
    <row r="1702">
      <c r="H1702" s="14"/>
      <c r="I1702" s="14"/>
      <c r="J1702" s="14"/>
      <c r="M1702" s="14"/>
      <c r="P1702" s="15"/>
      <c r="AE1702" s="14"/>
    </row>
    <row r="1703">
      <c r="H1703" s="14"/>
      <c r="I1703" s="14"/>
      <c r="J1703" s="14"/>
      <c r="M1703" s="14"/>
      <c r="P1703" s="15"/>
      <c r="AE1703" s="14"/>
    </row>
    <row r="1704">
      <c r="H1704" s="14"/>
      <c r="I1704" s="14"/>
      <c r="J1704" s="14"/>
      <c r="M1704" s="14"/>
      <c r="P1704" s="15"/>
      <c r="AE1704" s="14"/>
    </row>
    <row r="1705">
      <c r="H1705" s="14"/>
      <c r="I1705" s="14"/>
      <c r="J1705" s="14"/>
      <c r="M1705" s="14"/>
      <c r="P1705" s="15"/>
      <c r="AE1705" s="14"/>
    </row>
    <row r="1706">
      <c r="H1706" s="14"/>
      <c r="I1706" s="14"/>
      <c r="J1706" s="14"/>
      <c r="M1706" s="14"/>
      <c r="P1706" s="15"/>
      <c r="AE1706" s="14"/>
    </row>
    <row r="1707">
      <c r="H1707" s="14"/>
      <c r="I1707" s="14"/>
      <c r="J1707" s="14"/>
      <c r="M1707" s="14"/>
      <c r="P1707" s="15"/>
      <c r="AE1707" s="14"/>
    </row>
    <row r="1708">
      <c r="H1708" s="14"/>
      <c r="I1708" s="14"/>
      <c r="J1708" s="14"/>
      <c r="M1708" s="14"/>
      <c r="P1708" s="15"/>
      <c r="AE1708" s="14"/>
    </row>
    <row r="1709">
      <c r="H1709" s="14"/>
      <c r="I1709" s="14"/>
      <c r="J1709" s="14"/>
      <c r="M1709" s="14"/>
      <c r="P1709" s="15"/>
      <c r="AE1709" s="14"/>
    </row>
    <row r="1710">
      <c r="H1710" s="14"/>
      <c r="I1710" s="14"/>
      <c r="J1710" s="14"/>
      <c r="M1710" s="14"/>
      <c r="P1710" s="15"/>
      <c r="AE1710" s="14"/>
    </row>
    <row r="1711">
      <c r="H1711" s="14"/>
      <c r="I1711" s="14"/>
      <c r="J1711" s="14"/>
      <c r="M1711" s="14"/>
      <c r="P1711" s="15"/>
      <c r="AE1711" s="14"/>
    </row>
    <row r="1712">
      <c r="H1712" s="14"/>
      <c r="I1712" s="14"/>
      <c r="J1712" s="14"/>
      <c r="M1712" s="14"/>
      <c r="P1712" s="15"/>
      <c r="AE1712" s="14"/>
    </row>
    <row r="1713">
      <c r="H1713" s="14"/>
      <c r="I1713" s="14"/>
      <c r="J1713" s="14"/>
      <c r="M1713" s="14"/>
      <c r="P1713" s="15"/>
      <c r="AE1713" s="14"/>
    </row>
    <row r="1714">
      <c r="H1714" s="14"/>
      <c r="I1714" s="14"/>
      <c r="J1714" s="14"/>
      <c r="M1714" s="14"/>
      <c r="P1714" s="15"/>
      <c r="AE1714" s="14"/>
    </row>
    <row r="1715">
      <c r="H1715" s="14"/>
      <c r="I1715" s="14"/>
      <c r="J1715" s="14"/>
      <c r="M1715" s="14"/>
      <c r="P1715" s="15"/>
      <c r="AE1715" s="14"/>
    </row>
    <row r="1716">
      <c r="H1716" s="14"/>
      <c r="I1716" s="14"/>
      <c r="J1716" s="14"/>
      <c r="M1716" s="14"/>
      <c r="P1716" s="15"/>
      <c r="AE1716" s="14"/>
    </row>
    <row r="1717">
      <c r="H1717" s="14"/>
      <c r="I1717" s="14"/>
      <c r="J1717" s="14"/>
      <c r="M1717" s="14"/>
      <c r="P1717" s="15"/>
      <c r="AE1717" s="14"/>
    </row>
    <row r="1718">
      <c r="H1718" s="14"/>
      <c r="I1718" s="14"/>
      <c r="J1718" s="14"/>
      <c r="M1718" s="14"/>
      <c r="P1718" s="15"/>
      <c r="AE1718" s="14"/>
    </row>
    <row r="1719">
      <c r="H1719" s="14"/>
      <c r="I1719" s="14"/>
      <c r="J1719" s="14"/>
      <c r="M1719" s="14"/>
      <c r="P1719" s="15"/>
      <c r="AE1719" s="14"/>
    </row>
    <row r="1720">
      <c r="H1720" s="14"/>
      <c r="I1720" s="14"/>
      <c r="J1720" s="14"/>
      <c r="M1720" s="14"/>
      <c r="P1720" s="15"/>
      <c r="AE1720" s="14"/>
    </row>
    <row r="1721">
      <c r="H1721" s="14"/>
      <c r="I1721" s="14"/>
      <c r="J1721" s="14"/>
      <c r="M1721" s="14"/>
      <c r="P1721" s="15"/>
      <c r="AE1721" s="14"/>
    </row>
    <row r="1722">
      <c r="H1722" s="14"/>
      <c r="I1722" s="14"/>
      <c r="J1722" s="14"/>
      <c r="M1722" s="14"/>
      <c r="P1722" s="15"/>
      <c r="AE1722" s="14"/>
    </row>
    <row r="1723">
      <c r="H1723" s="14"/>
      <c r="I1723" s="14"/>
      <c r="J1723" s="14"/>
      <c r="M1723" s="14"/>
      <c r="P1723" s="15"/>
      <c r="AE1723" s="14"/>
    </row>
    <row r="1724">
      <c r="H1724" s="14"/>
      <c r="I1724" s="14"/>
      <c r="J1724" s="14"/>
      <c r="M1724" s="14"/>
      <c r="P1724" s="15"/>
      <c r="AE1724" s="14"/>
    </row>
    <row r="1725">
      <c r="H1725" s="14"/>
      <c r="I1725" s="14"/>
      <c r="J1725" s="14"/>
      <c r="M1725" s="14"/>
      <c r="P1725" s="15"/>
      <c r="AE1725" s="14"/>
    </row>
    <row r="1726">
      <c r="H1726" s="14"/>
      <c r="I1726" s="14"/>
      <c r="J1726" s="14"/>
      <c r="M1726" s="14"/>
      <c r="P1726" s="15"/>
      <c r="AE1726" s="14"/>
    </row>
    <row r="1727">
      <c r="H1727" s="14"/>
      <c r="I1727" s="14"/>
      <c r="J1727" s="14"/>
      <c r="M1727" s="14"/>
      <c r="P1727" s="15"/>
      <c r="AE1727" s="14"/>
    </row>
    <row r="1728">
      <c r="H1728" s="14"/>
      <c r="I1728" s="14"/>
      <c r="J1728" s="14"/>
      <c r="M1728" s="14"/>
      <c r="P1728" s="15"/>
      <c r="AE1728" s="14"/>
    </row>
    <row r="1729">
      <c r="H1729" s="14"/>
      <c r="I1729" s="14"/>
      <c r="J1729" s="14"/>
      <c r="M1729" s="14"/>
      <c r="P1729" s="15"/>
      <c r="AE1729" s="14"/>
    </row>
    <row r="1730">
      <c r="H1730" s="14"/>
      <c r="I1730" s="14"/>
      <c r="J1730" s="14"/>
      <c r="M1730" s="14"/>
      <c r="P1730" s="15"/>
      <c r="AE1730" s="14"/>
    </row>
    <row r="1731">
      <c r="H1731" s="14"/>
      <c r="I1731" s="14"/>
      <c r="J1731" s="14"/>
      <c r="M1731" s="14"/>
      <c r="P1731" s="15"/>
      <c r="AE1731" s="14"/>
    </row>
    <row r="1732">
      <c r="H1732" s="14"/>
      <c r="I1732" s="14"/>
      <c r="J1732" s="14"/>
      <c r="M1732" s="14"/>
      <c r="P1732" s="15"/>
      <c r="AE1732" s="14"/>
    </row>
    <row r="1733">
      <c r="H1733" s="14"/>
      <c r="I1733" s="14"/>
      <c r="J1733" s="14"/>
      <c r="M1733" s="14"/>
      <c r="P1733" s="15"/>
      <c r="AE1733" s="14"/>
    </row>
    <row r="1734">
      <c r="H1734" s="14"/>
      <c r="I1734" s="14"/>
      <c r="J1734" s="14"/>
      <c r="M1734" s="14"/>
      <c r="P1734" s="15"/>
      <c r="AE1734" s="14"/>
    </row>
    <row r="1735">
      <c r="H1735" s="14"/>
      <c r="I1735" s="14"/>
      <c r="J1735" s="14"/>
      <c r="M1735" s="14"/>
      <c r="P1735" s="15"/>
      <c r="AE1735" s="14"/>
    </row>
    <row r="1736">
      <c r="H1736" s="14"/>
      <c r="I1736" s="14"/>
      <c r="J1736" s="14"/>
      <c r="M1736" s="14"/>
      <c r="P1736" s="15"/>
      <c r="AE1736" s="14"/>
    </row>
    <row r="1737">
      <c r="H1737" s="14"/>
      <c r="I1737" s="14"/>
      <c r="J1737" s="14"/>
      <c r="M1737" s="14"/>
      <c r="P1737" s="15"/>
      <c r="AE1737" s="14"/>
    </row>
    <row r="1738">
      <c r="H1738" s="14"/>
      <c r="I1738" s="14"/>
      <c r="J1738" s="14"/>
      <c r="M1738" s="14"/>
      <c r="P1738" s="15"/>
      <c r="AE1738" s="14"/>
    </row>
    <row r="1739">
      <c r="H1739" s="14"/>
      <c r="I1739" s="14"/>
      <c r="J1739" s="14"/>
      <c r="M1739" s="14"/>
      <c r="P1739" s="15"/>
      <c r="AE1739" s="14"/>
    </row>
    <row r="1740">
      <c r="H1740" s="14"/>
      <c r="I1740" s="14"/>
      <c r="J1740" s="14"/>
      <c r="M1740" s="14"/>
      <c r="P1740" s="15"/>
      <c r="AE1740" s="14"/>
    </row>
    <row r="1741">
      <c r="H1741" s="14"/>
      <c r="I1741" s="14"/>
      <c r="J1741" s="14"/>
      <c r="M1741" s="14"/>
      <c r="P1741" s="15"/>
      <c r="AE1741" s="14"/>
    </row>
    <row r="1742">
      <c r="H1742" s="14"/>
      <c r="I1742" s="14"/>
      <c r="J1742" s="14"/>
      <c r="M1742" s="14"/>
      <c r="P1742" s="15"/>
      <c r="AE1742" s="14"/>
    </row>
    <row r="1743">
      <c r="H1743" s="14"/>
      <c r="I1743" s="14"/>
      <c r="J1743" s="14"/>
      <c r="M1743" s="14"/>
      <c r="P1743" s="15"/>
      <c r="AE1743" s="14"/>
    </row>
    <row r="1744">
      <c r="H1744" s="14"/>
      <c r="I1744" s="14"/>
      <c r="J1744" s="14"/>
      <c r="M1744" s="14"/>
      <c r="P1744" s="15"/>
      <c r="AE1744" s="14"/>
    </row>
    <row r="1745">
      <c r="H1745" s="14"/>
      <c r="I1745" s="14"/>
      <c r="J1745" s="14"/>
      <c r="M1745" s="14"/>
      <c r="P1745" s="15"/>
      <c r="AE1745" s="14"/>
    </row>
    <row r="1746">
      <c r="H1746" s="14"/>
      <c r="I1746" s="14"/>
      <c r="J1746" s="14"/>
      <c r="M1746" s="14"/>
      <c r="P1746" s="15"/>
      <c r="AE1746" s="14"/>
    </row>
    <row r="1747">
      <c r="H1747" s="14"/>
      <c r="I1747" s="14"/>
      <c r="J1747" s="14"/>
      <c r="M1747" s="14"/>
      <c r="P1747" s="15"/>
      <c r="AE1747" s="14"/>
    </row>
    <row r="1748">
      <c r="H1748" s="14"/>
      <c r="I1748" s="14"/>
      <c r="J1748" s="14"/>
      <c r="M1748" s="14"/>
      <c r="P1748" s="15"/>
      <c r="AE1748" s="14"/>
    </row>
    <row r="1749">
      <c r="H1749" s="14"/>
      <c r="I1749" s="14"/>
      <c r="J1749" s="14"/>
      <c r="M1749" s="14"/>
      <c r="P1749" s="15"/>
      <c r="AE1749" s="14"/>
    </row>
    <row r="1750">
      <c r="H1750" s="14"/>
      <c r="I1750" s="14"/>
      <c r="J1750" s="14"/>
      <c r="M1750" s="14"/>
      <c r="P1750" s="15"/>
      <c r="AE1750" s="14"/>
    </row>
    <row r="1751">
      <c r="H1751" s="14"/>
      <c r="I1751" s="14"/>
      <c r="J1751" s="14"/>
      <c r="M1751" s="14"/>
      <c r="P1751" s="15"/>
      <c r="AE1751" s="14"/>
    </row>
    <row r="1752">
      <c r="H1752" s="14"/>
      <c r="I1752" s="14"/>
      <c r="J1752" s="14"/>
      <c r="M1752" s="14"/>
      <c r="P1752" s="15"/>
      <c r="AE1752" s="14"/>
    </row>
    <row r="1753">
      <c r="H1753" s="14"/>
      <c r="I1753" s="14"/>
      <c r="J1753" s="14"/>
      <c r="M1753" s="14"/>
      <c r="P1753" s="15"/>
      <c r="AE1753" s="14"/>
    </row>
    <row r="1754">
      <c r="H1754" s="14"/>
      <c r="I1754" s="14"/>
      <c r="J1754" s="14"/>
      <c r="M1754" s="14"/>
      <c r="P1754" s="15"/>
      <c r="AE1754" s="14"/>
    </row>
    <row r="1755">
      <c r="H1755" s="14"/>
      <c r="I1755" s="14"/>
      <c r="J1755" s="14"/>
      <c r="M1755" s="14"/>
      <c r="P1755" s="15"/>
      <c r="AE1755" s="14"/>
    </row>
    <row r="1756">
      <c r="H1756" s="14"/>
      <c r="I1756" s="14"/>
      <c r="J1756" s="14"/>
      <c r="M1756" s="14"/>
      <c r="P1756" s="15"/>
      <c r="AE1756" s="14"/>
    </row>
    <row r="1757">
      <c r="H1757" s="14"/>
      <c r="I1757" s="14"/>
      <c r="J1757" s="14"/>
      <c r="M1757" s="14"/>
      <c r="P1757" s="15"/>
      <c r="AE1757" s="14"/>
    </row>
    <row r="1758">
      <c r="H1758" s="14"/>
      <c r="I1758" s="14"/>
      <c r="J1758" s="14"/>
      <c r="M1758" s="14"/>
      <c r="P1758" s="15"/>
      <c r="AE1758" s="14"/>
    </row>
  </sheetData>
  <autoFilter ref="$A$1:$O$175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43"/>
    <col customWidth="1" min="3" max="3" width="14.43"/>
    <col customWidth="1" min="7" max="7" width="25.29"/>
    <col customWidth="1" min="10" max="10" width="30.29"/>
  </cols>
  <sheetData>
    <row r="1">
      <c r="D1" s="16"/>
    </row>
    <row r="2">
      <c r="C2" s="17" t="s">
        <v>2416</v>
      </c>
      <c r="D2" s="18"/>
      <c r="E2" s="19"/>
      <c r="G2" s="20" t="s">
        <v>2417</v>
      </c>
      <c r="J2" s="21" t="s">
        <v>2418</v>
      </c>
    </row>
    <row r="3">
      <c r="D3" s="16"/>
      <c r="G3" s="22" t="s">
        <v>1</v>
      </c>
      <c r="H3" s="19">
        <f>sum(data!B2:B1763)</f>
        <v>649</v>
      </c>
      <c r="J3" s="23" t="s">
        <v>2419</v>
      </c>
      <c r="K3" s="24">
        <f>IFERROR(__xludf.DUMMYFUNCTION("COUNTUNIQUE(data!A2:A1763)"),800.0)</f>
        <v>800</v>
      </c>
    </row>
    <row r="4">
      <c r="C4" s="17" t="s">
        <v>2420</v>
      </c>
      <c r="D4" s="25"/>
      <c r="E4" s="18"/>
      <c r="G4" s="22" t="s">
        <v>2</v>
      </c>
      <c r="H4" s="19">
        <f>sum(data!C2:C1763)</f>
        <v>690</v>
      </c>
      <c r="J4" s="23" t="s">
        <v>2421</v>
      </c>
      <c r="K4" s="24">
        <f>COUNTA(data!A2:A1763)</f>
        <v>800</v>
      </c>
    </row>
    <row r="5">
      <c r="C5" s="26" t="s">
        <v>8</v>
      </c>
      <c r="D5" s="27">
        <v>2020.0</v>
      </c>
      <c r="E5" s="20">
        <v>2021.0</v>
      </c>
      <c r="F5" s="23"/>
      <c r="G5" s="22" t="s">
        <v>3</v>
      </c>
      <c r="H5" s="19">
        <f>sum(data!D2:D1763)</f>
        <v>653</v>
      </c>
      <c r="J5" s="23" t="s">
        <v>2422</v>
      </c>
      <c r="K5" s="24">
        <f>K4-K3</f>
        <v>0</v>
      </c>
    </row>
    <row r="6">
      <c r="C6" s="22">
        <v>1.0</v>
      </c>
      <c r="D6" s="28">
        <f>COUNTIFS(data!$J$2:$J1763,D$5,data!$I$2:$I1763,$C6)</f>
        <v>45</v>
      </c>
      <c r="E6" s="28">
        <f>COUNTIFS(data!$J$2:$J1763,E$5,data!$I$2:$I1763,$C6)</f>
        <v>34</v>
      </c>
      <c r="F6" s="29"/>
      <c r="G6" s="22" t="s">
        <v>4</v>
      </c>
      <c r="H6" s="19">
        <f>sum(data!E2:E1763)</f>
        <v>641</v>
      </c>
    </row>
    <row r="7">
      <c r="C7" s="22">
        <v>2.0</v>
      </c>
      <c r="D7" s="28">
        <f>COUNTIFS(data!$J$2:$J1763,D$5,data!$I$2:$I1763,$C7)</f>
        <v>34</v>
      </c>
      <c r="E7" s="28">
        <f>COUNTIFS(data!$J$2:$J1763,E$5,data!$I$2:$I1763,$C7)</f>
        <v>22</v>
      </c>
      <c r="F7" s="29"/>
    </row>
    <row r="8">
      <c r="C8" s="22">
        <v>3.0</v>
      </c>
      <c r="D8" s="28">
        <f>COUNTIFS(data!$J$2:$J1763,D$5,data!$I$2:$I1763,$C8)</f>
        <v>33</v>
      </c>
      <c r="E8" s="28">
        <f>COUNTIFS(data!$J$2:$J1763,E$5,data!$I$2:$I1763,$C8)</f>
        <v>40</v>
      </c>
      <c r="F8" s="29"/>
      <c r="G8" s="30" t="s">
        <v>2423</v>
      </c>
      <c r="H8" s="31"/>
      <c r="L8" s="32">
        <f>IFERROR(__xludf.DUMMYFUNCTION("COUNTUNIQUE(data!P2:R1763)"),5.0)</f>
        <v>5</v>
      </c>
    </row>
    <row r="9">
      <c r="C9" s="22">
        <v>4.0</v>
      </c>
      <c r="D9" s="28">
        <f>COUNTIFS(data!$J$2:$J1763,D$5,data!$I$2:$I1763,$C9)</f>
        <v>42</v>
      </c>
      <c r="E9" s="28">
        <f>COUNTIFS(data!$J$2:$J1763,E$5,data!$I$2:$I1763,$C9)</f>
        <v>33</v>
      </c>
      <c r="F9" s="29"/>
      <c r="G9" s="33" t="s">
        <v>2424</v>
      </c>
      <c r="H9" s="19">
        <f>AVERAGE(data!F2:F1763)</f>
        <v>3.29125</v>
      </c>
    </row>
    <row r="10">
      <c r="C10" s="22">
        <v>5.0</v>
      </c>
      <c r="D10" s="28">
        <f>COUNTIFS(data!$J$2:$J1763,D$5,data!$I$2:$I1763,$C10)</f>
        <v>33</v>
      </c>
      <c r="E10" s="28">
        <f>COUNTIFS(data!$J$2:$J1763,E$5,data!$I$2:$I1763,$C10)</f>
        <v>31</v>
      </c>
      <c r="F10" s="29"/>
      <c r="G10" s="34" t="s">
        <v>2425</v>
      </c>
      <c r="H10" s="35">
        <f>AVERAGE(data!M2:M1763)</f>
        <v>8445.875</v>
      </c>
    </row>
    <row r="11">
      <c r="C11" s="22">
        <v>6.0</v>
      </c>
      <c r="D11" s="28">
        <f>COUNTIFS(data!$J$2:$J1763,D$5,data!$I$2:$I1763,$C11)</f>
        <v>30</v>
      </c>
      <c r="E11" s="28">
        <f>COUNTIFS(data!$J$2:$J1763,E$5,data!$I$2:$I1763,$C11)</f>
        <v>39</v>
      </c>
      <c r="F11" s="29"/>
      <c r="G11" s="34" t="s">
        <v>2426</v>
      </c>
      <c r="H11" s="36">
        <f>AVERAGE(data!P2:P1763)</f>
        <v>0.0770125</v>
      </c>
    </row>
    <row r="12">
      <c r="C12" s="22">
        <v>7.0</v>
      </c>
      <c r="D12" s="28">
        <f>COUNTIFS(data!$J$2:$J1763,D$5,data!$I$2:$I1763,$C12)</f>
        <v>28</v>
      </c>
      <c r="E12" s="28">
        <f>COUNTIFS(data!$J$2:$J1763,E$5,data!$I$2:$I1763,$C12)</f>
        <v>37</v>
      </c>
      <c r="F12" s="29"/>
    </row>
    <row r="13">
      <c r="C13" s="22">
        <v>8.0</v>
      </c>
      <c r="D13" s="28">
        <f>COUNTIFS(data!$J$2:$J1763,D$5,data!$I$2:$I1763,$C13)</f>
        <v>36</v>
      </c>
      <c r="E13" s="28">
        <f>COUNTIFS(data!$J$2:$J1763,E$5,data!$I$2:$I1763,$C13)</f>
        <v>41</v>
      </c>
      <c r="F13" s="29"/>
    </row>
    <row r="14">
      <c r="C14" s="22">
        <v>9.0</v>
      </c>
      <c r="D14" s="28">
        <f>COUNTIFS(data!$J$2:$J1763,D$5,data!$I$2:$I1763,$C14)</f>
        <v>49</v>
      </c>
      <c r="E14" s="28">
        <f>COUNTIFS(data!$J$2:$J1763,E$5,data!$I$2:$I1763,$C14)</f>
        <v>30</v>
      </c>
      <c r="F14" s="29"/>
    </row>
    <row r="15">
      <c r="C15" s="22">
        <v>10.0</v>
      </c>
      <c r="D15" s="28">
        <f>COUNTIFS(data!$J$2:$J1763,D$5,data!$I$2:$I1763,$C15)</f>
        <v>40</v>
      </c>
      <c r="E15" s="28">
        <f>COUNTIFS(data!$J$2:$J1763,E$5,data!$I$2:$I1763,$C15)</f>
        <v>36</v>
      </c>
      <c r="F15" s="29"/>
    </row>
    <row r="16">
      <c r="C16" s="22">
        <v>11.0</v>
      </c>
      <c r="D16" s="28">
        <f>COUNTIFS(data!$J$2:$J1763,D$5,data!$I$2:$I1763,$C16)</f>
        <v>42</v>
      </c>
      <c r="E16" s="28">
        <f>COUNTIFS(data!$J$2:$J1763,E$5,data!$I$2:$I1763,$C16)</f>
        <v>0</v>
      </c>
      <c r="F16" s="29"/>
    </row>
    <row r="17">
      <c r="C17" s="22">
        <v>12.0</v>
      </c>
      <c r="D17" s="28">
        <f>COUNTIFS(data!$J$2:$J1763,D$5,data!$I$2:$I1763,$C17)</f>
        <v>45</v>
      </c>
      <c r="E17" s="28">
        <f>COUNTIFS(data!$J$2:$J1763,E$5,data!$I$2:$I1763,$C17)</f>
        <v>0</v>
      </c>
      <c r="F17" s="29"/>
      <c r="G17" s="37"/>
    </row>
    <row r="22">
      <c r="G22" s="24"/>
    </row>
    <row r="23">
      <c r="D23" s="16"/>
    </row>
    <row r="24">
      <c r="D24" s="16"/>
    </row>
    <row r="25">
      <c r="D25" s="16"/>
    </row>
    <row r="26">
      <c r="D26" s="16"/>
    </row>
    <row r="27">
      <c r="D27" s="16"/>
    </row>
    <row r="28">
      <c r="D28" s="16"/>
    </row>
    <row r="29">
      <c r="D29" s="16"/>
    </row>
    <row r="31">
      <c r="C31" s="37"/>
      <c r="D31" s="37"/>
      <c r="E31" s="37"/>
      <c r="F31" s="37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  <row r="1001">
      <c r="D1001" s="16"/>
    </row>
    <row r="1002">
      <c r="D1002" s="16"/>
    </row>
    <row r="1003">
      <c r="D1003" s="16"/>
    </row>
    <row r="1004">
      <c r="D1004" s="16"/>
    </row>
    <row r="1005">
      <c r="D1005" s="16"/>
    </row>
    <row r="1006">
      <c r="D1006" s="16"/>
    </row>
    <row r="1007">
      <c r="D1007" s="16"/>
    </row>
    <row r="1008">
      <c r="D1008" s="16"/>
    </row>
    <row r="1009">
      <c r="D1009" s="16"/>
    </row>
    <row r="1010">
      <c r="D1010" s="16"/>
    </row>
    <row r="1011">
      <c r="D1011" s="16"/>
    </row>
    <row r="1012">
      <c r="D1012" s="16"/>
    </row>
    <row r="1013">
      <c r="D1013" s="16"/>
    </row>
    <row r="1014">
      <c r="D1014" s="16"/>
    </row>
    <row r="1015">
      <c r="D1015" s="16"/>
    </row>
    <row r="1016">
      <c r="D1016" s="16"/>
    </row>
    <row r="1017">
      <c r="D1017" s="16"/>
    </row>
    <row r="1018">
      <c r="D1018" s="16"/>
    </row>
    <row r="1019">
      <c r="D1019" s="16"/>
    </row>
    <row r="1020">
      <c r="D1020" s="16"/>
    </row>
    <row r="1021">
      <c r="D1021" s="16"/>
    </row>
    <row r="1022">
      <c r="D1022" s="16"/>
    </row>
    <row r="1023">
      <c r="D1023" s="16"/>
    </row>
    <row r="1024">
      <c r="D1024" s="16"/>
    </row>
    <row r="1025">
      <c r="D1025" s="16"/>
    </row>
    <row r="1026">
      <c r="D1026" s="16"/>
    </row>
    <row r="1027">
      <c r="D1027" s="16"/>
    </row>
    <row r="1028">
      <c r="D1028" s="16"/>
    </row>
    <row r="1029">
      <c r="D1029" s="16"/>
    </row>
    <row r="1030">
      <c r="D1030" s="16"/>
    </row>
    <row r="1031">
      <c r="D1031" s="16"/>
    </row>
    <row r="1032">
      <c r="D1032" s="16"/>
    </row>
    <row r="1033">
      <c r="D1033" s="16"/>
    </row>
    <row r="1034">
      <c r="D1034" s="16"/>
    </row>
    <row r="1035">
      <c r="D1035" s="16"/>
    </row>
    <row r="1036">
      <c r="D1036" s="16"/>
    </row>
    <row r="1037">
      <c r="D1037" s="16"/>
    </row>
    <row r="1038">
      <c r="D1038" s="16"/>
    </row>
    <row r="1039">
      <c r="D1039" s="16"/>
    </row>
    <row r="1040">
      <c r="D1040" s="16"/>
    </row>
    <row r="1041">
      <c r="D1041" s="16"/>
    </row>
    <row r="1042">
      <c r="D1042" s="16"/>
    </row>
    <row r="1043">
      <c r="D1043" s="16"/>
    </row>
    <row r="1044">
      <c r="D1044" s="16"/>
    </row>
    <row r="1045">
      <c r="D1045" s="16"/>
    </row>
    <row r="1046">
      <c r="D1046" s="16"/>
    </row>
    <row r="1047">
      <c r="D1047" s="16"/>
    </row>
    <row r="1048">
      <c r="D1048" s="16"/>
    </row>
    <row r="1049">
      <c r="D1049" s="16"/>
    </row>
    <row r="1050">
      <c r="D1050" s="16"/>
    </row>
    <row r="1051">
      <c r="D1051" s="16"/>
    </row>
    <row r="1052">
      <c r="D1052" s="16"/>
    </row>
    <row r="1053">
      <c r="D1053" s="16"/>
    </row>
    <row r="1054">
      <c r="D1054" s="16"/>
    </row>
    <row r="1055">
      <c r="D1055" s="16"/>
    </row>
    <row r="1056">
      <c r="D1056" s="16"/>
    </row>
    <row r="1057">
      <c r="D1057" s="16"/>
    </row>
    <row r="1058">
      <c r="D1058" s="16"/>
    </row>
    <row r="1059">
      <c r="D1059" s="16"/>
    </row>
    <row r="1060">
      <c r="D1060" s="16"/>
    </row>
    <row r="1061">
      <c r="D1061" s="16"/>
    </row>
    <row r="1062">
      <c r="D1062" s="16"/>
    </row>
    <row r="1063">
      <c r="D1063" s="16"/>
    </row>
    <row r="1064">
      <c r="D1064" s="16"/>
    </row>
    <row r="1065">
      <c r="D1065" s="16"/>
    </row>
    <row r="1066">
      <c r="D1066" s="16"/>
    </row>
    <row r="1067">
      <c r="D1067" s="16"/>
    </row>
    <row r="1068">
      <c r="D1068" s="16"/>
    </row>
    <row r="1069">
      <c r="D1069" s="16"/>
    </row>
    <row r="1070">
      <c r="D1070" s="16"/>
    </row>
    <row r="1071">
      <c r="D1071" s="16"/>
    </row>
    <row r="1072">
      <c r="D1072" s="16"/>
    </row>
    <row r="1073">
      <c r="D1073" s="16"/>
    </row>
    <row r="1074">
      <c r="D1074" s="16"/>
    </row>
    <row r="1075">
      <c r="D1075" s="16"/>
    </row>
    <row r="1076">
      <c r="D1076" s="16"/>
    </row>
    <row r="1077">
      <c r="D1077" s="16"/>
    </row>
    <row r="1078">
      <c r="D1078" s="16"/>
    </row>
    <row r="1079">
      <c r="D1079" s="16"/>
    </row>
    <row r="1080">
      <c r="D1080" s="16"/>
    </row>
    <row r="1081">
      <c r="D1081" s="16"/>
    </row>
    <row r="1082">
      <c r="D1082" s="16"/>
    </row>
    <row r="1083">
      <c r="D1083" s="16"/>
    </row>
    <row r="1084">
      <c r="D1084" s="16"/>
    </row>
    <row r="1085">
      <c r="D1085" s="16"/>
    </row>
    <row r="1086">
      <c r="D1086" s="16"/>
    </row>
    <row r="1087">
      <c r="D1087" s="16"/>
    </row>
    <row r="1088">
      <c r="D1088" s="16"/>
    </row>
    <row r="1089">
      <c r="D1089" s="16"/>
    </row>
    <row r="1090">
      <c r="D1090" s="16"/>
    </row>
    <row r="1091">
      <c r="D1091" s="16"/>
    </row>
    <row r="1092">
      <c r="D1092" s="16"/>
    </row>
    <row r="1093">
      <c r="D1093" s="16"/>
    </row>
    <row r="1094">
      <c r="D1094" s="16"/>
    </row>
    <row r="1095">
      <c r="D1095" s="16"/>
    </row>
    <row r="1096">
      <c r="D1096" s="16"/>
    </row>
    <row r="1097">
      <c r="D1097" s="16"/>
    </row>
    <row r="1098">
      <c r="D1098" s="16"/>
    </row>
    <row r="1099">
      <c r="D1099" s="16"/>
    </row>
    <row r="1100">
      <c r="D1100" s="16"/>
    </row>
    <row r="1101">
      <c r="D1101" s="16"/>
    </row>
    <row r="1102">
      <c r="D1102" s="16"/>
    </row>
    <row r="1103">
      <c r="D1103" s="16"/>
    </row>
    <row r="1104">
      <c r="D1104" s="16"/>
    </row>
    <row r="1105">
      <c r="D1105" s="16"/>
    </row>
    <row r="1106">
      <c r="D1106" s="16"/>
    </row>
    <row r="1107">
      <c r="D1107" s="16"/>
    </row>
    <row r="1108">
      <c r="D1108" s="16"/>
    </row>
    <row r="1109">
      <c r="D1109" s="16"/>
    </row>
    <row r="1110">
      <c r="D1110" s="16"/>
    </row>
    <row r="1111">
      <c r="D1111" s="16"/>
    </row>
    <row r="1112">
      <c r="D1112" s="16"/>
    </row>
    <row r="1113">
      <c r="D1113" s="16"/>
    </row>
    <row r="1114">
      <c r="D1114" s="16"/>
    </row>
    <row r="1115">
      <c r="D1115" s="16"/>
    </row>
    <row r="1116">
      <c r="D1116" s="16"/>
    </row>
    <row r="1117">
      <c r="D1117" s="16"/>
    </row>
    <row r="1118">
      <c r="D1118" s="16"/>
    </row>
    <row r="1119">
      <c r="D1119" s="16"/>
    </row>
    <row r="1120">
      <c r="D1120" s="16"/>
    </row>
    <row r="1121">
      <c r="D1121" s="16"/>
    </row>
    <row r="1122">
      <c r="D1122" s="16"/>
    </row>
    <row r="1123">
      <c r="D1123" s="16"/>
    </row>
    <row r="1124">
      <c r="D1124" s="16"/>
    </row>
    <row r="1125">
      <c r="D1125" s="16"/>
    </row>
    <row r="1126">
      <c r="D1126" s="16"/>
    </row>
    <row r="1127">
      <c r="D1127" s="16"/>
    </row>
    <row r="1128">
      <c r="D1128" s="16"/>
    </row>
    <row r="1129">
      <c r="D1129" s="16"/>
    </row>
    <row r="1130">
      <c r="D1130" s="16"/>
    </row>
    <row r="1131">
      <c r="D1131" s="16"/>
    </row>
    <row r="1132">
      <c r="D1132" s="16"/>
    </row>
    <row r="1133">
      <c r="D1133" s="16"/>
    </row>
    <row r="1134">
      <c r="D1134" s="16"/>
    </row>
    <row r="1135">
      <c r="D1135" s="16"/>
    </row>
    <row r="1136">
      <c r="D1136" s="16"/>
    </row>
    <row r="1137">
      <c r="D1137" s="16"/>
    </row>
    <row r="1138">
      <c r="D1138" s="16"/>
    </row>
    <row r="1139">
      <c r="D1139" s="16"/>
    </row>
    <row r="1140">
      <c r="D1140" s="16"/>
    </row>
    <row r="1141">
      <c r="D1141" s="16"/>
    </row>
    <row r="1142">
      <c r="D1142" s="16"/>
    </row>
    <row r="1143">
      <c r="D1143" s="16"/>
    </row>
    <row r="1144">
      <c r="D1144" s="16"/>
    </row>
    <row r="1145">
      <c r="D1145" s="16"/>
    </row>
    <row r="1146">
      <c r="D1146" s="16"/>
    </row>
    <row r="1147">
      <c r="D1147" s="16"/>
    </row>
    <row r="1148">
      <c r="D1148" s="16"/>
    </row>
    <row r="1149">
      <c r="D1149" s="16"/>
    </row>
    <row r="1150">
      <c r="D1150" s="16"/>
    </row>
    <row r="1151">
      <c r="D1151" s="16"/>
    </row>
    <row r="1152">
      <c r="D1152" s="16"/>
    </row>
    <row r="1153">
      <c r="D1153" s="16"/>
    </row>
    <row r="1154">
      <c r="D1154" s="16"/>
    </row>
    <row r="1155">
      <c r="D1155" s="16"/>
    </row>
    <row r="1156">
      <c r="D1156" s="16"/>
    </row>
    <row r="1157">
      <c r="D1157" s="16"/>
    </row>
    <row r="1158">
      <c r="D1158" s="16"/>
    </row>
    <row r="1159">
      <c r="D1159" s="16"/>
    </row>
    <row r="1160">
      <c r="D1160" s="16"/>
    </row>
    <row r="1161">
      <c r="D1161" s="16"/>
    </row>
    <row r="1162">
      <c r="D1162" s="16"/>
    </row>
    <row r="1163">
      <c r="D1163" s="16"/>
    </row>
    <row r="1164">
      <c r="D1164" s="16"/>
    </row>
    <row r="1165">
      <c r="D1165" s="16"/>
    </row>
    <row r="1166">
      <c r="D1166" s="16"/>
    </row>
    <row r="1167">
      <c r="D1167" s="16"/>
    </row>
    <row r="1168">
      <c r="D1168" s="16"/>
    </row>
    <row r="1169">
      <c r="D1169" s="16"/>
    </row>
    <row r="1170">
      <c r="D1170" s="16"/>
    </row>
    <row r="1171">
      <c r="D1171" s="16"/>
    </row>
    <row r="1172">
      <c r="D1172" s="16"/>
    </row>
    <row r="1173">
      <c r="D1173" s="16"/>
    </row>
    <row r="1174">
      <c r="D1174" s="16"/>
    </row>
    <row r="1175">
      <c r="D1175" s="16"/>
    </row>
    <row r="1176">
      <c r="D1176" s="16"/>
    </row>
    <row r="1177">
      <c r="D1177" s="16"/>
    </row>
    <row r="1178">
      <c r="D1178" s="16"/>
    </row>
    <row r="1179">
      <c r="D1179" s="16"/>
    </row>
    <row r="1180">
      <c r="D1180" s="16"/>
    </row>
    <row r="1181">
      <c r="D1181" s="16"/>
    </row>
    <row r="1182">
      <c r="D1182" s="16"/>
    </row>
    <row r="1183">
      <c r="D1183" s="16"/>
    </row>
    <row r="1184">
      <c r="D1184" s="16"/>
    </row>
    <row r="1185">
      <c r="D1185" s="16"/>
    </row>
    <row r="1186">
      <c r="D1186" s="16"/>
    </row>
    <row r="1187">
      <c r="D1187" s="16"/>
    </row>
    <row r="1188">
      <c r="D1188" s="16"/>
    </row>
    <row r="1189">
      <c r="D1189" s="16"/>
    </row>
    <row r="1190">
      <c r="D1190" s="16"/>
    </row>
    <row r="1191">
      <c r="D1191" s="16"/>
    </row>
    <row r="1192">
      <c r="D1192" s="16"/>
    </row>
    <row r="1193">
      <c r="D1193" s="16"/>
    </row>
    <row r="1194">
      <c r="D1194" s="16"/>
    </row>
    <row r="1195">
      <c r="D1195" s="16"/>
    </row>
    <row r="1196">
      <c r="D1196" s="16"/>
    </row>
    <row r="1197">
      <c r="D1197" s="16"/>
    </row>
    <row r="1198">
      <c r="D1198" s="16"/>
    </row>
    <row r="1199">
      <c r="D1199" s="16"/>
    </row>
    <row r="1200">
      <c r="D1200" s="16"/>
    </row>
    <row r="1201">
      <c r="D1201" s="16"/>
    </row>
    <row r="1202">
      <c r="D1202" s="16"/>
    </row>
    <row r="1203">
      <c r="D1203" s="16"/>
    </row>
    <row r="1204">
      <c r="D1204" s="16"/>
    </row>
    <row r="1205">
      <c r="D1205" s="16"/>
    </row>
    <row r="1206">
      <c r="D1206" s="16"/>
    </row>
    <row r="1207">
      <c r="D1207" s="16"/>
    </row>
    <row r="1208">
      <c r="D1208" s="16"/>
    </row>
    <row r="1209">
      <c r="D1209" s="16"/>
    </row>
    <row r="1210">
      <c r="D1210" s="16"/>
    </row>
    <row r="1211">
      <c r="D1211" s="16"/>
    </row>
    <row r="1212">
      <c r="D1212" s="16"/>
    </row>
    <row r="1213">
      <c r="D1213" s="16"/>
    </row>
    <row r="1214">
      <c r="D1214" s="16"/>
    </row>
    <row r="1215">
      <c r="D1215" s="16"/>
    </row>
    <row r="1216">
      <c r="D1216" s="16"/>
    </row>
    <row r="1217">
      <c r="D1217" s="16"/>
    </row>
    <row r="1218">
      <c r="D1218" s="16"/>
    </row>
    <row r="1219">
      <c r="D1219" s="16"/>
    </row>
    <row r="1220">
      <c r="D1220" s="16"/>
    </row>
    <row r="1221">
      <c r="D1221" s="16"/>
    </row>
    <row r="1222">
      <c r="D1222" s="16"/>
    </row>
    <row r="1223">
      <c r="D1223" s="16"/>
    </row>
    <row r="1224">
      <c r="D1224" s="16"/>
    </row>
    <row r="1225">
      <c r="D1225" s="16"/>
    </row>
    <row r="1226">
      <c r="D1226" s="16"/>
    </row>
    <row r="1227">
      <c r="D1227" s="16"/>
    </row>
    <row r="1228">
      <c r="D1228" s="16"/>
    </row>
    <row r="1229">
      <c r="D1229" s="16"/>
    </row>
    <row r="1230">
      <c r="D1230" s="16"/>
    </row>
    <row r="1231">
      <c r="D1231" s="16"/>
    </row>
    <row r="1232">
      <c r="D1232" s="16"/>
    </row>
    <row r="1233">
      <c r="D1233" s="16"/>
    </row>
    <row r="1234">
      <c r="D1234" s="16"/>
    </row>
    <row r="1235">
      <c r="D1235" s="16"/>
    </row>
    <row r="1236">
      <c r="D1236" s="16"/>
    </row>
    <row r="1237">
      <c r="D1237" s="16"/>
    </row>
    <row r="1238">
      <c r="D1238" s="16"/>
    </row>
    <row r="1239">
      <c r="D1239" s="16"/>
    </row>
    <row r="1240">
      <c r="D1240" s="16"/>
    </row>
    <row r="1241">
      <c r="D1241" s="16"/>
    </row>
    <row r="1242">
      <c r="D1242" s="16"/>
    </row>
    <row r="1243">
      <c r="D1243" s="16"/>
    </row>
    <row r="1244">
      <c r="D1244" s="16"/>
    </row>
    <row r="1245">
      <c r="D1245" s="16"/>
    </row>
    <row r="1246">
      <c r="D1246" s="16"/>
    </row>
    <row r="1247">
      <c r="D1247" s="16"/>
    </row>
    <row r="1248">
      <c r="D1248" s="16"/>
    </row>
    <row r="1249">
      <c r="D1249" s="16"/>
    </row>
    <row r="1250">
      <c r="D1250" s="16"/>
    </row>
    <row r="1251">
      <c r="D1251" s="16"/>
    </row>
    <row r="1252">
      <c r="D1252" s="16"/>
    </row>
    <row r="1253">
      <c r="D1253" s="16"/>
    </row>
    <row r="1254">
      <c r="D1254" s="16"/>
    </row>
    <row r="1255">
      <c r="D1255" s="16"/>
    </row>
    <row r="1256">
      <c r="D1256" s="16"/>
    </row>
    <row r="1257">
      <c r="D1257" s="16"/>
    </row>
    <row r="1258">
      <c r="D1258" s="16"/>
    </row>
    <row r="1259">
      <c r="D1259" s="16"/>
    </row>
    <row r="1260">
      <c r="D1260" s="16"/>
    </row>
    <row r="1261">
      <c r="D1261" s="16"/>
    </row>
    <row r="1262">
      <c r="D1262" s="16"/>
    </row>
    <row r="1263">
      <c r="D1263" s="16"/>
    </row>
    <row r="1264">
      <c r="D1264" s="16"/>
    </row>
    <row r="1265">
      <c r="D1265" s="16"/>
    </row>
    <row r="1266">
      <c r="D1266" s="16"/>
    </row>
    <row r="1267">
      <c r="D1267" s="16"/>
    </row>
    <row r="1268">
      <c r="D1268" s="16"/>
    </row>
    <row r="1269">
      <c r="D1269" s="16"/>
    </row>
    <row r="1270">
      <c r="D1270" s="16"/>
    </row>
    <row r="1271">
      <c r="D1271" s="16"/>
    </row>
    <row r="1272">
      <c r="D1272" s="16"/>
    </row>
    <row r="1273">
      <c r="D1273" s="16"/>
    </row>
    <row r="1274">
      <c r="D1274" s="16"/>
    </row>
    <row r="1275">
      <c r="D1275" s="16"/>
    </row>
    <row r="1276">
      <c r="D1276" s="16"/>
    </row>
    <row r="1277">
      <c r="D1277" s="16"/>
    </row>
    <row r="1278">
      <c r="D1278" s="16"/>
    </row>
    <row r="1279">
      <c r="D1279" s="16"/>
    </row>
    <row r="1280">
      <c r="D1280" s="16"/>
    </row>
    <row r="1281">
      <c r="D1281" s="16"/>
    </row>
    <row r="1282">
      <c r="D1282" s="16"/>
    </row>
    <row r="1283">
      <c r="D1283" s="16"/>
    </row>
    <row r="1284">
      <c r="D1284" s="16"/>
    </row>
    <row r="1285">
      <c r="D1285" s="16"/>
    </row>
    <row r="1286">
      <c r="D1286" s="16"/>
    </row>
    <row r="1287">
      <c r="D1287" s="16"/>
    </row>
    <row r="1288">
      <c r="D1288" s="16"/>
    </row>
    <row r="1289">
      <c r="D1289" s="16"/>
    </row>
    <row r="1290">
      <c r="D1290" s="16"/>
    </row>
    <row r="1291">
      <c r="D1291" s="16"/>
    </row>
    <row r="1292">
      <c r="D1292" s="16"/>
    </row>
    <row r="1293">
      <c r="D1293" s="16"/>
    </row>
    <row r="1294">
      <c r="D1294" s="16"/>
    </row>
    <row r="1295">
      <c r="D1295" s="16"/>
    </row>
    <row r="1296">
      <c r="D1296" s="16"/>
    </row>
    <row r="1297">
      <c r="D1297" s="16"/>
    </row>
    <row r="1298">
      <c r="D1298" s="16"/>
    </row>
    <row r="1299">
      <c r="D1299" s="16"/>
    </row>
    <row r="1300">
      <c r="D1300" s="16"/>
    </row>
    <row r="1301">
      <c r="D1301" s="16"/>
    </row>
    <row r="1302">
      <c r="D1302" s="16"/>
    </row>
    <row r="1303">
      <c r="D1303" s="16"/>
    </row>
    <row r="1304">
      <c r="D1304" s="16"/>
    </row>
    <row r="1305">
      <c r="D1305" s="16"/>
    </row>
    <row r="1306">
      <c r="D1306" s="16"/>
    </row>
    <row r="1307">
      <c r="D1307" s="16"/>
    </row>
    <row r="1308">
      <c r="D1308" s="16"/>
    </row>
    <row r="1309">
      <c r="D1309" s="16"/>
    </row>
    <row r="1310">
      <c r="D1310" s="16"/>
    </row>
    <row r="1311">
      <c r="D1311" s="16"/>
    </row>
    <row r="1312">
      <c r="D1312" s="16"/>
    </row>
    <row r="1313">
      <c r="D1313" s="16"/>
    </row>
    <row r="1314">
      <c r="D1314" s="16"/>
    </row>
    <row r="1315">
      <c r="D1315" s="16"/>
    </row>
    <row r="1316">
      <c r="D1316" s="16"/>
    </row>
    <row r="1317">
      <c r="D1317" s="16"/>
    </row>
    <row r="1318">
      <c r="D1318" s="16"/>
    </row>
    <row r="1319">
      <c r="D1319" s="16"/>
    </row>
    <row r="1320">
      <c r="D1320" s="16"/>
    </row>
    <row r="1321">
      <c r="D1321" s="16"/>
    </row>
    <row r="1322">
      <c r="D1322" s="16"/>
    </row>
    <row r="1323">
      <c r="D1323" s="16"/>
    </row>
    <row r="1324">
      <c r="D1324" s="16"/>
    </row>
    <row r="1325">
      <c r="D1325" s="16"/>
    </row>
    <row r="1326">
      <c r="D1326" s="16"/>
    </row>
    <row r="1327">
      <c r="D1327" s="16"/>
    </row>
    <row r="1328">
      <c r="D1328" s="16"/>
    </row>
    <row r="1329">
      <c r="D1329" s="16"/>
    </row>
    <row r="1330">
      <c r="D1330" s="16"/>
    </row>
    <row r="1331">
      <c r="D1331" s="16"/>
    </row>
    <row r="1332">
      <c r="D1332" s="16"/>
    </row>
    <row r="1333">
      <c r="D1333" s="16"/>
    </row>
    <row r="1334">
      <c r="D1334" s="16"/>
    </row>
    <row r="1335">
      <c r="D1335" s="16"/>
    </row>
    <row r="1336">
      <c r="D1336" s="16"/>
    </row>
    <row r="1337">
      <c r="D1337" s="16"/>
    </row>
    <row r="1338">
      <c r="D1338" s="16"/>
    </row>
    <row r="1339">
      <c r="D1339" s="16"/>
    </row>
    <row r="1340">
      <c r="D1340" s="16"/>
    </row>
    <row r="1341">
      <c r="D1341" s="16"/>
    </row>
    <row r="1342">
      <c r="D1342" s="16"/>
    </row>
    <row r="1343">
      <c r="D1343" s="16"/>
    </row>
    <row r="1344">
      <c r="D1344" s="16"/>
    </row>
    <row r="1345">
      <c r="D1345" s="16"/>
    </row>
    <row r="1346">
      <c r="D1346" s="16"/>
    </row>
    <row r="1347">
      <c r="D1347" s="16"/>
    </row>
    <row r="1348">
      <c r="D1348" s="16"/>
    </row>
    <row r="1349">
      <c r="D1349" s="16"/>
    </row>
    <row r="1350">
      <c r="D1350" s="16"/>
    </row>
    <row r="1351">
      <c r="D1351" s="16"/>
    </row>
    <row r="1352">
      <c r="D1352" s="16"/>
    </row>
    <row r="1353">
      <c r="D1353" s="16"/>
    </row>
    <row r="1354">
      <c r="D1354" s="16"/>
    </row>
    <row r="1355">
      <c r="D1355" s="16"/>
    </row>
    <row r="1356">
      <c r="D1356" s="16"/>
    </row>
    <row r="1357">
      <c r="D1357" s="16"/>
    </row>
    <row r="1358">
      <c r="D1358" s="16"/>
    </row>
    <row r="1359">
      <c r="D1359" s="16"/>
    </row>
    <row r="1360">
      <c r="D1360" s="16"/>
    </row>
    <row r="1361">
      <c r="D1361" s="16"/>
    </row>
    <row r="1362">
      <c r="D1362" s="16"/>
    </row>
    <row r="1363">
      <c r="D1363" s="16"/>
    </row>
    <row r="1364">
      <c r="D1364" s="16"/>
    </row>
    <row r="1365">
      <c r="D1365" s="16"/>
    </row>
    <row r="1366">
      <c r="D1366" s="16"/>
    </row>
    <row r="1367">
      <c r="D1367" s="16"/>
    </row>
    <row r="1368">
      <c r="D1368" s="16"/>
    </row>
    <row r="1369">
      <c r="D1369" s="16"/>
    </row>
    <row r="1370">
      <c r="D1370" s="16"/>
    </row>
    <row r="1371">
      <c r="D1371" s="16"/>
    </row>
    <row r="1372">
      <c r="D1372" s="16"/>
    </row>
    <row r="1373">
      <c r="D1373" s="16"/>
    </row>
    <row r="1374">
      <c r="D1374" s="16"/>
    </row>
    <row r="1375">
      <c r="D1375" s="16"/>
    </row>
    <row r="1376">
      <c r="D1376" s="16"/>
    </row>
    <row r="1377">
      <c r="D1377" s="16"/>
    </row>
    <row r="1378">
      <c r="D1378" s="16"/>
    </row>
    <row r="1379">
      <c r="D1379" s="16"/>
    </row>
    <row r="1380">
      <c r="D1380" s="16"/>
    </row>
    <row r="1381">
      <c r="D1381" s="16"/>
    </row>
    <row r="1382">
      <c r="D1382" s="16"/>
    </row>
    <row r="1383">
      <c r="D1383" s="16"/>
    </row>
    <row r="1384">
      <c r="D1384" s="16"/>
    </row>
    <row r="1385">
      <c r="D1385" s="16"/>
    </row>
    <row r="1386">
      <c r="D1386" s="16"/>
    </row>
    <row r="1387">
      <c r="D1387" s="16"/>
    </row>
    <row r="1388">
      <c r="D1388" s="16"/>
    </row>
    <row r="1389">
      <c r="D1389" s="16"/>
    </row>
    <row r="1390">
      <c r="D1390" s="16"/>
    </row>
    <row r="1391">
      <c r="D1391" s="16"/>
    </row>
    <row r="1392">
      <c r="D1392" s="16"/>
    </row>
    <row r="1393">
      <c r="D1393" s="16"/>
    </row>
    <row r="1394">
      <c r="D1394" s="16"/>
    </row>
    <row r="1395">
      <c r="D1395" s="16"/>
    </row>
    <row r="1396">
      <c r="D1396" s="16"/>
    </row>
    <row r="1397">
      <c r="D1397" s="16"/>
    </row>
    <row r="1398">
      <c r="D1398" s="16"/>
    </row>
    <row r="1399">
      <c r="D1399" s="16"/>
    </row>
    <row r="1400">
      <c r="D1400" s="16"/>
    </row>
    <row r="1401">
      <c r="D1401" s="16"/>
    </row>
    <row r="1402">
      <c r="D1402" s="16"/>
    </row>
    <row r="1403">
      <c r="D1403" s="16"/>
    </row>
    <row r="1404">
      <c r="D1404" s="16"/>
    </row>
    <row r="1405">
      <c r="D1405" s="16"/>
    </row>
    <row r="1406">
      <c r="D1406" s="16"/>
    </row>
    <row r="1407">
      <c r="D1407" s="16"/>
    </row>
    <row r="1408">
      <c r="D1408" s="16"/>
    </row>
    <row r="1409">
      <c r="D1409" s="16"/>
    </row>
    <row r="1410">
      <c r="D1410" s="16"/>
    </row>
    <row r="1411">
      <c r="D1411" s="16"/>
    </row>
    <row r="1412">
      <c r="D1412" s="16"/>
    </row>
    <row r="1413">
      <c r="D1413" s="16"/>
    </row>
    <row r="1414">
      <c r="D1414" s="16"/>
    </row>
    <row r="1415">
      <c r="D1415" s="16"/>
    </row>
    <row r="1416">
      <c r="D1416" s="16"/>
    </row>
    <row r="1417">
      <c r="D1417" s="16"/>
    </row>
    <row r="1418">
      <c r="D1418" s="16"/>
    </row>
    <row r="1419">
      <c r="D1419" s="16"/>
    </row>
    <row r="1420">
      <c r="D1420" s="16"/>
    </row>
    <row r="1421">
      <c r="D1421" s="16"/>
    </row>
    <row r="1422">
      <c r="D1422" s="16"/>
    </row>
    <row r="1423">
      <c r="D1423" s="16"/>
    </row>
    <row r="1424">
      <c r="D1424" s="16"/>
    </row>
    <row r="1425">
      <c r="D1425" s="16"/>
    </row>
    <row r="1426">
      <c r="D1426" s="16"/>
    </row>
    <row r="1427">
      <c r="D1427" s="16"/>
    </row>
    <row r="1428">
      <c r="D1428" s="16"/>
    </row>
    <row r="1429">
      <c r="D1429" s="16"/>
    </row>
    <row r="1430">
      <c r="D1430" s="16"/>
    </row>
    <row r="1431">
      <c r="D1431" s="16"/>
    </row>
    <row r="1432">
      <c r="D1432" s="16"/>
    </row>
    <row r="1433">
      <c r="D1433" s="16"/>
    </row>
    <row r="1434">
      <c r="D1434" s="16"/>
    </row>
    <row r="1435">
      <c r="D1435" s="16"/>
    </row>
    <row r="1436">
      <c r="D1436" s="16"/>
    </row>
    <row r="1437">
      <c r="D1437" s="16"/>
    </row>
    <row r="1438">
      <c r="D1438" s="16"/>
    </row>
    <row r="1439">
      <c r="D1439" s="16"/>
    </row>
    <row r="1440">
      <c r="D1440" s="16"/>
    </row>
    <row r="1441">
      <c r="D1441" s="16"/>
    </row>
    <row r="1442">
      <c r="D1442" s="16"/>
    </row>
    <row r="1443">
      <c r="D1443" s="16"/>
    </row>
    <row r="1444">
      <c r="D1444" s="16"/>
    </row>
    <row r="1445">
      <c r="D1445" s="16"/>
    </row>
    <row r="1446">
      <c r="D1446" s="16"/>
    </row>
    <row r="1447">
      <c r="D1447" s="16"/>
    </row>
    <row r="1448">
      <c r="D1448" s="16"/>
    </row>
    <row r="1449">
      <c r="D1449" s="16"/>
    </row>
    <row r="1450">
      <c r="D1450" s="16"/>
    </row>
    <row r="1451">
      <c r="D1451" s="16"/>
    </row>
    <row r="1452">
      <c r="D1452" s="16"/>
    </row>
    <row r="1453">
      <c r="D1453" s="16"/>
    </row>
    <row r="1454">
      <c r="D1454" s="16"/>
    </row>
    <row r="1455">
      <c r="D1455" s="16"/>
    </row>
    <row r="1456">
      <c r="D1456" s="16"/>
    </row>
    <row r="1457">
      <c r="D1457" s="16"/>
    </row>
    <row r="1458">
      <c r="D1458" s="16"/>
    </row>
    <row r="1459">
      <c r="D1459" s="16"/>
    </row>
    <row r="1460">
      <c r="D1460" s="16"/>
    </row>
    <row r="1461">
      <c r="D1461" s="16"/>
    </row>
    <row r="1462">
      <c r="D1462" s="16"/>
    </row>
    <row r="1463">
      <c r="D1463" s="16"/>
    </row>
    <row r="1464">
      <c r="D1464" s="16"/>
    </row>
    <row r="1465">
      <c r="D1465" s="16"/>
    </row>
    <row r="1466">
      <c r="D1466" s="16"/>
    </row>
    <row r="1467">
      <c r="D1467" s="16"/>
    </row>
    <row r="1468">
      <c r="D1468" s="16"/>
    </row>
    <row r="1469">
      <c r="D1469" s="16"/>
    </row>
    <row r="1470">
      <c r="D1470" s="16"/>
    </row>
    <row r="1471">
      <c r="D1471" s="16"/>
    </row>
    <row r="1472">
      <c r="D1472" s="16"/>
    </row>
    <row r="1473">
      <c r="D1473" s="16"/>
    </row>
    <row r="1474">
      <c r="D1474" s="16"/>
    </row>
    <row r="1475">
      <c r="D1475" s="16"/>
    </row>
    <row r="1476">
      <c r="D1476" s="16"/>
    </row>
    <row r="1477">
      <c r="D1477" s="16"/>
    </row>
    <row r="1478">
      <c r="D1478" s="16"/>
    </row>
    <row r="1479">
      <c r="D1479" s="16"/>
    </row>
    <row r="1480">
      <c r="D1480" s="16"/>
    </row>
    <row r="1481">
      <c r="D1481" s="16"/>
    </row>
    <row r="1482">
      <c r="D1482" s="16"/>
    </row>
    <row r="1483">
      <c r="D1483" s="16"/>
    </row>
    <row r="1484">
      <c r="D1484" s="16"/>
    </row>
    <row r="1485">
      <c r="D1485" s="16"/>
    </row>
    <row r="1486">
      <c r="D1486" s="16"/>
    </row>
    <row r="1487">
      <c r="D1487" s="16"/>
    </row>
    <row r="1488">
      <c r="D1488" s="16"/>
    </row>
    <row r="1489">
      <c r="D1489" s="16"/>
    </row>
    <row r="1490">
      <c r="D1490" s="16"/>
    </row>
    <row r="1491">
      <c r="D1491" s="16"/>
    </row>
    <row r="1492">
      <c r="D1492" s="16"/>
    </row>
    <row r="1493">
      <c r="D1493" s="16"/>
    </row>
    <row r="1494">
      <c r="D1494" s="16"/>
    </row>
    <row r="1495">
      <c r="D1495" s="16"/>
    </row>
    <row r="1496">
      <c r="D1496" s="16"/>
    </row>
    <row r="1497">
      <c r="D1497" s="16"/>
    </row>
    <row r="1498">
      <c r="D1498" s="16"/>
    </row>
    <row r="1499">
      <c r="D1499" s="16"/>
    </row>
    <row r="1500">
      <c r="D1500" s="16"/>
    </row>
    <row r="1501">
      <c r="D1501" s="16"/>
    </row>
    <row r="1502">
      <c r="D1502" s="16"/>
    </row>
    <row r="1503">
      <c r="D1503" s="16"/>
    </row>
    <row r="1504">
      <c r="D1504" s="16"/>
    </row>
    <row r="1505">
      <c r="D1505" s="16"/>
    </row>
    <row r="1506">
      <c r="D1506" s="16"/>
    </row>
    <row r="1507">
      <c r="D1507" s="16"/>
    </row>
    <row r="1508">
      <c r="D1508" s="16"/>
    </row>
    <row r="1509">
      <c r="D1509" s="16"/>
    </row>
    <row r="1510">
      <c r="D1510" s="16"/>
    </row>
    <row r="1511">
      <c r="D1511" s="16"/>
    </row>
    <row r="1512">
      <c r="D1512" s="16"/>
    </row>
    <row r="1513">
      <c r="D1513" s="16"/>
    </row>
    <row r="1514">
      <c r="D1514" s="16"/>
    </row>
    <row r="1515">
      <c r="D1515" s="16"/>
    </row>
    <row r="1516">
      <c r="D1516" s="16"/>
    </row>
    <row r="1517">
      <c r="D1517" s="16"/>
    </row>
    <row r="1518">
      <c r="D1518" s="16"/>
    </row>
    <row r="1519">
      <c r="D1519" s="16"/>
    </row>
    <row r="1520">
      <c r="D1520" s="16"/>
    </row>
    <row r="1521">
      <c r="D1521" s="16"/>
    </row>
    <row r="1522">
      <c r="D1522" s="16"/>
    </row>
    <row r="1523">
      <c r="D1523" s="16"/>
    </row>
    <row r="1524">
      <c r="D1524" s="16"/>
    </row>
    <row r="1525">
      <c r="D1525" s="16"/>
    </row>
    <row r="1526">
      <c r="D1526" s="16"/>
    </row>
    <row r="1527">
      <c r="D1527" s="16"/>
    </row>
    <row r="1528">
      <c r="D1528" s="16"/>
    </row>
    <row r="1529">
      <c r="D1529" s="16"/>
    </row>
    <row r="1530">
      <c r="D1530" s="16"/>
    </row>
    <row r="1531">
      <c r="D1531" s="16"/>
    </row>
    <row r="1532">
      <c r="D1532" s="16"/>
    </row>
    <row r="1533">
      <c r="D1533" s="16"/>
    </row>
    <row r="1534">
      <c r="D1534" s="16"/>
    </row>
    <row r="1535">
      <c r="D1535" s="16"/>
    </row>
    <row r="1536">
      <c r="D1536" s="16"/>
    </row>
    <row r="1537">
      <c r="D1537" s="16"/>
    </row>
    <row r="1538">
      <c r="D1538" s="16"/>
    </row>
    <row r="1539">
      <c r="D1539" s="16"/>
    </row>
    <row r="1540">
      <c r="D1540" s="16"/>
    </row>
    <row r="1541">
      <c r="D1541" s="16"/>
    </row>
    <row r="1542">
      <c r="D1542" s="16"/>
    </row>
    <row r="1543">
      <c r="D1543" s="16"/>
    </row>
    <row r="1544">
      <c r="D1544" s="16"/>
    </row>
    <row r="1545">
      <c r="D1545" s="16"/>
    </row>
    <row r="1546">
      <c r="D1546" s="16"/>
    </row>
    <row r="1547">
      <c r="D1547" s="16"/>
    </row>
    <row r="1548">
      <c r="D1548" s="16"/>
    </row>
    <row r="1549">
      <c r="D1549" s="16"/>
    </row>
    <row r="1550">
      <c r="D1550" s="16"/>
    </row>
    <row r="1551">
      <c r="D1551" s="16"/>
    </row>
    <row r="1552">
      <c r="D1552" s="16"/>
    </row>
    <row r="1553">
      <c r="D1553" s="16"/>
    </row>
    <row r="1554">
      <c r="D1554" s="16"/>
    </row>
    <row r="1555">
      <c r="D1555" s="16"/>
    </row>
    <row r="1556">
      <c r="D1556" s="16"/>
    </row>
    <row r="1557">
      <c r="D1557" s="16"/>
    </row>
    <row r="1558">
      <c r="D1558" s="16"/>
    </row>
    <row r="1559">
      <c r="D1559" s="16"/>
    </row>
    <row r="1560">
      <c r="D1560" s="16"/>
    </row>
    <row r="1561">
      <c r="D1561" s="16"/>
    </row>
    <row r="1562">
      <c r="D1562" s="16"/>
    </row>
    <row r="1563">
      <c r="D1563" s="16"/>
    </row>
    <row r="1564">
      <c r="D1564" s="16"/>
    </row>
    <row r="1565">
      <c r="D1565" s="16"/>
    </row>
    <row r="1566">
      <c r="D1566" s="16"/>
    </row>
    <row r="1567">
      <c r="D1567" s="16"/>
    </row>
    <row r="1568">
      <c r="D1568" s="16"/>
    </row>
    <row r="1569">
      <c r="D1569" s="16"/>
    </row>
    <row r="1570">
      <c r="D1570" s="16"/>
    </row>
    <row r="1571">
      <c r="D1571" s="16"/>
    </row>
    <row r="1572">
      <c r="D1572" s="16"/>
    </row>
    <row r="1573">
      <c r="D1573" s="16"/>
    </row>
    <row r="1574">
      <c r="D1574" s="16"/>
    </row>
    <row r="1575">
      <c r="D1575" s="16"/>
    </row>
    <row r="1576">
      <c r="D1576" s="16"/>
    </row>
    <row r="1577">
      <c r="D1577" s="16"/>
    </row>
    <row r="1578">
      <c r="D1578" s="16"/>
    </row>
    <row r="1579">
      <c r="D1579" s="16"/>
    </row>
    <row r="1580">
      <c r="D1580" s="16"/>
    </row>
    <row r="1581">
      <c r="D1581" s="16"/>
    </row>
    <row r="1582">
      <c r="D1582" s="16"/>
    </row>
    <row r="1583">
      <c r="D1583" s="16"/>
    </row>
    <row r="1584">
      <c r="D1584" s="16"/>
    </row>
    <row r="1585">
      <c r="D1585" s="16"/>
    </row>
    <row r="1586">
      <c r="D1586" s="16"/>
    </row>
    <row r="1587">
      <c r="D1587" s="16"/>
    </row>
    <row r="1588">
      <c r="D1588" s="16"/>
    </row>
    <row r="1589">
      <c r="D1589" s="16"/>
    </row>
    <row r="1590">
      <c r="D1590" s="16"/>
    </row>
    <row r="1591">
      <c r="D1591" s="16"/>
    </row>
    <row r="1592">
      <c r="D1592" s="16"/>
    </row>
    <row r="1593">
      <c r="D1593" s="16"/>
    </row>
    <row r="1594">
      <c r="D1594" s="16"/>
    </row>
    <row r="1595">
      <c r="D1595" s="16"/>
    </row>
    <row r="1596">
      <c r="D1596" s="16"/>
    </row>
    <row r="1597">
      <c r="D1597" s="16"/>
    </row>
    <row r="1598">
      <c r="D1598" s="16"/>
    </row>
    <row r="1599">
      <c r="D1599" s="16"/>
    </row>
    <row r="1600">
      <c r="D1600" s="16"/>
    </row>
    <row r="1601">
      <c r="D1601" s="16"/>
    </row>
    <row r="1602">
      <c r="D1602" s="16"/>
    </row>
    <row r="1603">
      <c r="D1603" s="16"/>
    </row>
    <row r="1604">
      <c r="D1604" s="16"/>
    </row>
    <row r="1605">
      <c r="D1605" s="16"/>
    </row>
    <row r="1606">
      <c r="D1606" s="16"/>
    </row>
    <row r="1607">
      <c r="D1607" s="16"/>
    </row>
    <row r="1608">
      <c r="D1608" s="16"/>
    </row>
    <row r="1609">
      <c r="D1609" s="16"/>
    </row>
    <row r="1610">
      <c r="D1610" s="16"/>
    </row>
    <row r="1611">
      <c r="D1611" s="16"/>
    </row>
    <row r="1612">
      <c r="D1612" s="16"/>
    </row>
    <row r="1613">
      <c r="D1613" s="16"/>
    </row>
    <row r="1614">
      <c r="D1614" s="16"/>
    </row>
    <row r="1615">
      <c r="D1615" s="16"/>
    </row>
    <row r="1616">
      <c r="D1616" s="16"/>
    </row>
    <row r="1617">
      <c r="D1617" s="16"/>
    </row>
    <row r="1618">
      <c r="D1618" s="16"/>
    </row>
    <row r="1619">
      <c r="D1619" s="16"/>
    </row>
    <row r="1620">
      <c r="D1620" s="16"/>
    </row>
    <row r="1621">
      <c r="D1621" s="16"/>
    </row>
    <row r="1622">
      <c r="D1622" s="16"/>
    </row>
    <row r="1623">
      <c r="D1623" s="16"/>
    </row>
    <row r="1624">
      <c r="D1624" s="16"/>
    </row>
    <row r="1625">
      <c r="D1625" s="16"/>
    </row>
    <row r="1626">
      <c r="D1626" s="16"/>
    </row>
    <row r="1627">
      <c r="D1627" s="16"/>
    </row>
    <row r="1628">
      <c r="D1628" s="16"/>
    </row>
    <row r="1629">
      <c r="D1629" s="16"/>
    </row>
    <row r="1630">
      <c r="D1630" s="16"/>
    </row>
    <row r="1631">
      <c r="D1631" s="16"/>
    </row>
    <row r="1632">
      <c r="D1632" s="16"/>
    </row>
    <row r="1633">
      <c r="D1633" s="16"/>
    </row>
    <row r="1634">
      <c r="D1634" s="16"/>
    </row>
    <row r="1635">
      <c r="D1635" s="16"/>
    </row>
    <row r="1636">
      <c r="D1636" s="16"/>
    </row>
    <row r="1637">
      <c r="D1637" s="16"/>
    </row>
    <row r="1638">
      <c r="D1638" s="16"/>
    </row>
    <row r="1639">
      <c r="D1639" s="16"/>
    </row>
    <row r="1640">
      <c r="D1640" s="16"/>
    </row>
    <row r="1641">
      <c r="D1641" s="16"/>
    </row>
    <row r="1642">
      <c r="D1642" s="16"/>
    </row>
    <row r="1643">
      <c r="D1643" s="16"/>
    </row>
    <row r="1644">
      <c r="D1644" s="16"/>
    </row>
    <row r="1645">
      <c r="D1645" s="16"/>
    </row>
    <row r="1646">
      <c r="D1646" s="16"/>
    </row>
    <row r="1647">
      <c r="D1647" s="16"/>
    </row>
    <row r="1648">
      <c r="D1648" s="16"/>
    </row>
    <row r="1649">
      <c r="D1649" s="16"/>
    </row>
    <row r="1650">
      <c r="D1650" s="16"/>
    </row>
    <row r="1651">
      <c r="D1651" s="16"/>
    </row>
    <row r="1652">
      <c r="D1652" s="16"/>
    </row>
    <row r="1653">
      <c r="D1653" s="16"/>
    </row>
    <row r="1654">
      <c r="D1654" s="16"/>
    </row>
    <row r="1655">
      <c r="D1655" s="16"/>
    </row>
    <row r="1656">
      <c r="D1656" s="16"/>
    </row>
    <row r="1657">
      <c r="D1657" s="16"/>
    </row>
    <row r="1658">
      <c r="D1658" s="16"/>
    </row>
    <row r="1659">
      <c r="D1659" s="16"/>
    </row>
    <row r="1660">
      <c r="D1660" s="16"/>
    </row>
    <row r="1661">
      <c r="D1661" s="16"/>
    </row>
    <row r="1662">
      <c r="D1662" s="16"/>
    </row>
    <row r="1663">
      <c r="D1663" s="16"/>
    </row>
    <row r="1664">
      <c r="D1664" s="16"/>
    </row>
    <row r="1665">
      <c r="D1665" s="16"/>
    </row>
    <row r="1666">
      <c r="D1666" s="16"/>
    </row>
    <row r="1667">
      <c r="D1667" s="16"/>
    </row>
    <row r="1668">
      <c r="D1668" s="16"/>
    </row>
    <row r="1669">
      <c r="D1669" s="16"/>
    </row>
    <row r="1670">
      <c r="D1670" s="16"/>
    </row>
    <row r="1671">
      <c r="D1671" s="16"/>
    </row>
    <row r="1672">
      <c r="D1672" s="16"/>
    </row>
    <row r="1673">
      <c r="D1673" s="16"/>
    </row>
    <row r="1674">
      <c r="D1674" s="16"/>
    </row>
    <row r="1675">
      <c r="D1675" s="16"/>
    </row>
    <row r="1676">
      <c r="D1676" s="16"/>
    </row>
    <row r="1677">
      <c r="D1677" s="16"/>
    </row>
    <row r="1678">
      <c r="D1678" s="16"/>
    </row>
    <row r="1679">
      <c r="D1679" s="16"/>
    </row>
    <row r="1680">
      <c r="D1680" s="16"/>
    </row>
    <row r="1681">
      <c r="D1681" s="16"/>
    </row>
    <row r="1682">
      <c r="D1682" s="16"/>
    </row>
    <row r="1683">
      <c r="D1683" s="16"/>
    </row>
    <row r="1684">
      <c r="D1684" s="16"/>
    </row>
    <row r="1685">
      <c r="D1685" s="16"/>
    </row>
    <row r="1686">
      <c r="D1686" s="16"/>
    </row>
    <row r="1687">
      <c r="D1687" s="16"/>
    </row>
    <row r="1688">
      <c r="D1688" s="16"/>
    </row>
    <row r="1689">
      <c r="D1689" s="16"/>
    </row>
    <row r="1690">
      <c r="D1690" s="16"/>
    </row>
    <row r="1691">
      <c r="D1691" s="16"/>
    </row>
    <row r="1692">
      <c r="D1692" s="16"/>
    </row>
    <row r="1693">
      <c r="D1693" s="16"/>
    </row>
    <row r="1694">
      <c r="D1694" s="16"/>
    </row>
    <row r="1695">
      <c r="D1695" s="16"/>
    </row>
    <row r="1696">
      <c r="D1696" s="16"/>
    </row>
    <row r="1697">
      <c r="D1697" s="16"/>
    </row>
    <row r="1698">
      <c r="D1698" s="16"/>
    </row>
    <row r="1699">
      <c r="D1699" s="16"/>
    </row>
    <row r="1700">
      <c r="D1700" s="16"/>
    </row>
    <row r="1701">
      <c r="D1701" s="16"/>
    </row>
    <row r="1702">
      <c r="D1702" s="16"/>
    </row>
    <row r="1703">
      <c r="D1703" s="16"/>
    </row>
    <row r="1704">
      <c r="D1704" s="16"/>
    </row>
    <row r="1705">
      <c r="D1705" s="16"/>
    </row>
    <row r="1706">
      <c r="D1706" s="16"/>
    </row>
    <row r="1707">
      <c r="D1707" s="16"/>
    </row>
    <row r="1708">
      <c r="D1708" s="16"/>
    </row>
    <row r="1709">
      <c r="D1709" s="16"/>
    </row>
    <row r="1710">
      <c r="D1710" s="16"/>
    </row>
    <row r="1711">
      <c r="D1711" s="16"/>
    </row>
    <row r="1712">
      <c r="D1712" s="16"/>
    </row>
    <row r="1713">
      <c r="D1713" s="16"/>
    </row>
    <row r="1714">
      <c r="D1714" s="16"/>
    </row>
    <row r="1715">
      <c r="D1715" s="16"/>
    </row>
    <row r="1716">
      <c r="D1716" s="16"/>
    </row>
    <row r="1717">
      <c r="D1717" s="16"/>
    </row>
    <row r="1718">
      <c r="D1718" s="16"/>
    </row>
    <row r="1719">
      <c r="D1719" s="16"/>
    </row>
    <row r="1720">
      <c r="D1720" s="16"/>
    </row>
    <row r="1721">
      <c r="D1721" s="16"/>
    </row>
    <row r="1722">
      <c r="D1722" s="16"/>
    </row>
    <row r="1723">
      <c r="D1723" s="16"/>
    </row>
    <row r="1724">
      <c r="D1724" s="16"/>
    </row>
    <row r="1725">
      <c r="D1725" s="16"/>
    </row>
    <row r="1726">
      <c r="D1726" s="16"/>
    </row>
    <row r="1727">
      <c r="D1727" s="16"/>
    </row>
    <row r="1728">
      <c r="D1728" s="16"/>
    </row>
    <row r="1729">
      <c r="D1729" s="16"/>
    </row>
    <row r="1730">
      <c r="D1730" s="16"/>
    </row>
    <row r="1731">
      <c r="D1731" s="16"/>
    </row>
    <row r="1732">
      <c r="D1732" s="16"/>
    </row>
    <row r="1733">
      <c r="D1733" s="16"/>
    </row>
    <row r="1734">
      <c r="D1734" s="16"/>
    </row>
    <row r="1735">
      <c r="D1735" s="16"/>
    </row>
    <row r="1736">
      <c r="D1736" s="16"/>
    </row>
    <row r="1737">
      <c r="D1737" s="16"/>
    </row>
    <row r="1738">
      <c r="D1738" s="16"/>
    </row>
    <row r="1739">
      <c r="D1739" s="16"/>
    </row>
    <row r="1740">
      <c r="D1740" s="16"/>
    </row>
    <row r="1741">
      <c r="D1741" s="16"/>
    </row>
    <row r="1742">
      <c r="D1742" s="16"/>
    </row>
    <row r="1743">
      <c r="D1743" s="16"/>
    </row>
    <row r="1744">
      <c r="D1744" s="16"/>
    </row>
    <row r="1745">
      <c r="D1745" s="16"/>
    </row>
    <row r="1746">
      <c r="D1746" s="16"/>
    </row>
    <row r="1747">
      <c r="D1747" s="16"/>
    </row>
    <row r="1748">
      <c r="D1748" s="16"/>
    </row>
    <row r="1749">
      <c r="D1749" s="16"/>
    </row>
    <row r="1750">
      <c r="D1750" s="16"/>
    </row>
    <row r="1751">
      <c r="D1751" s="16"/>
    </row>
    <row r="1752">
      <c r="D1752" s="16"/>
    </row>
    <row r="1753">
      <c r="D1753" s="16"/>
    </row>
    <row r="1754">
      <c r="D1754" s="16"/>
    </row>
    <row r="1755">
      <c r="D1755" s="16"/>
    </row>
    <row r="1756">
      <c r="D1756" s="16"/>
    </row>
    <row r="1757">
      <c r="D1757" s="16"/>
    </row>
    <row r="1758">
      <c r="D1758" s="16"/>
    </row>
    <row r="1759">
      <c r="D1759" s="16"/>
    </row>
    <row r="1760">
      <c r="D1760" s="16"/>
    </row>
    <row r="1761">
      <c r="D1761" s="16"/>
    </row>
    <row r="1762">
      <c r="D1762" s="16"/>
    </row>
    <row r="1763">
      <c r="D1763" s="16"/>
    </row>
  </sheetData>
  <mergeCells count="2">
    <mergeCell ref="C2:D2"/>
    <mergeCell ref="C4:E4"/>
  </mergeCells>
  <drawing r:id="rId1"/>
</worksheet>
</file>