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分析" sheetId="1" r:id="rId1"/>
    <sheet name="总结" sheetId="2" r:id="rId2"/>
  </sheets>
  <definedNames>
    <definedName name="_xlnm._FilterDatabase" localSheetId="0" hidden="1">分析!$E$1:$E$308</definedName>
  </definedNames>
  <calcPr calcId="152511"/>
</workbook>
</file>

<file path=xl/calcChain.xml><?xml version="1.0" encoding="utf-8"?>
<calcChain xmlns="http://schemas.openxmlformats.org/spreadsheetml/2006/main">
  <c r="AF10" i="1" l="1"/>
  <c r="AF11" i="1"/>
  <c r="AF12" i="1"/>
  <c r="AF13" i="1"/>
  <c r="AF14" i="1"/>
  <c r="AF9" i="1"/>
  <c r="Z34" i="1"/>
  <c r="AD10" i="1"/>
  <c r="AD11" i="1"/>
  <c r="AD12" i="1"/>
  <c r="AD13" i="1"/>
  <c r="AD14" i="1"/>
  <c r="AD9" i="1"/>
  <c r="H297" i="1"/>
  <c r="U297" i="1" s="1"/>
  <c r="H296" i="1"/>
  <c r="U296" i="1" s="1"/>
  <c r="H244" i="1"/>
  <c r="U244" i="1" s="1"/>
  <c r="H245" i="1"/>
  <c r="U245" i="1" s="1"/>
  <c r="H246" i="1"/>
  <c r="U246" i="1" s="1"/>
  <c r="H247" i="1"/>
  <c r="U247" i="1" s="1"/>
  <c r="H248" i="1"/>
  <c r="U248" i="1" s="1"/>
  <c r="H249" i="1"/>
  <c r="U249" i="1" s="1"/>
  <c r="H250" i="1"/>
  <c r="U250" i="1" s="1"/>
  <c r="H251" i="1"/>
  <c r="U251" i="1" s="1"/>
  <c r="H252" i="1"/>
  <c r="U252" i="1" s="1"/>
  <c r="H253" i="1"/>
  <c r="U253" i="1" s="1"/>
  <c r="H254" i="1"/>
  <c r="U254" i="1" s="1"/>
  <c r="H255" i="1"/>
  <c r="U255" i="1" s="1"/>
  <c r="H256" i="1"/>
  <c r="U256" i="1" s="1"/>
  <c r="H257" i="1"/>
  <c r="U257" i="1" s="1"/>
  <c r="H258" i="1"/>
  <c r="U258" i="1" s="1"/>
  <c r="H259" i="1"/>
  <c r="U259" i="1" s="1"/>
  <c r="H260" i="1"/>
  <c r="U260" i="1" s="1"/>
  <c r="H261" i="1"/>
  <c r="U261" i="1" s="1"/>
  <c r="H262" i="1"/>
  <c r="U262" i="1" s="1"/>
  <c r="H263" i="1"/>
  <c r="U263" i="1" s="1"/>
  <c r="H264" i="1"/>
  <c r="U264" i="1" s="1"/>
  <c r="H265" i="1"/>
  <c r="U265" i="1" s="1"/>
  <c r="H266" i="1"/>
  <c r="U266" i="1" s="1"/>
  <c r="H267" i="1"/>
  <c r="U267" i="1" s="1"/>
  <c r="H268" i="1"/>
  <c r="U268" i="1" s="1"/>
  <c r="H269" i="1"/>
  <c r="U269" i="1" s="1"/>
  <c r="H270" i="1"/>
  <c r="U270" i="1" s="1"/>
  <c r="H271" i="1"/>
  <c r="U271" i="1" s="1"/>
  <c r="H272" i="1"/>
  <c r="U272" i="1" s="1"/>
  <c r="H273" i="1"/>
  <c r="U273" i="1" s="1"/>
  <c r="H274" i="1"/>
  <c r="U274" i="1" s="1"/>
  <c r="H275" i="1"/>
  <c r="U275" i="1" s="1"/>
  <c r="H276" i="1"/>
  <c r="U276" i="1" s="1"/>
  <c r="H277" i="1"/>
  <c r="U277" i="1" s="1"/>
  <c r="H278" i="1"/>
  <c r="U278" i="1" s="1"/>
  <c r="H279" i="1"/>
  <c r="U279" i="1" s="1"/>
  <c r="H280" i="1"/>
  <c r="U280" i="1" s="1"/>
  <c r="H281" i="1"/>
  <c r="U281" i="1" s="1"/>
  <c r="H282" i="1"/>
  <c r="U282" i="1" s="1"/>
  <c r="H283" i="1"/>
  <c r="U283" i="1" s="1"/>
  <c r="H284" i="1"/>
  <c r="U284" i="1" s="1"/>
  <c r="H285" i="1"/>
  <c r="U285" i="1" s="1"/>
  <c r="H286" i="1"/>
  <c r="U286" i="1" s="1"/>
  <c r="H287" i="1"/>
  <c r="U287" i="1" s="1"/>
  <c r="H288" i="1"/>
  <c r="U288" i="1" s="1"/>
  <c r="H289" i="1"/>
  <c r="U289" i="1" s="1"/>
  <c r="H290" i="1"/>
  <c r="U290" i="1" s="1"/>
  <c r="H291" i="1"/>
  <c r="U291" i="1" s="1"/>
  <c r="H292" i="1"/>
  <c r="U292" i="1" s="1"/>
  <c r="H293" i="1"/>
  <c r="U293" i="1" s="1"/>
  <c r="H294" i="1"/>
  <c r="U294" i="1" s="1"/>
  <c r="H295" i="1"/>
  <c r="U295" i="1" s="1"/>
  <c r="H21" i="1"/>
  <c r="U21" i="1" s="1"/>
  <c r="H22" i="1"/>
  <c r="U22" i="1" s="1"/>
  <c r="H23" i="1"/>
  <c r="U23" i="1" s="1"/>
  <c r="H24" i="1"/>
  <c r="U24" i="1" s="1"/>
  <c r="H25" i="1"/>
  <c r="U25" i="1" s="1"/>
  <c r="H27" i="1"/>
  <c r="U27" i="1" s="1"/>
  <c r="H28" i="1"/>
  <c r="U28" i="1" s="1"/>
  <c r="H29" i="1"/>
  <c r="U29" i="1" s="1"/>
  <c r="H30" i="1"/>
  <c r="U30" i="1" s="1"/>
  <c r="H31" i="1"/>
  <c r="U31" i="1" s="1"/>
  <c r="H32" i="1"/>
  <c r="U32" i="1" s="1"/>
  <c r="H33" i="1"/>
  <c r="U33" i="1" s="1"/>
  <c r="H34" i="1"/>
  <c r="U34" i="1" s="1"/>
  <c r="H35" i="1"/>
  <c r="U35" i="1" s="1"/>
  <c r="H36" i="1"/>
  <c r="U36" i="1" s="1"/>
  <c r="H37" i="1"/>
  <c r="U37" i="1" s="1"/>
  <c r="H38" i="1"/>
  <c r="H39" i="1"/>
  <c r="U39" i="1" s="1"/>
  <c r="H40" i="1"/>
  <c r="U40" i="1" s="1"/>
  <c r="H41" i="1"/>
  <c r="U41" i="1" s="1"/>
  <c r="H42" i="1"/>
  <c r="U42" i="1" s="1"/>
  <c r="H43" i="1"/>
  <c r="U43" i="1" s="1"/>
  <c r="H44" i="1"/>
  <c r="U44" i="1" s="1"/>
  <c r="H45" i="1"/>
  <c r="U45" i="1" s="1"/>
  <c r="H46" i="1"/>
  <c r="U46" i="1" s="1"/>
  <c r="H47" i="1"/>
  <c r="U47" i="1" s="1"/>
  <c r="H48" i="1"/>
  <c r="U48" i="1" s="1"/>
  <c r="H49" i="1"/>
  <c r="U49" i="1" s="1"/>
  <c r="H50" i="1"/>
  <c r="U50" i="1" s="1"/>
  <c r="H51" i="1"/>
  <c r="U51" i="1" s="1"/>
  <c r="H52" i="1"/>
  <c r="U52" i="1" s="1"/>
  <c r="H53" i="1"/>
  <c r="U53" i="1" s="1"/>
  <c r="H54" i="1"/>
  <c r="U54" i="1" s="1"/>
  <c r="H55" i="1"/>
  <c r="U55" i="1" s="1"/>
  <c r="H56" i="1"/>
  <c r="U56" i="1" s="1"/>
  <c r="H57" i="1"/>
  <c r="U57" i="1" s="1"/>
  <c r="H58" i="1"/>
  <c r="U58" i="1" s="1"/>
  <c r="H59" i="1"/>
  <c r="U59" i="1" s="1"/>
  <c r="H60" i="1"/>
  <c r="U60" i="1" s="1"/>
  <c r="H61" i="1"/>
  <c r="U61" i="1" s="1"/>
  <c r="H62" i="1"/>
  <c r="U62" i="1" s="1"/>
  <c r="H63" i="1"/>
  <c r="U63" i="1" s="1"/>
  <c r="H64" i="1"/>
  <c r="U64" i="1" s="1"/>
  <c r="H65" i="1"/>
  <c r="U65" i="1" s="1"/>
  <c r="H66" i="1"/>
  <c r="U66" i="1" s="1"/>
  <c r="H67" i="1"/>
  <c r="U67" i="1" s="1"/>
  <c r="H68" i="1"/>
  <c r="U68" i="1" s="1"/>
  <c r="H69" i="1"/>
  <c r="U69" i="1" s="1"/>
  <c r="H70" i="1"/>
  <c r="U70" i="1" s="1"/>
  <c r="H71" i="1"/>
  <c r="U71" i="1" s="1"/>
  <c r="H72" i="1"/>
  <c r="U72" i="1" s="1"/>
  <c r="H73" i="1"/>
  <c r="U73" i="1" s="1"/>
  <c r="H74" i="1"/>
  <c r="U74" i="1" s="1"/>
  <c r="H75" i="1"/>
  <c r="U75" i="1" s="1"/>
  <c r="H76" i="1"/>
  <c r="U76" i="1" s="1"/>
  <c r="H77" i="1"/>
  <c r="U77" i="1" s="1"/>
  <c r="H78" i="1"/>
  <c r="U78" i="1" s="1"/>
  <c r="H79" i="1"/>
  <c r="U79" i="1" s="1"/>
  <c r="H80" i="1"/>
  <c r="U80" i="1" s="1"/>
  <c r="H81" i="1"/>
  <c r="U81" i="1" s="1"/>
  <c r="H82" i="1"/>
  <c r="U82" i="1" s="1"/>
  <c r="H83" i="1"/>
  <c r="U83" i="1" s="1"/>
  <c r="H84" i="1"/>
  <c r="U84" i="1" s="1"/>
  <c r="H85" i="1"/>
  <c r="U85" i="1" s="1"/>
  <c r="H86" i="1"/>
  <c r="U86" i="1" s="1"/>
  <c r="H87" i="1"/>
  <c r="U87" i="1" s="1"/>
  <c r="H88" i="1"/>
  <c r="U88" i="1" s="1"/>
  <c r="H89" i="1"/>
  <c r="U89" i="1" s="1"/>
  <c r="H90" i="1"/>
  <c r="U90" i="1" s="1"/>
  <c r="H91" i="1"/>
  <c r="U91" i="1" s="1"/>
  <c r="H92" i="1"/>
  <c r="U92" i="1" s="1"/>
  <c r="H93" i="1"/>
  <c r="U93" i="1" s="1"/>
  <c r="H94" i="1"/>
  <c r="U94" i="1" s="1"/>
  <c r="H95" i="1"/>
  <c r="U95" i="1" s="1"/>
  <c r="H96" i="1"/>
  <c r="U96" i="1" s="1"/>
  <c r="H97" i="1"/>
  <c r="U97" i="1" s="1"/>
  <c r="H98" i="1"/>
  <c r="U98" i="1" s="1"/>
  <c r="H99" i="1"/>
  <c r="U99" i="1" s="1"/>
  <c r="H100" i="1"/>
  <c r="U100" i="1" s="1"/>
  <c r="H101" i="1"/>
  <c r="U101" i="1" s="1"/>
  <c r="H102" i="1"/>
  <c r="U102" i="1" s="1"/>
  <c r="H103" i="1"/>
  <c r="U103" i="1" s="1"/>
  <c r="H104" i="1"/>
  <c r="U104" i="1" s="1"/>
  <c r="H105" i="1"/>
  <c r="U105" i="1" s="1"/>
  <c r="H106" i="1"/>
  <c r="U106" i="1" s="1"/>
  <c r="H107" i="1"/>
  <c r="U107" i="1" s="1"/>
  <c r="H108" i="1"/>
  <c r="U108" i="1" s="1"/>
  <c r="H109" i="1"/>
  <c r="U109" i="1" s="1"/>
  <c r="H110" i="1"/>
  <c r="U110" i="1" s="1"/>
  <c r="H111" i="1"/>
  <c r="U111" i="1" s="1"/>
  <c r="H112" i="1"/>
  <c r="U112" i="1" s="1"/>
  <c r="H113" i="1"/>
  <c r="U113" i="1" s="1"/>
  <c r="H114" i="1"/>
  <c r="U114" i="1" s="1"/>
  <c r="H115" i="1"/>
  <c r="U115" i="1" s="1"/>
  <c r="H116" i="1"/>
  <c r="U116" i="1" s="1"/>
  <c r="H117" i="1"/>
  <c r="U117" i="1" s="1"/>
  <c r="H118" i="1"/>
  <c r="U118" i="1" s="1"/>
  <c r="H119" i="1"/>
  <c r="U119" i="1" s="1"/>
  <c r="H120" i="1"/>
  <c r="U120" i="1" s="1"/>
  <c r="H121" i="1"/>
  <c r="U121" i="1" s="1"/>
  <c r="H122" i="1"/>
  <c r="U122" i="1" s="1"/>
  <c r="H123" i="1"/>
  <c r="U123" i="1" s="1"/>
  <c r="H124" i="1"/>
  <c r="U124" i="1" s="1"/>
  <c r="H125" i="1"/>
  <c r="U125" i="1" s="1"/>
  <c r="H126" i="1"/>
  <c r="U126" i="1" s="1"/>
  <c r="H127" i="1"/>
  <c r="U127" i="1" s="1"/>
  <c r="H128" i="1"/>
  <c r="U128" i="1" s="1"/>
  <c r="H129" i="1"/>
  <c r="U129" i="1" s="1"/>
  <c r="H130" i="1"/>
  <c r="U130" i="1" s="1"/>
  <c r="H131" i="1"/>
  <c r="U131" i="1" s="1"/>
  <c r="H132" i="1"/>
  <c r="U132" i="1" s="1"/>
  <c r="H133" i="1"/>
  <c r="U133" i="1" s="1"/>
  <c r="H134" i="1"/>
  <c r="U134" i="1" s="1"/>
  <c r="H135" i="1"/>
  <c r="U135" i="1" s="1"/>
  <c r="H136" i="1"/>
  <c r="U136" i="1" s="1"/>
  <c r="H137" i="1"/>
  <c r="U137" i="1" s="1"/>
  <c r="H138" i="1"/>
  <c r="U138" i="1" s="1"/>
  <c r="H139" i="1"/>
  <c r="U139" i="1" s="1"/>
  <c r="H140" i="1"/>
  <c r="U140" i="1" s="1"/>
  <c r="H141" i="1"/>
  <c r="U141" i="1" s="1"/>
  <c r="H142" i="1"/>
  <c r="U142" i="1" s="1"/>
  <c r="H143" i="1"/>
  <c r="U143" i="1" s="1"/>
  <c r="H144" i="1"/>
  <c r="U144" i="1" s="1"/>
  <c r="H145" i="1"/>
  <c r="U145" i="1" s="1"/>
  <c r="H146" i="1"/>
  <c r="U146" i="1" s="1"/>
  <c r="H147" i="1"/>
  <c r="U147" i="1" s="1"/>
  <c r="H148" i="1"/>
  <c r="U148" i="1" s="1"/>
  <c r="H149" i="1"/>
  <c r="U149" i="1" s="1"/>
  <c r="H150" i="1"/>
  <c r="U150" i="1" s="1"/>
  <c r="H151" i="1"/>
  <c r="U151" i="1" s="1"/>
  <c r="H152" i="1"/>
  <c r="U152" i="1" s="1"/>
  <c r="H153" i="1"/>
  <c r="U153" i="1" s="1"/>
  <c r="H154" i="1"/>
  <c r="U154" i="1" s="1"/>
  <c r="H155" i="1"/>
  <c r="U155" i="1" s="1"/>
  <c r="H156" i="1"/>
  <c r="U156" i="1" s="1"/>
  <c r="H157" i="1"/>
  <c r="U157" i="1" s="1"/>
  <c r="H158" i="1"/>
  <c r="U158" i="1" s="1"/>
  <c r="H159" i="1"/>
  <c r="U159" i="1" s="1"/>
  <c r="H160" i="1"/>
  <c r="U160" i="1" s="1"/>
  <c r="H161" i="1"/>
  <c r="U161" i="1" s="1"/>
  <c r="H162" i="1"/>
  <c r="U162" i="1" s="1"/>
  <c r="H163" i="1"/>
  <c r="U163" i="1" s="1"/>
  <c r="H164" i="1"/>
  <c r="U164" i="1" s="1"/>
  <c r="H165" i="1"/>
  <c r="U165" i="1" s="1"/>
  <c r="H166" i="1"/>
  <c r="U166" i="1" s="1"/>
  <c r="H167" i="1"/>
  <c r="U167" i="1" s="1"/>
  <c r="H168" i="1"/>
  <c r="U168" i="1" s="1"/>
  <c r="H169" i="1"/>
  <c r="U169" i="1" s="1"/>
  <c r="H170" i="1"/>
  <c r="U170" i="1" s="1"/>
  <c r="H171" i="1"/>
  <c r="U171" i="1" s="1"/>
  <c r="H172" i="1"/>
  <c r="U172" i="1" s="1"/>
  <c r="H173" i="1"/>
  <c r="U173" i="1" s="1"/>
  <c r="H174" i="1"/>
  <c r="U174" i="1" s="1"/>
  <c r="H175" i="1"/>
  <c r="U175" i="1" s="1"/>
  <c r="H176" i="1"/>
  <c r="U176" i="1" s="1"/>
  <c r="H177" i="1"/>
  <c r="U177" i="1" s="1"/>
  <c r="H178" i="1"/>
  <c r="U178" i="1" s="1"/>
  <c r="H179" i="1"/>
  <c r="U179" i="1" s="1"/>
  <c r="H180" i="1"/>
  <c r="U180" i="1" s="1"/>
  <c r="H181" i="1"/>
  <c r="U181" i="1" s="1"/>
  <c r="H182" i="1"/>
  <c r="U182" i="1" s="1"/>
  <c r="H183" i="1"/>
  <c r="U183" i="1" s="1"/>
  <c r="H184" i="1"/>
  <c r="U184" i="1" s="1"/>
  <c r="H185" i="1"/>
  <c r="U185" i="1" s="1"/>
  <c r="H186" i="1"/>
  <c r="U186" i="1" s="1"/>
  <c r="H187" i="1"/>
  <c r="U187" i="1" s="1"/>
  <c r="H188" i="1"/>
  <c r="U188" i="1" s="1"/>
  <c r="H189" i="1"/>
  <c r="U189" i="1" s="1"/>
  <c r="H190" i="1"/>
  <c r="U190" i="1" s="1"/>
  <c r="H191" i="1"/>
  <c r="U191" i="1" s="1"/>
  <c r="H192" i="1"/>
  <c r="U192" i="1" s="1"/>
  <c r="H193" i="1"/>
  <c r="U193" i="1" s="1"/>
  <c r="H194" i="1"/>
  <c r="U194" i="1" s="1"/>
  <c r="H195" i="1"/>
  <c r="U195" i="1" s="1"/>
  <c r="H196" i="1"/>
  <c r="U196" i="1" s="1"/>
  <c r="H197" i="1"/>
  <c r="U197" i="1" s="1"/>
  <c r="H198" i="1"/>
  <c r="U198" i="1" s="1"/>
  <c r="H199" i="1"/>
  <c r="U199" i="1" s="1"/>
  <c r="H200" i="1"/>
  <c r="U200" i="1" s="1"/>
  <c r="H201" i="1"/>
  <c r="U201" i="1" s="1"/>
  <c r="H202" i="1"/>
  <c r="U202" i="1" s="1"/>
  <c r="H203" i="1"/>
  <c r="U203" i="1" s="1"/>
  <c r="H204" i="1"/>
  <c r="U204" i="1" s="1"/>
  <c r="H205" i="1"/>
  <c r="U205" i="1" s="1"/>
  <c r="H206" i="1"/>
  <c r="U206" i="1" s="1"/>
  <c r="H207" i="1"/>
  <c r="U207" i="1" s="1"/>
  <c r="H208" i="1"/>
  <c r="U208" i="1" s="1"/>
  <c r="H209" i="1"/>
  <c r="U209" i="1" s="1"/>
  <c r="H210" i="1"/>
  <c r="U210" i="1" s="1"/>
  <c r="H211" i="1"/>
  <c r="U211" i="1" s="1"/>
  <c r="H212" i="1"/>
  <c r="U212" i="1" s="1"/>
  <c r="H213" i="1"/>
  <c r="U213" i="1" s="1"/>
  <c r="H214" i="1"/>
  <c r="U214" i="1" s="1"/>
  <c r="H215" i="1"/>
  <c r="U215" i="1" s="1"/>
  <c r="H216" i="1"/>
  <c r="U216" i="1" s="1"/>
  <c r="H217" i="1"/>
  <c r="U217" i="1" s="1"/>
  <c r="H218" i="1"/>
  <c r="U218" i="1" s="1"/>
  <c r="H219" i="1"/>
  <c r="U219" i="1" s="1"/>
  <c r="H220" i="1"/>
  <c r="U220" i="1" s="1"/>
  <c r="H221" i="1"/>
  <c r="U221" i="1" s="1"/>
  <c r="H222" i="1"/>
  <c r="U222" i="1" s="1"/>
  <c r="H223" i="1"/>
  <c r="U223" i="1" s="1"/>
  <c r="H224" i="1"/>
  <c r="U224" i="1" s="1"/>
  <c r="H225" i="1"/>
  <c r="U225" i="1" s="1"/>
  <c r="H226" i="1"/>
  <c r="U226" i="1" s="1"/>
  <c r="H227" i="1"/>
  <c r="U227" i="1" s="1"/>
  <c r="H228" i="1"/>
  <c r="U228" i="1" s="1"/>
  <c r="H229" i="1"/>
  <c r="U229" i="1" s="1"/>
  <c r="H230" i="1"/>
  <c r="U230" i="1" s="1"/>
  <c r="H231" i="1"/>
  <c r="U231" i="1" s="1"/>
  <c r="H232" i="1"/>
  <c r="U232" i="1" s="1"/>
  <c r="H233" i="1"/>
  <c r="U233" i="1" s="1"/>
  <c r="H234" i="1"/>
  <c r="U234" i="1" s="1"/>
  <c r="H235" i="1"/>
  <c r="U235" i="1" s="1"/>
  <c r="H236" i="1"/>
  <c r="U236" i="1" s="1"/>
  <c r="H237" i="1"/>
  <c r="U237" i="1" s="1"/>
  <c r="H238" i="1"/>
  <c r="U238" i="1" s="1"/>
  <c r="H239" i="1"/>
  <c r="U239" i="1" s="1"/>
  <c r="H240" i="1"/>
  <c r="U240" i="1" s="1"/>
  <c r="H241" i="1"/>
  <c r="U241" i="1" s="1"/>
  <c r="H242" i="1"/>
  <c r="U242" i="1" s="1"/>
  <c r="H243" i="1"/>
  <c r="U243" i="1" s="1"/>
  <c r="H3" i="1"/>
  <c r="U3" i="1" s="1"/>
  <c r="H4" i="1"/>
  <c r="U4" i="1" s="1"/>
  <c r="H5" i="1"/>
  <c r="U5" i="1" s="1"/>
  <c r="H6" i="1"/>
  <c r="U6" i="1" s="1"/>
  <c r="H7" i="1"/>
  <c r="U7" i="1" s="1"/>
  <c r="H8" i="1"/>
  <c r="U8" i="1" s="1"/>
  <c r="H9" i="1"/>
  <c r="U9" i="1" s="1"/>
  <c r="H10" i="1"/>
  <c r="U10" i="1" s="1"/>
  <c r="H11" i="1"/>
  <c r="U11" i="1" s="1"/>
  <c r="H12" i="1"/>
  <c r="U12" i="1" s="1"/>
  <c r="H13" i="1"/>
  <c r="U13" i="1" s="1"/>
  <c r="H14" i="1"/>
  <c r="U14" i="1" s="1"/>
  <c r="H15" i="1"/>
  <c r="U15" i="1" s="1"/>
  <c r="H16" i="1"/>
  <c r="U16" i="1" s="1"/>
  <c r="H17" i="1"/>
  <c r="U17" i="1" s="1"/>
  <c r="H18" i="1"/>
  <c r="U18" i="1" s="1"/>
  <c r="H19" i="1"/>
  <c r="U19" i="1" s="1"/>
  <c r="H20" i="1"/>
  <c r="U20" i="1" s="1"/>
  <c r="H2" i="1"/>
  <c r="U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7" i="1"/>
  <c r="K28" i="1"/>
  <c r="K29" i="1"/>
  <c r="K30" i="1"/>
  <c r="K31" i="1"/>
  <c r="K32" i="1"/>
  <c r="K33" i="1"/>
  <c r="K34" i="1"/>
  <c r="K35" i="1"/>
  <c r="K36" i="1"/>
  <c r="K37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" i="1"/>
</calcChain>
</file>

<file path=xl/sharedStrings.xml><?xml version="1.0" encoding="utf-8"?>
<sst xmlns="http://schemas.openxmlformats.org/spreadsheetml/2006/main" count="1213" uniqueCount="352">
  <si>
    <t>pathway Class</t>
    <phoneticPr fontId="1" type="noConversion"/>
  </si>
  <si>
    <t>pathway Name</t>
    <phoneticPr fontId="1" type="noConversion"/>
  </si>
  <si>
    <t>Glycolysis / Gluconeogenesis - Homo sapiens (human)</t>
  </si>
  <si>
    <t>Citrate cycle (TCA cycle) - Homo sapiens (human)</t>
  </si>
  <si>
    <t>Pentose phosphate pathway - Homo sapiens (human)</t>
  </si>
  <si>
    <t>Pentose and glucuronate interconversions - Homo sapiens (human)</t>
  </si>
  <si>
    <t>Fructose and mannose metabolism - Homo sapiens (human)</t>
  </si>
  <si>
    <t>Galactose metabolism - Homo sapiens (human)</t>
  </si>
  <si>
    <t>Ascorbate and aldarate metabolism - Homo sapiens (human)</t>
  </si>
  <si>
    <t>Fatty acid biosynthesis - Homo sapiens (human)</t>
  </si>
  <si>
    <t>Fatty acid elongation - Homo sapiens (human)</t>
  </si>
  <si>
    <t>Fatty acid degradation - Homo sapiens (human)</t>
  </si>
  <si>
    <t>Synthesis and degradation of ketone bodies - Homo sapiens (human)</t>
  </si>
  <si>
    <t>Steroid biosynthesis - Homo sapiens (human)</t>
  </si>
  <si>
    <t>Primary bile acid biosynthesis - Homo sapiens (human)</t>
  </si>
  <si>
    <t>Ubiquinone and other terpenoid-quinone biosynthesis - Homo sapiens (human)</t>
  </si>
  <si>
    <t>Steroid hormone biosynthesis - Homo sapiens (human)</t>
  </si>
  <si>
    <t>Oxidative phosphorylation - Homo sapiens (human)</t>
  </si>
  <si>
    <t>Arginine biosynthesis - Homo sapiens (human)</t>
  </si>
  <si>
    <t>Purine metabolism - Homo sapiens (human)</t>
  </si>
  <si>
    <t>Caffeine metabolism - Homo sapiens (human)</t>
  </si>
  <si>
    <t>Pyrimidine metabolism - Homo sapiens (human)</t>
  </si>
  <si>
    <t>Alanine, aspartate and glutamate metabolism - Homo sapiens (human)</t>
  </si>
  <si>
    <t>Glycine, serine and threonine metabolism - Homo sapiens (human)</t>
  </si>
  <si>
    <t>Cysteine and methionine metabolism - Homo sapiens (human)</t>
  </si>
  <si>
    <t>Valine, leucine and isoleucine degradation - Homo sapiens (human)</t>
  </si>
  <si>
    <t>Valine, leucine and isoleucine biosynthesis - Homo sapiens (human)</t>
  </si>
  <si>
    <t>Lysine biosynthesis - Homo sapiens (human)</t>
  </si>
  <si>
    <t>Lysine degradation - Homo sapiens (human)</t>
  </si>
  <si>
    <t>Arginine and proline metabolism - Homo sapiens (human)</t>
  </si>
  <si>
    <t>Histidine metabolism - Homo sapiens (human)</t>
  </si>
  <si>
    <t>Tyrosine metabolism - Homo sapiens (human)</t>
  </si>
  <si>
    <t>Phenylalanine metabolism - Homo sapiens (human)</t>
  </si>
  <si>
    <t>Tryptophan metabolism - Homo sapiens (human)</t>
  </si>
  <si>
    <t>Phenylalanine, tyrosine and tryptophan biosynthesis - Homo sapiens (human)</t>
  </si>
  <si>
    <t>beta-Alanine metabolism - Homo sapiens (human)</t>
  </si>
  <si>
    <t>Taurine and hypotaurine metabolism - Homo sapiens (human)</t>
  </si>
  <si>
    <t>Selenocompound metabolism - Homo sapiens (human)</t>
  </si>
  <si>
    <t>Obsolete1</t>
  </si>
  <si>
    <t>D-Glutamine and D-glutamate metabolism - Homo sapiens (human)</t>
  </si>
  <si>
    <t>D-Arginine and D-ornithine metabolism - Homo sapiens (human)</t>
  </si>
  <si>
    <t>Glutathione metabolism - Homo sapiens (human)</t>
  </si>
  <si>
    <t>Starch and sucrose metabolism - Homo sapiens (human)</t>
  </si>
  <si>
    <t>N-Glycan biosynthesis - Homo sapiens (human)</t>
  </si>
  <si>
    <t>Other glycan degradation - Homo sapiens (human)</t>
  </si>
  <si>
    <t>Mucin type O-Glycan biosynthesis - Homo sapiens (human)</t>
  </si>
  <si>
    <t>Other types of O-glycan biosynthesis - Homo sapiens (human)</t>
  </si>
  <si>
    <t>Amino sugar and nucleotide sugar metabolism - Homo sapiens (human)</t>
  </si>
  <si>
    <t>Neomycin, kanamycin and gentamicin biosynthesis - Homo sapiens (human)</t>
  </si>
  <si>
    <t>Glycosaminoglycan degradation - Homo sapiens (human)</t>
  </si>
  <si>
    <t>Glycosaminoglycan biosynthesis - chondroitin sulfate / dermatan sulfate - Homo sapiens (human)</t>
  </si>
  <si>
    <t>Glycosaminoglycan biosynthesis - keratan sulfate - Homo sapiens (human)</t>
  </si>
  <si>
    <t>Glycosaminoglycan biosynthesis - heparan sulfate / heparin - Homo sapiens (human)</t>
  </si>
  <si>
    <t>Glycerolipid metabolism - Homo sapiens (human)</t>
  </si>
  <si>
    <t>Inositol phosphate metabolism - Homo sapiens (human)</t>
  </si>
  <si>
    <t>Glycosylphosphatidylinositol(GPI)-anchor biosynthesis - Homo sapiens (human)</t>
  </si>
  <si>
    <t>Glycerophospholipid metabolism - Homo sapiens (human)</t>
  </si>
  <si>
    <t>Ether lipid metabolism - Homo sapiens (human)</t>
  </si>
  <si>
    <t>Arachidonic acid metabolism - Homo sapiens (human)</t>
  </si>
  <si>
    <t>Linoleic acid metabolism - Homo sapiens (human)</t>
  </si>
  <si>
    <t>alpha-Linolenic acid metabolism - Homo sapiens (human)</t>
  </si>
  <si>
    <t>Sphingolipid metabolism - Homo sapiens (human)</t>
  </si>
  <si>
    <t>Glycosphingolipid biosynthesis - lacto and neolacto series - Homo sapiens (human)</t>
  </si>
  <si>
    <t>Glycosphingolipid biosynthesis - globo and isoglobo series - Homo sapiens (human)</t>
  </si>
  <si>
    <t>Glycosphingolipid biosynthesis - ganglio series - Homo sapiens (human)</t>
  </si>
  <si>
    <t>Pyruvate metabolism - Homo sapiens (human)</t>
  </si>
  <si>
    <t>Glyoxylate and dicarboxylate metabolism - Homo sapiens (human)</t>
  </si>
  <si>
    <t>Propanoate metabolism - Homo sapiens (human)</t>
  </si>
  <si>
    <t>Butanoate metabolism - Homo sapiens (human)</t>
  </si>
  <si>
    <t>One carbon pool by folate - Homo sapiens (human)</t>
  </si>
  <si>
    <t>Thiamine metabolism - Homo sapiens (human)</t>
  </si>
  <si>
    <t>Riboflavin metabolism - Homo sapiens (human)</t>
  </si>
  <si>
    <t>Vitamin B6 metabolism - Homo sapiens (human)</t>
  </si>
  <si>
    <t>Nicotinate and nicotinamide metabolism - Homo sapiens (human)</t>
  </si>
  <si>
    <t>Pantothenate and CoA biosynthesis - Homo sapiens (human)</t>
  </si>
  <si>
    <t>Biotin metabolism - Homo sapiens (human)</t>
  </si>
  <si>
    <t>Lipoic acid metabolism - Homo sapiens (human)</t>
  </si>
  <si>
    <t>Folate biosynthesis - Homo sapiens (human)</t>
  </si>
  <si>
    <t>Retinol metabolism - Homo sapiens (human)</t>
  </si>
  <si>
    <t>Porphyrin and chlorophyll metabolism - Homo sapiens (human)</t>
  </si>
  <si>
    <t>Terpenoid backbone biosynthesis - Homo sapiens (human)</t>
  </si>
  <si>
    <t>Nitrogen metabolism - Homo sapiens (human)</t>
  </si>
  <si>
    <t>Sulfur metabolism - Homo sapiens (human)</t>
  </si>
  <si>
    <t>Aminoacyl-tRNA biosynthesis - Homo sapiens (human)</t>
  </si>
  <si>
    <t>Metabolism of xenobiotics by cytochrome P450 - Homo sapiens (human)</t>
  </si>
  <si>
    <t>Drug metabolism - cytochrome P450 - Homo sapiens (human)</t>
  </si>
  <si>
    <t>Drug metabolism - other enzymes - Homo sapiens (human)</t>
  </si>
  <si>
    <t>Biosynthesis of unsaturated fatty acids - Homo sapiens (human)</t>
  </si>
  <si>
    <t>ABC transporters - Homo sapiens (human)</t>
  </si>
  <si>
    <t>Ribosome biogenesis in eukaryotes - Homo sapiens (human)</t>
  </si>
  <si>
    <t>Ribosome - Homo sapiens (human)</t>
  </si>
  <si>
    <t>RNA transport - Homo sapiens (human)</t>
  </si>
  <si>
    <t>mRNA surveillance pathway - Homo sapiens (human)</t>
  </si>
  <si>
    <t>RNA degradation - Homo sapiens (human)</t>
  </si>
  <si>
    <t>RNA polymerase - Homo sapiens (human)</t>
  </si>
  <si>
    <t>Basal transcription factors - Homo sapiens (human)</t>
  </si>
  <si>
    <t>DNA replication - Homo sapiens (human)</t>
  </si>
  <si>
    <t>Spliceosome - Homo sapiens (human)</t>
  </si>
  <si>
    <t>Proteasome - Homo sapiens (human)</t>
  </si>
  <si>
    <t>Protein export - Homo sapiens (human)</t>
  </si>
  <si>
    <t>PPAR signaling pathway - Homo sapiens (human)</t>
  </si>
  <si>
    <t>Base excision repair - Homo sapiens (human)</t>
  </si>
  <si>
    <t>Nucleotide excision repair - Homo sapiens (human)</t>
  </si>
  <si>
    <t>Mismatch repair - Homo sapiens (human)</t>
  </si>
  <si>
    <t>Homologous recombination - Homo sapiens (human)</t>
  </si>
  <si>
    <t>Non-homologous end-joining - Homo sapiens (human)</t>
  </si>
  <si>
    <t>Fanconi anemia pathway - Homo sapiens (human)</t>
  </si>
  <si>
    <t>MAPK signaling pathway - Homo sapiens (human)</t>
  </si>
  <si>
    <t>ErbB signaling pathway - Homo sapiens (human)</t>
  </si>
  <si>
    <t>Ras signaling pathway - Homo sapiens (human)</t>
  </si>
  <si>
    <t>Rap1 signaling pathway - Homo sapiens (human)</t>
  </si>
  <si>
    <t>Calcium signaling pathway - Homo sapiens (human)</t>
  </si>
  <si>
    <t>cGMP-PKG signaling pathway - Homo sapiens (human)</t>
  </si>
  <si>
    <t>cAMP signaling pathway - Homo sapiens (human)</t>
  </si>
  <si>
    <t>Cytokine-cytokine receptor interaction - Homo sapiens (human)</t>
  </si>
  <si>
    <t>Chemokine signaling pathway - Homo sapiens (human)</t>
  </si>
  <si>
    <t>NF-kappa B signaling pathway - Homo sapiens (human)</t>
  </si>
  <si>
    <t>HIF-1 signaling pathway - Homo sapiens (human)</t>
  </si>
  <si>
    <t>FoxO signaling pathway - Homo sapiens (human)</t>
  </si>
  <si>
    <t>Phosphatidylinositol signaling system - Homo sapiens (human)</t>
  </si>
  <si>
    <t>Sphingolipid signaling pathway - Homo sapiens (human)</t>
  </si>
  <si>
    <t>Phospholipase D signaling pathway - Homo sapiens (human)</t>
  </si>
  <si>
    <t>Neuroactive ligand-receptor interaction - Homo sapiens (human)</t>
  </si>
  <si>
    <t>Cell cycle - Homo sapiens (human)</t>
  </si>
  <si>
    <t>Oocyte meiosis - Homo sapiens (human)</t>
  </si>
  <si>
    <t>p53 signaling pathway - Homo sapiens (human)</t>
  </si>
  <si>
    <t>Ubiquitin mediated proteolysis - Homo sapiens (human)</t>
  </si>
  <si>
    <t>Sulfur relay system - Homo sapiens (human)</t>
  </si>
  <si>
    <t>SNARE interactions in vesicular transport - Homo sapiens (human)</t>
  </si>
  <si>
    <t>Regulation of autophagy - Homo sapiens (human)</t>
  </si>
  <si>
    <t>Protein processing in endoplasmic reticulum - Homo sapiens (human)</t>
  </si>
  <si>
    <t>Lysosome - Homo sapiens (human)</t>
  </si>
  <si>
    <t>Endocytosis - Homo sapiens (human)</t>
  </si>
  <si>
    <t>Phagosome - Homo sapiens (human)</t>
  </si>
  <si>
    <t>Peroxisome - Homo sapiens (human)</t>
  </si>
  <si>
    <t>mTOR signaling pathway - Homo sapiens (human)</t>
  </si>
  <si>
    <t>PI3K-Akt signaling pathway - Homo sapiens (human)</t>
  </si>
  <si>
    <t>AMPK signaling pathway - Homo sapiens (human)</t>
  </si>
  <si>
    <t>Apoptosis - Homo sapiens (human)</t>
  </si>
  <si>
    <t>Longevity regulating pathway - Homo sapiens (human)</t>
  </si>
  <si>
    <t>Longevity regulating pathway - multiple species - Homo sapiens (human)</t>
  </si>
  <si>
    <t>Cardiac muscle contraction - Homo sapiens (human)</t>
  </si>
  <si>
    <t>Adrenergic signaling in cardiomyocytes - Homo sapiens (human)</t>
  </si>
  <si>
    <t>Vascular smooth muscle contraction - Homo sapiens (human)</t>
  </si>
  <si>
    <t>Wnt signaling pathway - Homo sapiens (human)</t>
  </si>
  <si>
    <t>Dorso-ventral axis formation - Homo sapiens (human)</t>
  </si>
  <si>
    <t>Notch signaling pathway - Homo sapiens (human)</t>
  </si>
  <si>
    <t>Hedgehog signaling pathway - Homo sapiens (human)</t>
  </si>
  <si>
    <t>TGF-beta signaling pathway - Homo sapiens (human)</t>
  </si>
  <si>
    <t>Axon guidance - Homo sapiens (human)</t>
  </si>
  <si>
    <t>VEGF signaling pathway - Homo sapiens (human)</t>
  </si>
  <si>
    <t>Osteoclast differentiation - Homo sapiens (human)</t>
  </si>
  <si>
    <t>Hippo signaling pathway - Homo sapiens (human)</t>
  </si>
  <si>
    <t>Focal adhesion - Homo sapiens (human)</t>
  </si>
  <si>
    <t>ECM-receptor interaction - Homo sapiens (human)</t>
  </si>
  <si>
    <t>Cell adhesion molecules (CAMs) - Homo sapiens (human)</t>
  </si>
  <si>
    <t>Adherens junction - Homo sapiens (human)</t>
  </si>
  <si>
    <t>Tight junction - Homo sapiens (human)</t>
  </si>
  <si>
    <t>Gap junction - Homo sapiens (human)</t>
  </si>
  <si>
    <t>Signaling pathways regulating pluripotency of stem cells - Homo sapiens (human)</t>
  </si>
  <si>
    <t>Complement and coagulation cascades - Homo sapiens (human)</t>
  </si>
  <si>
    <t>Platelet activation - Homo sapiens (human)</t>
  </si>
  <si>
    <t>Antigen processing and presentation - Homo sapiens (human)</t>
  </si>
  <si>
    <t>Renin-angiotensin system - Homo sapiens (human)</t>
  </si>
  <si>
    <t>Toll-like receptor signaling pathway - Homo sapiens (human)</t>
  </si>
  <si>
    <t>NOD-like receptor signaling pathway - Homo sapiens (human)</t>
  </si>
  <si>
    <t>RIG-I-like receptor signaling pathway - Homo sapiens (human)</t>
  </si>
  <si>
    <t>Cytosolic DNA-sensing pathway - Homo sapiens (human)</t>
  </si>
  <si>
    <t>Jak-STAT signaling pathway - Homo sapiens (human)</t>
  </si>
  <si>
    <t>Hematopoietic cell lineage - Homo sapiens (human)</t>
  </si>
  <si>
    <t>Natural killer cell mediated cytotoxicity - Homo sapiens (human)</t>
  </si>
  <si>
    <t>T cell receptor signaling pathway - Homo sapiens (human)</t>
  </si>
  <si>
    <t>B cell receptor signaling pathway - Homo sapiens (human)</t>
  </si>
  <si>
    <t>Fc epsilon RI signaling pathway - Homo sapiens (human)</t>
  </si>
  <si>
    <t>Fc gamma R-mediated phagocytosis - Homo sapiens (human)</t>
  </si>
  <si>
    <t>TNF signaling pathway - Homo sapiens (human)</t>
  </si>
  <si>
    <t>Leukocyte transendothelial migration - Homo sapiens (human)</t>
  </si>
  <si>
    <t>Intestinal immune network for IgA production - Homo sapiens (human)</t>
  </si>
  <si>
    <t>Circadian rhythm - Homo sapiens (human)</t>
  </si>
  <si>
    <t>Circadian entrainment - Homo sapiens (human)</t>
  </si>
  <si>
    <t>Long-term potentiation - Homo sapiens (human)</t>
  </si>
  <si>
    <t>Synaptic vesicle cycle - Homo sapiens (human)</t>
  </si>
  <si>
    <t>Neurotrophin signaling pathway - Homo sapiens (human)</t>
  </si>
  <si>
    <t>Retrograde endocannabinoid signaling - Homo sapiens (human)</t>
  </si>
  <si>
    <t>Glutamatergic synapse - Homo sapiens (human)</t>
  </si>
  <si>
    <t>Cholinergic synapse - Homo sapiens (human)</t>
  </si>
  <si>
    <t>Serotonergic synapse - Homo sapiens (human)</t>
  </si>
  <si>
    <t>GABAergic synapse - Homo sapiens (human)</t>
  </si>
  <si>
    <t>Dopaminergic synapse - Homo sapiens (human)</t>
  </si>
  <si>
    <t>Long-term depression - Homo sapiens (human)</t>
  </si>
  <si>
    <t>Olfactory transduction - Homo sapiens (human)</t>
  </si>
  <si>
    <t>Taste transduction - Homo sapiens (human)</t>
  </si>
  <si>
    <t>Phototransduction - Homo sapiens (human)</t>
  </si>
  <si>
    <t>Inflammatory mediator regulation of TRP channels - Homo sapiens (human)</t>
  </si>
  <si>
    <t>Regulation of actin cytoskeleton - Homo sapiens (human)</t>
  </si>
  <si>
    <t>Insulin signaling pathway - Homo sapiens (human)</t>
  </si>
  <si>
    <t>Insulin secretion - Homo sapiens (human)</t>
  </si>
  <si>
    <t>GnRH signaling pathway - Homo sapiens (human)</t>
  </si>
  <si>
    <t>Ovarian steroidogenesis - Homo sapiens (human)</t>
  </si>
  <si>
    <t>Progesterone-mediated oocyte maturation - Homo sapiens (human)</t>
  </si>
  <si>
    <t>Estrogen signaling pathway - Homo sapiens (human)</t>
  </si>
  <si>
    <t>Melanogenesis - Homo sapiens (human)</t>
  </si>
  <si>
    <t>Prolactin signaling pathway - Homo sapiens (human)</t>
  </si>
  <si>
    <t>Thyroid hormone synthesis - Homo sapiens (human)</t>
  </si>
  <si>
    <t>Thyroid hormone signaling pathway - Homo sapiens (human)</t>
  </si>
  <si>
    <t>Adipocytokine signaling pathway - Homo sapiens (human)</t>
  </si>
  <si>
    <t>Oxytocin signaling pathway - Homo sapiens (human)</t>
  </si>
  <si>
    <t>Glucagon signaling pathway - Homo sapiens (human)</t>
  </si>
  <si>
    <t>Regulation of lipolysis in adipocytes - Homo sapiens (human)</t>
  </si>
  <si>
    <t>Renin secretion - Homo sapiens (human)</t>
  </si>
  <si>
    <t>Aldosterone synthesis and secretion - Homo sapiens (human)</t>
  </si>
  <si>
    <t>Type II diabetes mellitus - Homo sapiens (human)</t>
  </si>
  <si>
    <t>Insulin resistance - Homo sapiens (human)</t>
  </si>
  <si>
    <t>Non-alcoholic fatty liver disease (NAFLD) - Homo sapiens (human)</t>
  </si>
  <si>
    <t>AGE-RAGE signaling pathway in diabetic complications - Homo sapiens (human)</t>
  </si>
  <si>
    <t>Type I diabetes mellitus - Homo sapiens (human)</t>
  </si>
  <si>
    <t>Maturity onset diabetes of the young - Homo sapiens (human)</t>
  </si>
  <si>
    <t>Aldosterone-regulated sodium reabsorption - Homo sapiens (human)</t>
  </si>
  <si>
    <t>Endocrine and other factor-regulated calcium reabsorption - Homo sapiens (human)</t>
  </si>
  <si>
    <t>Vasopressin-regulated water reabsorption - Homo sapiens (human)</t>
  </si>
  <si>
    <t>Proximal tubule bicarbonate reclamation - Homo sapiens (human)</t>
  </si>
  <si>
    <t>Collecting duct acid secretion - Homo sapiens (human)</t>
  </si>
  <si>
    <t>Salivary secretion - Homo sapiens (human)</t>
  </si>
  <si>
    <t>Gastric acid secretion - Homo sapiens (human)</t>
  </si>
  <si>
    <t>Pancreatic secretion - Homo sapiens (human)</t>
  </si>
  <si>
    <t>Carbohydrate digestion and absorption - Homo sapiens (human)</t>
  </si>
  <si>
    <t>Protein digestion and absorption - Homo sapiens (human)</t>
  </si>
  <si>
    <t>Fat digestion and absorption - Homo sapiens (human)</t>
  </si>
  <si>
    <t>Bile secretion - Homo sapiens (human)</t>
  </si>
  <si>
    <t>Vitamin digestion and absorption - Homo sapiens (human)</t>
  </si>
  <si>
    <t>Mineral absorption - Homo sapiens (human)</t>
  </si>
  <si>
    <t>Alzheimers disease - Homo sapiens (human)</t>
  </si>
  <si>
    <t>Parkinsons disease - Homo sapiens (human)</t>
  </si>
  <si>
    <t>Amyotrophic lateral sclerosis (ALS) - Homo sapiens (human)</t>
  </si>
  <si>
    <t>Huntingtons disease - Homo sapiens (human)</t>
  </si>
  <si>
    <t>Prion diseases - Homo sapiens (human)</t>
  </si>
  <si>
    <t>Cocaine addiction - Homo sapiens (human)</t>
  </si>
  <si>
    <t>Amphetamine addiction - Homo sapiens (human)</t>
  </si>
  <si>
    <t>Morphine addiction - Homo sapiens (human)</t>
  </si>
  <si>
    <t>Nicotine addiction - Homo sapiens (human)</t>
  </si>
  <si>
    <t>Alcoholism - Homo sapiens (human)</t>
  </si>
  <si>
    <t>Bacterial invasion of epithelial cells - Homo sapiens (human)</t>
  </si>
  <si>
    <t>Vibrio cholerae infection - Homo sapiens (human)</t>
  </si>
  <si>
    <t>Epithelial cell signaling in Helicobacter pylori infection - Homo sapiens (human)</t>
  </si>
  <si>
    <t>Pathogenic Escherichia coli infection - Homo sapiens (human)</t>
  </si>
  <si>
    <t>Shigellosis - Homo sapiens (human)</t>
  </si>
  <si>
    <t>Salmonella infection - Homo sapiens (human)</t>
  </si>
  <si>
    <t>Pertussis - Homo sapiens (human)</t>
  </si>
  <si>
    <t>Legionellosis - Homo sapiens (human)</t>
  </si>
  <si>
    <t>Leishmaniasis - Homo sapiens (human)</t>
  </si>
  <si>
    <t>Chagas disease (American trypanosomiasis) - Homo sapiens (human)</t>
  </si>
  <si>
    <t>African trypanosomiasis - Homo sapiens (human)</t>
  </si>
  <si>
    <t>Malaria - Homo sapiens (human)</t>
  </si>
  <si>
    <t>Toxoplasmosis - Homo sapiens (human)</t>
  </si>
  <si>
    <t>Amoebiasis - Homo sapiens (human)</t>
  </si>
  <si>
    <t>Staphylococcus aureus infection - Homo sapiens (human)</t>
  </si>
  <si>
    <t>Tuberculosis - Homo sapiens (human)</t>
  </si>
  <si>
    <t>Hepatitis C - Homo sapiens (human)</t>
  </si>
  <si>
    <t>Hepatitis B - Homo sapiens (human)</t>
  </si>
  <si>
    <t>Measles - Homo sapiens (human)</t>
  </si>
  <si>
    <t>Influenza A - Homo sapiens (human)</t>
  </si>
  <si>
    <t>HTLV-I infection - Homo sapiens (human)</t>
  </si>
  <si>
    <t>Herpes simplex infection - Homo sapiens (human)</t>
  </si>
  <si>
    <t>Epstein-Barr virus infection - Homo sapiens (human)</t>
  </si>
  <si>
    <t>Pathways in cancer - Homo sapiens (human)</t>
  </si>
  <si>
    <t>Transcriptional misregulation in cancer - Homo sapiens (human)</t>
  </si>
  <si>
    <t>Viral carcinogenesis - Homo sapiens (human)</t>
  </si>
  <si>
    <t>Chemical carcinogenesis - Homo sapiens (human)</t>
  </si>
  <si>
    <t>Proteoglycans in cancer - Homo sapiens (human)</t>
  </si>
  <si>
    <t>MicroRNAs in cancer - Homo sapiens (human)</t>
  </si>
  <si>
    <t>Colorectal cancer - Homo sapiens (human)</t>
  </si>
  <si>
    <t>Renal cell carcinoma - Homo sapiens (human)</t>
  </si>
  <si>
    <t>Pancreatic cancer - Homo sapiens (human)</t>
  </si>
  <si>
    <t>Endometrial cancer - Homo sapiens (human)</t>
  </si>
  <si>
    <t>Glioma - Homo sapiens (human)</t>
  </si>
  <si>
    <t>Prostate cancer - Homo sapiens (human)</t>
  </si>
  <si>
    <t>Thyroid cancer - Homo sapiens (human)</t>
  </si>
  <si>
    <t>Basal cell carcinoma - Homo sapiens (human)</t>
  </si>
  <si>
    <t>Melanoma - Homo sapiens (human)</t>
  </si>
  <si>
    <t>Bladder cancer - Homo sapiens (human)</t>
  </si>
  <si>
    <t>Chronic myeloid leukemia - Homo sapiens (human)</t>
  </si>
  <si>
    <t>Acute myeloid leukemia - Homo sapiens (human)</t>
  </si>
  <si>
    <t>Small cell lung cancer - Homo sapiens (human)</t>
  </si>
  <si>
    <t>Non-small cell lung cancer - Homo sapiens (human)</t>
  </si>
  <si>
    <t>Central carbon metabolism in cancer - Homo sapiens (human)</t>
  </si>
  <si>
    <t>Choline metabolism in cancer - Homo sapiens (human)</t>
  </si>
  <si>
    <t>Asthma - Homo sapiens (human)</t>
  </si>
  <si>
    <t>Autoimmune thyroid disease - Homo sapiens (human)</t>
  </si>
  <si>
    <t>Inflammatory bowel disease (IBD) - Homo sapiens (human)</t>
  </si>
  <si>
    <t>Systemic lupus erythematosus - Homo sapiens (human)</t>
  </si>
  <si>
    <t>Rheumatoid arthritis - Homo sapiens (human)</t>
  </si>
  <si>
    <t>Allograft rejection - Homo sapiens (human)</t>
  </si>
  <si>
    <t>Graft-versus-host disease - Homo sapiens (human)</t>
  </si>
  <si>
    <t>Primary immunodeficiency - Homo sapiens (human)</t>
  </si>
  <si>
    <t>Hypertrophic cardiomyopathy (HCM) - Homo sapiens (human)</t>
  </si>
  <si>
    <t>Arrhythmogenic right ventricular cardiomyopathy (ARVC) - Homo sapiens (human)</t>
  </si>
  <si>
    <t>Dilated cardiomyopathy - Homo sapiens (human)</t>
  </si>
  <si>
    <t>Viral myocarditis - Homo sapiens (human)</t>
  </si>
  <si>
    <t>CMNMF预测的准确度</t>
    <phoneticPr fontId="1" type="noConversion"/>
  </si>
  <si>
    <t>旧数据基因个数</t>
    <phoneticPr fontId="1" type="noConversion"/>
  </si>
  <si>
    <t>新数据基因个数</t>
    <phoneticPr fontId="1" type="noConversion"/>
  </si>
  <si>
    <t>新增基因个数</t>
    <phoneticPr fontId="1" type="noConversion"/>
  </si>
  <si>
    <t>CMNMF预测对新增数据的准确度</t>
    <phoneticPr fontId="1" type="noConversion"/>
  </si>
  <si>
    <t>NMF预测对新增数据的准确度</t>
    <phoneticPr fontId="1" type="noConversion"/>
  </si>
  <si>
    <t>CMNMF预测基因个数</t>
    <phoneticPr fontId="1" type="noConversion"/>
  </si>
  <si>
    <t>NMF预测基因个数</t>
    <phoneticPr fontId="1" type="noConversion"/>
  </si>
  <si>
    <t>NaN</t>
  </si>
  <si>
    <t>NaN</t>
    <phoneticPr fontId="1" type="noConversion"/>
  </si>
  <si>
    <t>NaN</t>
    <phoneticPr fontId="1" type="noConversion"/>
  </si>
  <si>
    <t>NMF预测的准确度</t>
    <phoneticPr fontId="1" type="noConversion"/>
  </si>
  <si>
    <t>CMNMF vs  NMF</t>
    <phoneticPr fontId="1" type="noConversion"/>
  </si>
  <si>
    <t>win</t>
    <phoneticPr fontId="1" type="noConversion"/>
  </si>
  <si>
    <t>draw</t>
    <phoneticPr fontId="1" type="noConversion"/>
  </si>
  <si>
    <t>lose</t>
    <phoneticPr fontId="1" type="noConversion"/>
  </si>
  <si>
    <t>预测差</t>
    <phoneticPr fontId="1" type="noConversion"/>
  </si>
  <si>
    <t>9月数据gene和父层HPO交集个数</t>
    <phoneticPr fontId="1" type="noConversion"/>
  </si>
  <si>
    <t>9月数据gene和子层HPO交集个数</t>
    <phoneticPr fontId="1" type="noConversion"/>
  </si>
  <si>
    <t>CMNMF预测结果与父层HPO交集个数</t>
    <phoneticPr fontId="1" type="noConversion"/>
  </si>
  <si>
    <t>NMF预测结果与父层HPO交集个数</t>
    <phoneticPr fontId="1" type="noConversion"/>
  </si>
  <si>
    <t>CMNMF预测结果与子层HPO交集个数</t>
    <phoneticPr fontId="1" type="noConversion"/>
  </si>
  <si>
    <t>NMF预测结果与子层HPO交集个数</t>
    <phoneticPr fontId="1" type="noConversion"/>
  </si>
  <si>
    <t xml:space="preserve"> Metabolism</t>
  </si>
  <si>
    <t xml:space="preserve"> Metabolism</t>
    <phoneticPr fontId="1" type="noConversion"/>
  </si>
  <si>
    <t xml:space="preserve"> Metabolism</t>
    <phoneticPr fontId="1" type="noConversion"/>
  </si>
  <si>
    <t>Genetic Information Processing</t>
  </si>
  <si>
    <t>Genetic Information Processing</t>
    <phoneticPr fontId="1" type="noConversion"/>
  </si>
  <si>
    <t>Metabolism</t>
  </si>
  <si>
    <t>Environmental Information Processing</t>
  </si>
  <si>
    <t>Organismal Systems</t>
  </si>
  <si>
    <t>Organismal Systems; Immune system</t>
  </si>
  <si>
    <t>Cellular Processes</t>
  </si>
  <si>
    <t>无</t>
    <phoneticPr fontId="1" type="noConversion"/>
  </si>
  <si>
    <t>Environmental Information Processing</t>
    <phoneticPr fontId="1" type="noConversion"/>
  </si>
  <si>
    <t>Organismal Systems</t>
    <phoneticPr fontId="1" type="noConversion"/>
  </si>
  <si>
    <t>Human Diseases</t>
  </si>
  <si>
    <t>CMNMF预测</t>
    <phoneticPr fontId="1" type="noConversion"/>
  </si>
  <si>
    <t>NMF预测</t>
    <phoneticPr fontId="1" type="noConversion"/>
  </si>
  <si>
    <t>新数据的基因数</t>
    <phoneticPr fontId="1" type="noConversion"/>
  </si>
  <si>
    <t>与父层交</t>
    <phoneticPr fontId="1" type="noConversion"/>
  </si>
  <si>
    <t>与子层交</t>
    <phoneticPr fontId="1" type="noConversion"/>
  </si>
  <si>
    <t>CMNMF预测成功基因数</t>
    <phoneticPr fontId="1" type="noConversion"/>
  </si>
  <si>
    <t>CMNMF预测的基因数多少是在HPO对应上有多父母</t>
    <phoneticPr fontId="1" type="noConversion"/>
  </si>
  <si>
    <t>百分比</t>
    <phoneticPr fontId="1" type="noConversion"/>
  </si>
  <si>
    <t>/</t>
    <phoneticPr fontId="1" type="noConversion"/>
  </si>
  <si>
    <t>/</t>
    <phoneticPr fontId="1" type="noConversion"/>
  </si>
  <si>
    <t>Environmental Information Processing</t>
    <phoneticPr fontId="1" type="noConversion"/>
  </si>
  <si>
    <t>在Envir和Organ上比NMF好很多，一部分原因是新增基因数多，另一部分原因是对应的HPO子节点有更多的父节点</t>
    <phoneticPr fontId="1" type="noConversion"/>
  </si>
  <si>
    <t>meta和gene上预测结果都要更好一些，部分原因是数据量趋于稳定。</t>
    <phoneticPr fontId="1" type="noConversion"/>
  </si>
  <si>
    <t>作图：1 各个pathway分类后每一类的预测准确度，包括NMF和CMNMF</t>
    <phoneticPr fontId="1" type="noConversion"/>
  </si>
  <si>
    <t>2.win.lose,draw对比图</t>
    <phoneticPr fontId="1" type="noConversion"/>
  </si>
  <si>
    <t>3.meta,gene,envir,organ这四个预测值和对应多父情况图</t>
    <phoneticPr fontId="1" type="noConversion"/>
  </si>
  <si>
    <t>交的簇数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</si>
</sst>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308"/>
  <sheetViews>
    <sheetView tabSelected="1" workbookViewId="0">
      <selection activeCell="A317" sqref="A317"/>
    </sheetView>
  </sheetViews>
  <sheetFormatPr defaultRowHeight="13.5" x14ac:dyDescent="0.15"/>
  <cols>
    <col min="1" max="1" width="24.75" customWidth="1"/>
    <col min="2" max="2" width="57" customWidth="1"/>
    <col min="3" max="3" width="18.75" customWidth="1"/>
    <col min="4" max="4" width="15.625" customWidth="1"/>
    <col min="5" max="5" width="13.25" customWidth="1"/>
    <col min="6" max="6" width="18.75" customWidth="1"/>
    <col min="7" max="7" width="16.625" customWidth="1"/>
    <col min="8" max="8" width="18.25" customWidth="1"/>
    <col min="9" max="9" width="21.875" customWidth="1"/>
    <col min="10" max="10" width="16.125" customWidth="1"/>
    <col min="11" max="11" width="22.875" customWidth="1"/>
    <col min="12" max="12" width="27.5" customWidth="1"/>
    <col min="13" max="13" width="37.625" customWidth="1"/>
    <col min="14" max="14" width="28.625" customWidth="1"/>
    <col min="15" max="15" width="28.375" customWidth="1"/>
    <col min="16" max="16" width="29.875" customWidth="1"/>
    <col min="17" max="17" width="27.875" customWidth="1"/>
    <col min="18" max="19" width="32.75" customWidth="1"/>
    <col min="20" max="22" width="41.625" customWidth="1"/>
    <col min="23" max="23" width="37.125" customWidth="1"/>
    <col min="24" max="24" width="11.75" customWidth="1"/>
    <col min="25" max="25" width="11.875" customWidth="1"/>
    <col min="26" max="26" width="13.25" customWidth="1"/>
  </cols>
  <sheetData>
    <row r="1" spans="1:32" x14ac:dyDescent="0.15">
      <c r="A1" t="s">
        <v>0</v>
      </c>
      <c r="B1" t="s">
        <v>1</v>
      </c>
      <c r="C1" t="s">
        <v>299</v>
      </c>
      <c r="D1" t="s">
        <v>300</v>
      </c>
      <c r="E1" t="s">
        <v>301</v>
      </c>
      <c r="F1" t="s">
        <v>304</v>
      </c>
      <c r="G1" t="s">
        <v>305</v>
      </c>
      <c r="H1" t="s">
        <v>340</v>
      </c>
      <c r="I1" t="s">
        <v>298</v>
      </c>
      <c r="J1" t="s">
        <v>309</v>
      </c>
      <c r="K1" t="s">
        <v>314</v>
      </c>
      <c r="L1" t="s">
        <v>302</v>
      </c>
      <c r="M1" t="s">
        <v>303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341</v>
      </c>
      <c r="U1" t="s">
        <v>342</v>
      </c>
      <c r="V1" t="s">
        <v>351</v>
      </c>
    </row>
    <row r="2" spans="1:32" hidden="1" x14ac:dyDescent="0.15">
      <c r="A2" t="s">
        <v>322</v>
      </c>
      <c r="B2" t="s">
        <v>2</v>
      </c>
      <c r="C2">
        <v>28</v>
      </c>
      <c r="D2">
        <v>28</v>
      </c>
      <c r="E2">
        <f>D2-C2</f>
        <v>0</v>
      </c>
      <c r="F2">
        <v>30</v>
      </c>
      <c r="G2">
        <v>35</v>
      </c>
      <c r="H2">
        <f>I2*D2</f>
        <v>14</v>
      </c>
      <c r="I2">
        <v>0.5</v>
      </c>
      <c r="J2">
        <v>0.28571428571428598</v>
      </c>
      <c r="K2">
        <f xml:space="preserve"> I2 - J2</f>
        <v>0.21428571428571402</v>
      </c>
      <c r="L2" t="s">
        <v>306</v>
      </c>
      <c r="M2" t="s">
        <v>308</v>
      </c>
      <c r="N2">
        <v>73</v>
      </c>
      <c r="O2">
        <v>54</v>
      </c>
      <c r="P2">
        <v>31</v>
      </c>
      <c r="Q2">
        <v>20</v>
      </c>
      <c r="R2">
        <v>19</v>
      </c>
      <c r="S2">
        <v>9</v>
      </c>
      <c r="T2">
        <v>1</v>
      </c>
      <c r="U2">
        <f>T2/H2</f>
        <v>7.1428571428571425E-2</v>
      </c>
      <c r="V2">
        <v>53</v>
      </c>
      <c r="W2" s="1" t="s">
        <v>310</v>
      </c>
      <c r="X2" s="1"/>
      <c r="Y2" s="1"/>
    </row>
    <row r="3" spans="1:32" hidden="1" x14ac:dyDescent="0.15">
      <c r="A3" t="s">
        <v>321</v>
      </c>
      <c r="B3" t="s">
        <v>3</v>
      </c>
      <c r="C3">
        <v>19</v>
      </c>
      <c r="D3">
        <v>19</v>
      </c>
      <c r="E3">
        <f t="shared" ref="E3:E66" si="0">D3-C3</f>
        <v>0</v>
      </c>
      <c r="F3">
        <v>17</v>
      </c>
      <c r="G3">
        <v>135</v>
      </c>
      <c r="H3">
        <f t="shared" ref="H3:H66" si="1">I3*D3</f>
        <v>4.9999999999999973</v>
      </c>
      <c r="I3">
        <v>0.26315789473684198</v>
      </c>
      <c r="J3">
        <v>0.26315789473684198</v>
      </c>
      <c r="K3">
        <f xml:space="preserve"> I3 - J3</f>
        <v>0</v>
      </c>
      <c r="L3" t="s">
        <v>306</v>
      </c>
      <c r="M3" t="s">
        <v>306</v>
      </c>
      <c r="N3">
        <v>93</v>
      </c>
      <c r="O3">
        <v>83</v>
      </c>
      <c r="P3">
        <v>47</v>
      </c>
      <c r="Q3">
        <v>47</v>
      </c>
      <c r="R3">
        <v>37</v>
      </c>
      <c r="S3">
        <v>54</v>
      </c>
      <c r="T3">
        <v>2</v>
      </c>
      <c r="U3">
        <f t="shared" ref="U3:U66" si="2">T3/H3</f>
        <v>0.40000000000000019</v>
      </c>
      <c r="V3">
        <v>30</v>
      </c>
      <c r="W3" t="s">
        <v>311</v>
      </c>
      <c r="X3" t="s">
        <v>312</v>
      </c>
      <c r="Y3" t="s">
        <v>313</v>
      </c>
    </row>
    <row r="4" spans="1:32" x14ac:dyDescent="0.15">
      <c r="A4" t="s">
        <v>321</v>
      </c>
      <c r="B4" t="s">
        <v>4</v>
      </c>
      <c r="C4">
        <v>11</v>
      </c>
      <c r="D4">
        <v>12</v>
      </c>
      <c r="E4">
        <f t="shared" si="0"/>
        <v>1</v>
      </c>
      <c r="F4">
        <v>37</v>
      </c>
      <c r="G4">
        <v>61</v>
      </c>
      <c r="H4">
        <f t="shared" si="1"/>
        <v>6.9999999999999964</v>
      </c>
      <c r="I4">
        <v>0.58333333333333304</v>
      </c>
      <c r="J4">
        <v>0.33333333333333298</v>
      </c>
      <c r="K4">
        <f xml:space="preserve"> I4 - J4</f>
        <v>0.25000000000000006</v>
      </c>
      <c r="L4">
        <v>0</v>
      </c>
      <c r="M4">
        <v>0</v>
      </c>
      <c r="N4">
        <v>39</v>
      </c>
      <c r="O4">
        <v>28</v>
      </c>
      <c r="P4">
        <v>26</v>
      </c>
      <c r="Q4">
        <v>12</v>
      </c>
      <c r="R4">
        <v>15</v>
      </c>
      <c r="S4">
        <v>6</v>
      </c>
      <c r="T4">
        <v>1</v>
      </c>
      <c r="U4">
        <f t="shared" si="2"/>
        <v>0.14285714285714293</v>
      </c>
      <c r="V4">
        <v>20</v>
      </c>
      <c r="W4">
        <v>199</v>
      </c>
      <c r="X4">
        <v>68</v>
      </c>
      <c r="Y4">
        <v>29</v>
      </c>
    </row>
    <row r="5" spans="1:32" hidden="1" x14ac:dyDescent="0.15">
      <c r="A5" t="s">
        <v>321</v>
      </c>
      <c r="B5" t="s">
        <v>5</v>
      </c>
      <c r="C5">
        <v>5</v>
      </c>
      <c r="D5">
        <v>5</v>
      </c>
      <c r="E5">
        <f t="shared" si="0"/>
        <v>0</v>
      </c>
      <c r="F5">
        <v>7</v>
      </c>
      <c r="G5">
        <v>83</v>
      </c>
      <c r="H5">
        <f t="shared" si="1"/>
        <v>1</v>
      </c>
      <c r="I5">
        <v>0.2</v>
      </c>
      <c r="J5">
        <v>0.2</v>
      </c>
      <c r="K5">
        <f xml:space="preserve"> I5 - J5</f>
        <v>0</v>
      </c>
      <c r="L5" t="s">
        <v>306</v>
      </c>
      <c r="M5" t="s">
        <v>306</v>
      </c>
      <c r="N5">
        <v>12</v>
      </c>
      <c r="O5">
        <v>18</v>
      </c>
      <c r="P5">
        <v>1</v>
      </c>
      <c r="Q5">
        <v>1</v>
      </c>
      <c r="R5">
        <v>1</v>
      </c>
      <c r="S5">
        <v>1</v>
      </c>
      <c r="T5">
        <v>1</v>
      </c>
      <c r="U5">
        <f t="shared" si="2"/>
        <v>1</v>
      </c>
      <c r="V5">
        <v>29</v>
      </c>
      <c r="W5">
        <v>4</v>
      </c>
      <c r="X5">
        <v>5</v>
      </c>
      <c r="Y5">
        <v>1</v>
      </c>
    </row>
    <row r="6" spans="1:32" hidden="1" x14ac:dyDescent="0.15">
      <c r="A6" t="s">
        <v>323</v>
      </c>
      <c r="B6" t="s">
        <v>6</v>
      </c>
      <c r="C6">
        <v>10</v>
      </c>
      <c r="D6">
        <v>10</v>
      </c>
      <c r="E6">
        <f t="shared" si="0"/>
        <v>0</v>
      </c>
      <c r="F6">
        <v>5</v>
      </c>
      <c r="G6">
        <v>62</v>
      </c>
      <c r="H6">
        <f t="shared" si="1"/>
        <v>6</v>
      </c>
      <c r="I6">
        <v>0.6</v>
      </c>
      <c r="J6">
        <v>0.5</v>
      </c>
      <c r="K6">
        <f xml:space="preserve"> I6 - J6</f>
        <v>9.9999999999999978E-2</v>
      </c>
      <c r="L6" t="s">
        <v>306</v>
      </c>
      <c r="M6" t="s">
        <v>306</v>
      </c>
      <c r="N6">
        <v>68</v>
      </c>
      <c r="O6">
        <v>72</v>
      </c>
      <c r="P6">
        <v>24</v>
      </c>
      <c r="Q6">
        <v>17</v>
      </c>
      <c r="R6">
        <v>17</v>
      </c>
      <c r="S6">
        <v>9</v>
      </c>
      <c r="T6">
        <v>1</v>
      </c>
      <c r="U6">
        <f t="shared" si="2"/>
        <v>0.16666666666666666</v>
      </c>
      <c r="V6">
        <v>20</v>
      </c>
    </row>
    <row r="7" spans="1:32" hidden="1" x14ac:dyDescent="0.15">
      <c r="A7" t="s">
        <v>321</v>
      </c>
      <c r="B7" t="s">
        <v>7</v>
      </c>
      <c r="C7">
        <v>14</v>
      </c>
      <c r="D7">
        <v>14</v>
      </c>
      <c r="E7">
        <f t="shared" si="0"/>
        <v>0</v>
      </c>
      <c r="F7">
        <v>33</v>
      </c>
      <c r="G7">
        <v>51</v>
      </c>
      <c r="H7">
        <f t="shared" si="1"/>
        <v>7</v>
      </c>
      <c r="I7">
        <v>0.5</v>
      </c>
      <c r="J7">
        <v>0.214285714285714</v>
      </c>
      <c r="K7">
        <f xml:space="preserve"> I7 - J7</f>
        <v>0.28571428571428603</v>
      </c>
      <c r="L7" t="s">
        <v>306</v>
      </c>
      <c r="M7" t="s">
        <v>306</v>
      </c>
      <c r="N7">
        <v>51</v>
      </c>
      <c r="O7">
        <v>76</v>
      </c>
      <c r="P7">
        <v>24</v>
      </c>
      <c r="Q7">
        <v>8</v>
      </c>
      <c r="R7">
        <v>20</v>
      </c>
      <c r="S7">
        <v>6</v>
      </c>
      <c r="T7">
        <v>1</v>
      </c>
      <c r="U7">
        <f t="shared" si="2"/>
        <v>0.14285714285714285</v>
      </c>
      <c r="V7">
        <v>36</v>
      </c>
    </row>
    <row r="8" spans="1:32" hidden="1" x14ac:dyDescent="0.15">
      <c r="A8" t="s">
        <v>321</v>
      </c>
      <c r="B8" t="s">
        <v>8</v>
      </c>
      <c r="C8">
        <v>4</v>
      </c>
      <c r="D8">
        <v>4</v>
      </c>
      <c r="E8">
        <f t="shared" si="0"/>
        <v>0</v>
      </c>
      <c r="F8">
        <v>2</v>
      </c>
      <c r="G8">
        <v>47</v>
      </c>
      <c r="H8">
        <f t="shared" si="1"/>
        <v>1</v>
      </c>
      <c r="I8">
        <v>0.25</v>
      </c>
      <c r="J8">
        <v>0.25</v>
      </c>
      <c r="K8">
        <f xml:space="preserve"> I8 - J8</f>
        <v>0</v>
      </c>
      <c r="L8" t="s">
        <v>307</v>
      </c>
      <c r="M8" t="s">
        <v>306</v>
      </c>
      <c r="N8">
        <v>7</v>
      </c>
      <c r="O8">
        <v>5</v>
      </c>
      <c r="P8">
        <v>1</v>
      </c>
      <c r="Q8">
        <v>1</v>
      </c>
      <c r="R8">
        <v>1</v>
      </c>
      <c r="S8">
        <v>1</v>
      </c>
      <c r="T8">
        <v>0</v>
      </c>
      <c r="U8">
        <f t="shared" si="2"/>
        <v>0</v>
      </c>
      <c r="V8">
        <v>26</v>
      </c>
      <c r="X8" t="s">
        <v>335</v>
      </c>
      <c r="Y8" t="s">
        <v>336</v>
      </c>
      <c r="Z8" t="s">
        <v>337</v>
      </c>
      <c r="AA8" t="s">
        <v>338</v>
      </c>
      <c r="AB8" t="s">
        <v>339</v>
      </c>
      <c r="AC8" t="s">
        <v>342</v>
      </c>
    </row>
    <row r="9" spans="1:32" hidden="1" x14ac:dyDescent="0.15">
      <c r="A9" t="s">
        <v>321</v>
      </c>
      <c r="B9" t="s">
        <v>9</v>
      </c>
      <c r="C9">
        <v>1</v>
      </c>
      <c r="D9">
        <v>1</v>
      </c>
      <c r="E9">
        <f t="shared" si="0"/>
        <v>0</v>
      </c>
      <c r="F9">
        <v>9</v>
      </c>
      <c r="G9">
        <v>34</v>
      </c>
      <c r="H9">
        <f t="shared" si="1"/>
        <v>1</v>
      </c>
      <c r="I9">
        <v>1</v>
      </c>
      <c r="J9">
        <v>1</v>
      </c>
      <c r="K9">
        <f xml:space="preserve"> I9 - J9</f>
        <v>0</v>
      </c>
      <c r="L9" t="s">
        <v>306</v>
      </c>
      <c r="M9" t="s">
        <v>306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f t="shared" si="2"/>
        <v>1</v>
      </c>
      <c r="V9">
        <v>12</v>
      </c>
      <c r="W9" t="s">
        <v>322</v>
      </c>
      <c r="X9">
        <v>0.47</v>
      </c>
      <c r="Y9">
        <v>0.41</v>
      </c>
      <c r="Z9">
        <v>11</v>
      </c>
      <c r="AA9">
        <v>42</v>
      </c>
      <c r="AB9">
        <v>49</v>
      </c>
      <c r="AC9">
        <v>0.22</v>
      </c>
      <c r="AD9">
        <f>(X9-Y9)/Y9</f>
        <v>0.14634146341463414</v>
      </c>
      <c r="AE9">
        <v>23</v>
      </c>
      <c r="AF9">
        <f>AE9/Z9</f>
        <v>2.0909090909090908</v>
      </c>
    </row>
    <row r="10" spans="1:32" hidden="1" x14ac:dyDescent="0.15">
      <c r="A10" t="s">
        <v>321</v>
      </c>
      <c r="B10" t="s">
        <v>10</v>
      </c>
      <c r="C10">
        <v>9</v>
      </c>
      <c r="D10">
        <v>9</v>
      </c>
      <c r="E10">
        <f t="shared" si="0"/>
        <v>0</v>
      </c>
      <c r="F10">
        <v>52</v>
      </c>
      <c r="G10">
        <v>10</v>
      </c>
      <c r="H10">
        <f t="shared" si="1"/>
        <v>3.9999999999999956</v>
      </c>
      <c r="I10">
        <v>0.44444444444444398</v>
      </c>
      <c r="J10">
        <v>0.44444444444444398</v>
      </c>
      <c r="K10">
        <f xml:space="preserve"> I10 - J10</f>
        <v>0</v>
      </c>
      <c r="L10" t="s">
        <v>306</v>
      </c>
      <c r="M10" t="s">
        <v>306</v>
      </c>
      <c r="N10">
        <v>49</v>
      </c>
      <c r="O10">
        <v>45</v>
      </c>
      <c r="P10">
        <v>10</v>
      </c>
      <c r="Q10">
        <v>11</v>
      </c>
      <c r="R10">
        <v>8</v>
      </c>
      <c r="S10">
        <v>14</v>
      </c>
      <c r="T10">
        <v>0</v>
      </c>
      <c r="U10">
        <f t="shared" si="2"/>
        <v>0</v>
      </c>
      <c r="V10">
        <v>12</v>
      </c>
      <c r="W10" t="s">
        <v>325</v>
      </c>
      <c r="X10">
        <v>0.4</v>
      </c>
      <c r="Y10">
        <v>0.39</v>
      </c>
      <c r="Z10">
        <v>14</v>
      </c>
      <c r="AA10">
        <v>50</v>
      </c>
      <c r="AB10">
        <v>71</v>
      </c>
      <c r="AC10">
        <v>0.27</v>
      </c>
      <c r="AD10">
        <f t="shared" ref="AD10:AD14" si="3">(X10-Y10)/Y10</f>
        <v>2.5641025641025664E-2</v>
      </c>
      <c r="AE10">
        <v>22</v>
      </c>
      <c r="AF10">
        <f t="shared" ref="AF10:AF14" si="4">AE10/Z10</f>
        <v>1.5714285714285714</v>
      </c>
    </row>
    <row r="11" spans="1:32" hidden="1" x14ac:dyDescent="0.15">
      <c r="A11" t="s">
        <v>321</v>
      </c>
      <c r="B11" t="s">
        <v>11</v>
      </c>
      <c r="C11">
        <v>20</v>
      </c>
      <c r="D11">
        <v>20</v>
      </c>
      <c r="E11">
        <f t="shared" si="0"/>
        <v>0</v>
      </c>
      <c r="F11">
        <v>14</v>
      </c>
      <c r="G11">
        <v>44</v>
      </c>
      <c r="H11">
        <f t="shared" si="1"/>
        <v>7</v>
      </c>
      <c r="I11">
        <v>0.35</v>
      </c>
      <c r="J11">
        <v>0.4</v>
      </c>
      <c r="K11">
        <f xml:space="preserve"> I11 - J11</f>
        <v>-5.0000000000000044E-2</v>
      </c>
      <c r="L11" t="s">
        <v>306</v>
      </c>
      <c r="M11" t="s">
        <v>306</v>
      </c>
      <c r="N11">
        <v>73</v>
      </c>
      <c r="O11">
        <v>83</v>
      </c>
      <c r="P11">
        <v>32</v>
      </c>
      <c r="Q11">
        <v>17</v>
      </c>
      <c r="R11">
        <v>19</v>
      </c>
      <c r="S11">
        <v>18</v>
      </c>
      <c r="T11">
        <v>1</v>
      </c>
      <c r="U11">
        <f t="shared" si="2"/>
        <v>0.14285714285714285</v>
      </c>
      <c r="V11">
        <v>38</v>
      </c>
      <c r="W11" t="s">
        <v>345</v>
      </c>
      <c r="X11">
        <v>0.31</v>
      </c>
      <c r="Y11">
        <v>0.16</v>
      </c>
      <c r="Z11">
        <v>52</v>
      </c>
      <c r="AA11">
        <v>192</v>
      </c>
      <c r="AB11">
        <v>273</v>
      </c>
      <c r="AC11">
        <v>0.18</v>
      </c>
      <c r="AD11">
        <f t="shared" si="3"/>
        <v>0.9375</v>
      </c>
      <c r="AE11">
        <v>137</v>
      </c>
      <c r="AF11">
        <f t="shared" si="4"/>
        <v>2.6346153846153846</v>
      </c>
    </row>
    <row r="12" spans="1:32" hidden="1" x14ac:dyDescent="0.15">
      <c r="A12" t="s">
        <v>321</v>
      </c>
      <c r="B12" t="s">
        <v>12</v>
      </c>
      <c r="C12">
        <v>4</v>
      </c>
      <c r="D12">
        <v>4</v>
      </c>
      <c r="E12">
        <f t="shared" si="0"/>
        <v>0</v>
      </c>
      <c r="F12">
        <v>189</v>
      </c>
      <c r="G12">
        <v>35</v>
      </c>
      <c r="H12">
        <f t="shared" si="1"/>
        <v>2</v>
      </c>
      <c r="I12">
        <v>0.5</v>
      </c>
      <c r="J12">
        <v>0.75</v>
      </c>
      <c r="K12">
        <f xml:space="preserve"> I12 - J12</f>
        <v>-0.25</v>
      </c>
      <c r="L12" t="s">
        <v>306</v>
      </c>
      <c r="M12" t="s">
        <v>306</v>
      </c>
      <c r="N12">
        <v>7</v>
      </c>
      <c r="O12">
        <v>3</v>
      </c>
      <c r="P12">
        <v>2</v>
      </c>
      <c r="Q12">
        <v>5</v>
      </c>
      <c r="R12">
        <v>0</v>
      </c>
      <c r="S12">
        <v>3</v>
      </c>
      <c r="T12">
        <v>0</v>
      </c>
      <c r="U12">
        <f t="shared" si="2"/>
        <v>0</v>
      </c>
      <c r="V12">
        <v>13</v>
      </c>
      <c r="W12" t="s">
        <v>328</v>
      </c>
      <c r="X12">
        <v>0.42</v>
      </c>
      <c r="Y12">
        <v>0.24</v>
      </c>
      <c r="Z12">
        <v>31</v>
      </c>
      <c r="AA12">
        <v>132</v>
      </c>
      <c r="AB12">
        <v>158</v>
      </c>
      <c r="AC12">
        <v>0.17</v>
      </c>
      <c r="AD12">
        <f t="shared" si="3"/>
        <v>0.75</v>
      </c>
      <c r="AE12">
        <v>119</v>
      </c>
      <c r="AF12">
        <f t="shared" si="4"/>
        <v>3.838709677419355</v>
      </c>
    </row>
    <row r="13" spans="1:32" hidden="1" x14ac:dyDescent="0.15">
      <c r="A13" t="s">
        <v>321</v>
      </c>
      <c r="B13" t="s">
        <v>13</v>
      </c>
      <c r="C13">
        <v>11</v>
      </c>
      <c r="D13">
        <v>11</v>
      </c>
      <c r="E13">
        <f t="shared" si="0"/>
        <v>0</v>
      </c>
      <c r="F13">
        <v>8</v>
      </c>
      <c r="G13">
        <v>49</v>
      </c>
      <c r="H13">
        <f t="shared" si="1"/>
        <v>2.0000000000000018</v>
      </c>
      <c r="I13">
        <v>0.18181818181818199</v>
      </c>
      <c r="J13">
        <v>0.27272727272727298</v>
      </c>
      <c r="K13">
        <f xml:space="preserve"> I13 - J13</f>
        <v>-9.0909090909090995E-2</v>
      </c>
      <c r="L13" t="s">
        <v>306</v>
      </c>
      <c r="M13" t="s">
        <v>306</v>
      </c>
      <c r="N13">
        <v>44</v>
      </c>
      <c r="O13">
        <v>94</v>
      </c>
      <c r="P13">
        <v>19</v>
      </c>
      <c r="Q13">
        <v>19</v>
      </c>
      <c r="R13">
        <v>47</v>
      </c>
      <c r="S13">
        <v>29</v>
      </c>
      <c r="T13">
        <v>2</v>
      </c>
      <c r="U13">
        <f t="shared" si="2"/>
        <v>0.99999999999999911</v>
      </c>
      <c r="V13">
        <v>9</v>
      </c>
      <c r="W13" t="s">
        <v>330</v>
      </c>
      <c r="X13">
        <v>0.27</v>
      </c>
      <c r="Y13">
        <v>0.16</v>
      </c>
      <c r="Z13">
        <v>51</v>
      </c>
      <c r="AA13">
        <v>195</v>
      </c>
      <c r="AB13">
        <v>288</v>
      </c>
      <c r="AC13">
        <v>0.25</v>
      </c>
      <c r="AD13">
        <f t="shared" si="3"/>
        <v>0.68750000000000011</v>
      </c>
      <c r="AE13">
        <v>127</v>
      </c>
      <c r="AF13">
        <f t="shared" si="4"/>
        <v>2.4901960784313726</v>
      </c>
    </row>
    <row r="14" spans="1:32" hidden="1" x14ac:dyDescent="0.15">
      <c r="A14" t="s">
        <v>321</v>
      </c>
      <c r="B14" t="s">
        <v>14</v>
      </c>
      <c r="C14">
        <v>9</v>
      </c>
      <c r="D14">
        <v>9</v>
      </c>
      <c r="E14">
        <f t="shared" si="0"/>
        <v>0</v>
      </c>
      <c r="F14">
        <v>115</v>
      </c>
      <c r="G14">
        <v>41</v>
      </c>
      <c r="H14">
        <f t="shared" si="1"/>
        <v>5.0000000000000044</v>
      </c>
      <c r="I14">
        <v>0.55555555555555602</v>
      </c>
      <c r="J14">
        <v>0.44444444444444398</v>
      </c>
      <c r="K14">
        <f xml:space="preserve"> I14 - J14</f>
        <v>0.11111111111111205</v>
      </c>
      <c r="L14" t="s">
        <v>306</v>
      </c>
      <c r="M14" t="s">
        <v>306</v>
      </c>
      <c r="N14">
        <v>28</v>
      </c>
      <c r="O14">
        <v>44</v>
      </c>
      <c r="P14">
        <v>5</v>
      </c>
      <c r="Q14">
        <v>6</v>
      </c>
      <c r="R14">
        <v>8</v>
      </c>
      <c r="S14">
        <v>9</v>
      </c>
      <c r="T14">
        <v>0</v>
      </c>
      <c r="U14">
        <f t="shared" si="2"/>
        <v>0</v>
      </c>
      <c r="V14">
        <v>8</v>
      </c>
      <c r="W14" t="s">
        <v>334</v>
      </c>
      <c r="X14">
        <v>0.34</v>
      </c>
      <c r="Y14">
        <v>0.23</v>
      </c>
      <c r="Z14">
        <v>41</v>
      </c>
      <c r="AA14">
        <v>149</v>
      </c>
      <c r="AB14">
        <v>207</v>
      </c>
      <c r="AC14">
        <v>0.21</v>
      </c>
      <c r="AD14">
        <f t="shared" si="3"/>
        <v>0.47826086956521741</v>
      </c>
      <c r="AE14">
        <v>132</v>
      </c>
      <c r="AF14">
        <f t="shared" si="4"/>
        <v>3.2195121951219514</v>
      </c>
    </row>
    <row r="15" spans="1:32" hidden="1" x14ac:dyDescent="0.15">
      <c r="A15" t="s">
        <v>321</v>
      </c>
      <c r="B15" t="s">
        <v>15</v>
      </c>
      <c r="C15">
        <v>6</v>
      </c>
      <c r="D15">
        <v>6</v>
      </c>
      <c r="E15">
        <f t="shared" si="0"/>
        <v>0</v>
      </c>
      <c r="F15">
        <v>6</v>
      </c>
      <c r="G15">
        <v>70</v>
      </c>
      <c r="H15">
        <f t="shared" si="1"/>
        <v>3</v>
      </c>
      <c r="I15">
        <v>0.5</v>
      </c>
      <c r="J15">
        <v>0.33333333333333298</v>
      </c>
      <c r="K15">
        <f xml:space="preserve"> I15 - J15</f>
        <v>0.16666666666666702</v>
      </c>
      <c r="L15" t="s">
        <v>306</v>
      </c>
      <c r="M15" t="s">
        <v>306</v>
      </c>
      <c r="N15">
        <v>22</v>
      </c>
      <c r="O15">
        <v>16</v>
      </c>
      <c r="P15">
        <v>13</v>
      </c>
      <c r="Q15">
        <v>6</v>
      </c>
      <c r="R15">
        <v>6</v>
      </c>
      <c r="S15">
        <v>5</v>
      </c>
      <c r="T15">
        <v>0</v>
      </c>
      <c r="U15">
        <f t="shared" si="2"/>
        <v>0</v>
      </c>
      <c r="V15">
        <v>5</v>
      </c>
    </row>
    <row r="16" spans="1:32" hidden="1" x14ac:dyDescent="0.15">
      <c r="A16" t="s">
        <v>321</v>
      </c>
      <c r="B16" t="s">
        <v>16</v>
      </c>
      <c r="C16">
        <v>20</v>
      </c>
      <c r="D16">
        <v>20</v>
      </c>
      <c r="E16">
        <f t="shared" si="0"/>
        <v>0</v>
      </c>
      <c r="F16">
        <v>29</v>
      </c>
      <c r="G16">
        <v>8</v>
      </c>
      <c r="H16">
        <f t="shared" si="1"/>
        <v>15</v>
      </c>
      <c r="I16">
        <v>0.75</v>
      </c>
      <c r="J16">
        <v>0.35</v>
      </c>
      <c r="K16">
        <f xml:space="preserve"> I16 - J16</f>
        <v>0.4</v>
      </c>
      <c r="L16" t="s">
        <v>306</v>
      </c>
      <c r="M16" t="s">
        <v>306</v>
      </c>
      <c r="N16">
        <v>42</v>
      </c>
      <c r="O16">
        <v>52</v>
      </c>
      <c r="P16">
        <v>15</v>
      </c>
      <c r="Q16">
        <v>7</v>
      </c>
      <c r="R16">
        <v>18</v>
      </c>
      <c r="S16">
        <v>6</v>
      </c>
      <c r="T16">
        <v>1</v>
      </c>
      <c r="U16">
        <f t="shared" si="2"/>
        <v>6.6666666666666666E-2</v>
      </c>
      <c r="V16">
        <v>29</v>
      </c>
    </row>
    <row r="17" spans="1:24" hidden="1" x14ac:dyDescent="0.15">
      <c r="A17" t="s">
        <v>321</v>
      </c>
      <c r="B17" t="s">
        <v>17</v>
      </c>
      <c r="C17">
        <v>54</v>
      </c>
      <c r="D17">
        <v>54</v>
      </c>
      <c r="E17">
        <f t="shared" si="0"/>
        <v>0</v>
      </c>
      <c r="F17">
        <v>11</v>
      </c>
      <c r="G17">
        <v>30</v>
      </c>
      <c r="H17">
        <f t="shared" si="1"/>
        <v>21.000000000000007</v>
      </c>
      <c r="I17">
        <v>0.38888888888888901</v>
      </c>
      <c r="J17">
        <v>0.42592592592592599</v>
      </c>
      <c r="K17">
        <f xml:space="preserve"> I17 - J17</f>
        <v>-3.7037037037036979E-2</v>
      </c>
      <c r="L17" t="s">
        <v>306</v>
      </c>
      <c r="M17" t="s">
        <v>306</v>
      </c>
      <c r="N17">
        <v>121</v>
      </c>
      <c r="O17">
        <v>143</v>
      </c>
      <c r="P17">
        <v>30</v>
      </c>
      <c r="Q17">
        <v>69</v>
      </c>
      <c r="R17">
        <v>16</v>
      </c>
      <c r="S17">
        <v>44</v>
      </c>
      <c r="T17">
        <v>0</v>
      </c>
      <c r="U17">
        <f t="shared" si="2"/>
        <v>0</v>
      </c>
      <c r="V17">
        <v>20</v>
      </c>
      <c r="X17" t="s">
        <v>346</v>
      </c>
    </row>
    <row r="18" spans="1:24" hidden="1" x14ac:dyDescent="0.15">
      <c r="A18" t="s">
        <v>321</v>
      </c>
      <c r="B18" t="s">
        <v>18</v>
      </c>
      <c r="C18">
        <v>11</v>
      </c>
      <c r="D18">
        <v>11</v>
      </c>
      <c r="E18">
        <f t="shared" si="0"/>
        <v>0</v>
      </c>
      <c r="F18">
        <v>26</v>
      </c>
      <c r="G18">
        <v>54</v>
      </c>
      <c r="H18">
        <f t="shared" si="1"/>
        <v>6.9999999999999964</v>
      </c>
      <c r="I18">
        <v>0.63636363636363602</v>
      </c>
      <c r="J18">
        <v>0.63636363636363602</v>
      </c>
      <c r="K18">
        <f xml:space="preserve"> I18 - J18</f>
        <v>0</v>
      </c>
      <c r="L18" t="s">
        <v>306</v>
      </c>
      <c r="M18" t="s">
        <v>306</v>
      </c>
      <c r="N18">
        <v>18</v>
      </c>
      <c r="O18">
        <v>22</v>
      </c>
      <c r="P18">
        <v>14</v>
      </c>
      <c r="Q18">
        <v>13</v>
      </c>
      <c r="R18">
        <v>16</v>
      </c>
      <c r="S18">
        <v>14</v>
      </c>
      <c r="T18">
        <v>1</v>
      </c>
      <c r="U18">
        <f t="shared" si="2"/>
        <v>0.14285714285714293</v>
      </c>
      <c r="V18">
        <v>43</v>
      </c>
      <c r="X18" t="s">
        <v>347</v>
      </c>
    </row>
    <row r="19" spans="1:24" hidden="1" x14ac:dyDescent="0.15">
      <c r="A19" t="s">
        <v>321</v>
      </c>
      <c r="B19" t="s">
        <v>19</v>
      </c>
      <c r="C19">
        <v>53</v>
      </c>
      <c r="D19">
        <v>53</v>
      </c>
      <c r="E19">
        <f t="shared" si="0"/>
        <v>0</v>
      </c>
      <c r="F19">
        <v>11</v>
      </c>
      <c r="G19">
        <v>11</v>
      </c>
      <c r="H19">
        <f t="shared" si="1"/>
        <v>13.000000000000025</v>
      </c>
      <c r="I19">
        <v>0.245283018867925</v>
      </c>
      <c r="J19">
        <v>0.13207547169811301</v>
      </c>
      <c r="K19">
        <f xml:space="preserve"> I19 - J19</f>
        <v>0.11320754716981199</v>
      </c>
      <c r="L19" t="s">
        <v>306</v>
      </c>
      <c r="M19" t="s">
        <v>306</v>
      </c>
      <c r="N19">
        <v>163</v>
      </c>
      <c r="O19">
        <v>216</v>
      </c>
      <c r="P19">
        <v>57</v>
      </c>
      <c r="Q19">
        <v>29</v>
      </c>
      <c r="R19">
        <v>37</v>
      </c>
      <c r="S19">
        <v>28</v>
      </c>
      <c r="T19">
        <v>4</v>
      </c>
      <c r="U19">
        <f t="shared" si="2"/>
        <v>0.3076923076923071</v>
      </c>
      <c r="V19">
        <v>98</v>
      </c>
    </row>
    <row r="20" spans="1:24" hidden="1" x14ac:dyDescent="0.15">
      <c r="A20" t="s">
        <v>321</v>
      </c>
      <c r="B20" t="s">
        <v>20</v>
      </c>
      <c r="C20">
        <v>1</v>
      </c>
      <c r="D20">
        <v>1</v>
      </c>
      <c r="E20">
        <f t="shared" si="0"/>
        <v>0</v>
      </c>
      <c r="F20">
        <v>8</v>
      </c>
      <c r="G20">
        <v>8</v>
      </c>
      <c r="H20">
        <f t="shared" si="1"/>
        <v>1</v>
      </c>
      <c r="I20">
        <v>1</v>
      </c>
      <c r="J20">
        <v>1</v>
      </c>
      <c r="K20">
        <f xml:space="preserve"> I20 - J20</f>
        <v>0</v>
      </c>
      <c r="L20" t="s">
        <v>306</v>
      </c>
      <c r="M20" t="s">
        <v>306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f t="shared" si="2"/>
        <v>0</v>
      </c>
      <c r="V20">
        <v>11</v>
      </c>
    </row>
    <row r="21" spans="1:24" hidden="1" x14ac:dyDescent="0.15">
      <c r="A21" t="s">
        <v>321</v>
      </c>
      <c r="B21" t="s">
        <v>21</v>
      </c>
      <c r="C21">
        <v>27</v>
      </c>
      <c r="D21">
        <v>27</v>
      </c>
      <c r="E21">
        <f t="shared" si="0"/>
        <v>0</v>
      </c>
      <c r="F21">
        <v>2</v>
      </c>
      <c r="G21">
        <v>6</v>
      </c>
      <c r="H21">
        <f t="shared" si="1"/>
        <v>6.9999999999999938</v>
      </c>
      <c r="I21">
        <v>0.25925925925925902</v>
      </c>
      <c r="J21">
        <v>0.148148148148148</v>
      </c>
      <c r="K21">
        <f xml:space="preserve"> I21 - J21</f>
        <v>0.11111111111111102</v>
      </c>
      <c r="L21" t="s">
        <v>306</v>
      </c>
      <c r="M21" t="s">
        <v>306</v>
      </c>
      <c r="N21">
        <v>102</v>
      </c>
      <c r="O21">
        <v>113</v>
      </c>
      <c r="P21">
        <v>30</v>
      </c>
      <c r="Q21">
        <v>21</v>
      </c>
      <c r="R21">
        <v>18</v>
      </c>
      <c r="S21">
        <v>19</v>
      </c>
      <c r="T21">
        <v>1</v>
      </c>
      <c r="U21">
        <f t="shared" si="2"/>
        <v>0.14285714285714299</v>
      </c>
      <c r="V21">
        <v>25</v>
      </c>
    </row>
    <row r="22" spans="1:24" hidden="1" x14ac:dyDescent="0.15">
      <c r="A22" t="s">
        <v>321</v>
      </c>
      <c r="B22" t="s">
        <v>22</v>
      </c>
      <c r="C22">
        <v>17</v>
      </c>
      <c r="D22">
        <v>17</v>
      </c>
      <c r="E22">
        <f t="shared" si="0"/>
        <v>0</v>
      </c>
      <c r="F22">
        <v>13</v>
      </c>
      <c r="G22">
        <v>115</v>
      </c>
      <c r="H22">
        <f t="shared" si="1"/>
        <v>8.0000000000000053</v>
      </c>
      <c r="I22">
        <v>0.47058823529411797</v>
      </c>
      <c r="J22">
        <v>0.41176470588235298</v>
      </c>
      <c r="K22">
        <f xml:space="preserve"> I22 - J22</f>
        <v>5.8823529411764996E-2</v>
      </c>
      <c r="L22" t="s">
        <v>306</v>
      </c>
      <c r="M22" t="s">
        <v>306</v>
      </c>
      <c r="N22">
        <v>46</v>
      </c>
      <c r="O22">
        <v>57</v>
      </c>
      <c r="P22">
        <v>26</v>
      </c>
      <c r="Q22">
        <v>14</v>
      </c>
      <c r="R22">
        <v>25</v>
      </c>
      <c r="S22">
        <v>19</v>
      </c>
      <c r="T22">
        <v>1</v>
      </c>
      <c r="U22">
        <f t="shared" si="2"/>
        <v>0.12499999999999992</v>
      </c>
      <c r="V22">
        <v>31</v>
      </c>
    </row>
    <row r="23" spans="1:24" hidden="1" x14ac:dyDescent="0.15">
      <c r="A23" t="s">
        <v>321</v>
      </c>
      <c r="B23" t="s">
        <v>23</v>
      </c>
      <c r="C23">
        <v>23</v>
      </c>
      <c r="D23">
        <v>23</v>
      </c>
      <c r="E23">
        <f t="shared" si="0"/>
        <v>0</v>
      </c>
      <c r="F23">
        <v>30</v>
      </c>
      <c r="G23">
        <v>49</v>
      </c>
      <c r="H23">
        <f t="shared" si="1"/>
        <v>12.000000000000011</v>
      </c>
      <c r="I23">
        <v>0.52173913043478304</v>
      </c>
      <c r="J23">
        <v>0.217391304347826</v>
      </c>
      <c r="K23">
        <f xml:space="preserve"> I23 - J23</f>
        <v>0.30434782608695704</v>
      </c>
      <c r="L23" t="s">
        <v>306</v>
      </c>
      <c r="M23" t="s">
        <v>306</v>
      </c>
      <c r="N23">
        <v>58</v>
      </c>
      <c r="O23">
        <v>65</v>
      </c>
      <c r="P23">
        <v>20</v>
      </c>
      <c r="Q23">
        <v>14</v>
      </c>
      <c r="R23">
        <v>10</v>
      </c>
      <c r="S23">
        <v>7</v>
      </c>
      <c r="T23">
        <v>1</v>
      </c>
      <c r="U23">
        <f t="shared" si="2"/>
        <v>8.3333333333333259E-2</v>
      </c>
      <c r="V23">
        <v>37</v>
      </c>
    </row>
    <row r="24" spans="1:24" hidden="1" x14ac:dyDescent="0.15">
      <c r="A24" t="s">
        <v>321</v>
      </c>
      <c r="B24" t="s">
        <v>24</v>
      </c>
      <c r="C24">
        <v>14</v>
      </c>
      <c r="D24">
        <v>14</v>
      </c>
      <c r="E24">
        <f t="shared" si="0"/>
        <v>0</v>
      </c>
      <c r="F24">
        <v>41</v>
      </c>
      <c r="G24">
        <v>104</v>
      </c>
      <c r="H24">
        <f t="shared" si="1"/>
        <v>4.0000000000000036</v>
      </c>
      <c r="I24">
        <v>0.28571428571428598</v>
      </c>
      <c r="J24">
        <v>0.35714285714285698</v>
      </c>
      <c r="K24">
        <f xml:space="preserve"> I24 - J24</f>
        <v>-7.1428571428571008E-2</v>
      </c>
      <c r="L24" t="s">
        <v>306</v>
      </c>
      <c r="M24" t="s">
        <v>306</v>
      </c>
      <c r="N24">
        <v>42</v>
      </c>
      <c r="O24">
        <v>45</v>
      </c>
      <c r="P24">
        <v>8</v>
      </c>
      <c r="Q24">
        <v>14</v>
      </c>
      <c r="R24">
        <v>5</v>
      </c>
      <c r="S24">
        <v>14</v>
      </c>
      <c r="T24">
        <v>0</v>
      </c>
      <c r="U24">
        <f t="shared" si="2"/>
        <v>0</v>
      </c>
      <c r="V24">
        <v>31</v>
      </c>
    </row>
    <row r="25" spans="1:24" hidden="1" x14ac:dyDescent="0.15">
      <c r="A25" t="s">
        <v>321</v>
      </c>
      <c r="B25" t="s">
        <v>25</v>
      </c>
      <c r="C25">
        <v>33</v>
      </c>
      <c r="D25">
        <v>33</v>
      </c>
      <c r="E25">
        <f t="shared" si="0"/>
        <v>0</v>
      </c>
      <c r="F25">
        <v>9</v>
      </c>
      <c r="G25">
        <v>54</v>
      </c>
      <c r="H25">
        <f t="shared" si="1"/>
        <v>13.000000000000002</v>
      </c>
      <c r="I25">
        <v>0.39393939393939398</v>
      </c>
      <c r="J25">
        <v>0.48484848484848497</v>
      </c>
      <c r="K25">
        <f xml:space="preserve"> I25 - J25</f>
        <v>-9.0909090909090995E-2</v>
      </c>
      <c r="L25" t="s">
        <v>306</v>
      </c>
      <c r="M25" t="s">
        <v>306</v>
      </c>
      <c r="N25">
        <v>72</v>
      </c>
      <c r="O25">
        <v>62</v>
      </c>
      <c r="P25">
        <v>29</v>
      </c>
      <c r="Q25">
        <v>33</v>
      </c>
      <c r="R25">
        <v>17</v>
      </c>
      <c r="S25">
        <v>24</v>
      </c>
      <c r="T25">
        <v>2</v>
      </c>
      <c r="U25">
        <f t="shared" si="2"/>
        <v>0.15384615384615383</v>
      </c>
      <c r="V25">
        <v>41</v>
      </c>
    </row>
    <row r="26" spans="1:24" hidden="1" x14ac:dyDescent="0.15">
      <c r="A26" t="s">
        <v>321</v>
      </c>
      <c r="B26" t="s">
        <v>26</v>
      </c>
      <c r="C26">
        <v>0</v>
      </c>
      <c r="D26">
        <v>0</v>
      </c>
      <c r="E26">
        <f t="shared" si="0"/>
        <v>0</v>
      </c>
      <c r="F26">
        <v>33</v>
      </c>
      <c r="G26">
        <v>10</v>
      </c>
      <c r="H26">
        <v>0</v>
      </c>
      <c r="I26" t="s">
        <v>306</v>
      </c>
      <c r="J26" t="s">
        <v>306</v>
      </c>
      <c r="K26">
        <v>0</v>
      </c>
      <c r="L26" t="s">
        <v>306</v>
      </c>
      <c r="M26" t="s">
        <v>306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343</v>
      </c>
      <c r="V26">
        <v>5</v>
      </c>
      <c r="X26" t="s">
        <v>348</v>
      </c>
    </row>
    <row r="27" spans="1:24" hidden="1" x14ac:dyDescent="0.15">
      <c r="A27" t="s">
        <v>321</v>
      </c>
      <c r="B27" t="s">
        <v>27</v>
      </c>
      <c r="C27">
        <v>1</v>
      </c>
      <c r="D27">
        <v>1</v>
      </c>
      <c r="E27">
        <f t="shared" si="0"/>
        <v>0</v>
      </c>
      <c r="F27">
        <v>13</v>
      </c>
      <c r="G27">
        <v>19</v>
      </c>
      <c r="H27">
        <f t="shared" si="1"/>
        <v>1</v>
      </c>
      <c r="I27">
        <v>1</v>
      </c>
      <c r="J27">
        <v>1</v>
      </c>
      <c r="K27">
        <f xml:space="preserve"> I27 - J27</f>
        <v>0</v>
      </c>
      <c r="L27" t="s">
        <v>306</v>
      </c>
      <c r="M27" t="s">
        <v>306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f t="shared" si="2"/>
        <v>0</v>
      </c>
      <c r="V27">
        <v>13</v>
      </c>
      <c r="X27" t="s">
        <v>349</v>
      </c>
    </row>
    <row r="28" spans="1:24" hidden="1" x14ac:dyDescent="0.15">
      <c r="A28" t="s">
        <v>321</v>
      </c>
      <c r="B28" t="s">
        <v>28</v>
      </c>
      <c r="C28">
        <v>24</v>
      </c>
      <c r="D28">
        <v>24</v>
      </c>
      <c r="E28">
        <f t="shared" si="0"/>
        <v>0</v>
      </c>
      <c r="F28">
        <v>12</v>
      </c>
      <c r="G28">
        <v>8</v>
      </c>
      <c r="H28">
        <f t="shared" si="1"/>
        <v>4.000000000000008</v>
      </c>
      <c r="I28">
        <v>0.16666666666666699</v>
      </c>
      <c r="J28">
        <v>0.16666666666666699</v>
      </c>
      <c r="K28">
        <f xml:space="preserve"> I28 - J28</f>
        <v>0</v>
      </c>
      <c r="L28" t="s">
        <v>306</v>
      </c>
      <c r="M28" t="s">
        <v>306</v>
      </c>
      <c r="N28">
        <v>90</v>
      </c>
      <c r="O28">
        <v>136</v>
      </c>
      <c r="P28">
        <v>8</v>
      </c>
      <c r="Q28">
        <v>15</v>
      </c>
      <c r="R28">
        <v>7</v>
      </c>
      <c r="S28">
        <v>22</v>
      </c>
      <c r="T28">
        <v>0</v>
      </c>
      <c r="U28">
        <f t="shared" si="2"/>
        <v>0</v>
      </c>
      <c r="V28">
        <v>31</v>
      </c>
      <c r="X28" t="s">
        <v>350</v>
      </c>
    </row>
    <row r="29" spans="1:24" hidden="1" x14ac:dyDescent="0.15">
      <c r="A29" t="s">
        <v>321</v>
      </c>
      <c r="B29" t="s">
        <v>29</v>
      </c>
      <c r="C29">
        <v>18</v>
      </c>
      <c r="D29">
        <v>18</v>
      </c>
      <c r="E29">
        <f t="shared" si="0"/>
        <v>0</v>
      </c>
      <c r="F29">
        <v>5</v>
      </c>
      <c r="G29">
        <v>53</v>
      </c>
      <c r="H29">
        <f t="shared" si="1"/>
        <v>7.0000000000000018</v>
      </c>
      <c r="I29">
        <v>0.38888888888888901</v>
      </c>
      <c r="J29">
        <v>0.27777777777777801</v>
      </c>
      <c r="K29">
        <f xml:space="preserve"> I29 - J29</f>
        <v>0.11111111111111099</v>
      </c>
      <c r="L29" t="s">
        <v>306</v>
      </c>
      <c r="M29" t="s">
        <v>306</v>
      </c>
      <c r="N29">
        <v>70</v>
      </c>
      <c r="O29">
        <v>73</v>
      </c>
      <c r="P29">
        <v>15</v>
      </c>
      <c r="Q29">
        <v>17</v>
      </c>
      <c r="R29">
        <v>17</v>
      </c>
      <c r="S29">
        <v>8</v>
      </c>
      <c r="T29">
        <v>2</v>
      </c>
      <c r="U29">
        <f t="shared" si="2"/>
        <v>0.28571428571428564</v>
      </c>
      <c r="V29">
        <v>57</v>
      </c>
    </row>
    <row r="30" spans="1:24" hidden="1" x14ac:dyDescent="0.15">
      <c r="A30" t="s">
        <v>321</v>
      </c>
      <c r="B30" t="s">
        <v>30</v>
      </c>
      <c r="C30">
        <v>10</v>
      </c>
      <c r="D30">
        <v>10</v>
      </c>
      <c r="E30">
        <f t="shared" si="0"/>
        <v>0</v>
      </c>
      <c r="F30">
        <v>9</v>
      </c>
      <c r="G30">
        <v>23</v>
      </c>
      <c r="H30">
        <f t="shared" si="1"/>
        <v>4</v>
      </c>
      <c r="I30">
        <v>0.4</v>
      </c>
      <c r="J30">
        <v>0.2</v>
      </c>
      <c r="K30">
        <f xml:space="preserve"> I30 - J30</f>
        <v>0.2</v>
      </c>
      <c r="L30" t="s">
        <v>306</v>
      </c>
      <c r="M30" t="s">
        <v>306</v>
      </c>
      <c r="N30">
        <v>27</v>
      </c>
      <c r="O30">
        <v>20</v>
      </c>
      <c r="P30">
        <v>15</v>
      </c>
      <c r="Q30">
        <v>5</v>
      </c>
      <c r="R30">
        <v>11</v>
      </c>
      <c r="S30">
        <v>4</v>
      </c>
      <c r="T30">
        <v>1</v>
      </c>
      <c r="U30">
        <f t="shared" si="2"/>
        <v>0.25</v>
      </c>
      <c r="V30">
        <v>26</v>
      </c>
    </row>
    <row r="31" spans="1:24" hidden="1" x14ac:dyDescent="0.15">
      <c r="A31" t="s">
        <v>321</v>
      </c>
      <c r="B31" t="s">
        <v>31</v>
      </c>
      <c r="C31">
        <v>13</v>
      </c>
      <c r="D31">
        <v>13</v>
      </c>
      <c r="E31">
        <f t="shared" si="0"/>
        <v>0</v>
      </c>
      <c r="F31">
        <v>42</v>
      </c>
      <c r="G31">
        <v>18</v>
      </c>
      <c r="H31">
        <f t="shared" si="1"/>
        <v>6.9999999999999938</v>
      </c>
      <c r="I31">
        <v>0.53846153846153799</v>
      </c>
      <c r="J31">
        <v>0.230769230769231</v>
      </c>
      <c r="K31">
        <f xml:space="preserve"> I31 - J31</f>
        <v>0.30769230769230699</v>
      </c>
      <c r="L31" t="s">
        <v>306</v>
      </c>
      <c r="M31" t="s">
        <v>306</v>
      </c>
      <c r="N31">
        <v>51</v>
      </c>
      <c r="O31">
        <v>55</v>
      </c>
      <c r="P31">
        <v>20</v>
      </c>
      <c r="Q31">
        <v>8</v>
      </c>
      <c r="R31">
        <v>21</v>
      </c>
      <c r="S31">
        <v>9</v>
      </c>
      <c r="T31">
        <v>1</v>
      </c>
      <c r="U31">
        <f t="shared" si="2"/>
        <v>0.14285714285714299</v>
      </c>
      <c r="V31">
        <v>35</v>
      </c>
    </row>
    <row r="32" spans="1:24" hidden="1" x14ac:dyDescent="0.15">
      <c r="A32" t="s">
        <v>321</v>
      </c>
      <c r="B32" t="s">
        <v>32</v>
      </c>
      <c r="C32">
        <v>6</v>
      </c>
      <c r="D32">
        <v>6</v>
      </c>
      <c r="E32">
        <f t="shared" si="0"/>
        <v>0</v>
      </c>
      <c r="F32">
        <v>5</v>
      </c>
      <c r="G32">
        <v>7</v>
      </c>
      <c r="H32">
        <f t="shared" si="1"/>
        <v>3</v>
      </c>
      <c r="I32">
        <v>0.5</v>
      </c>
      <c r="J32">
        <v>0.5</v>
      </c>
      <c r="K32">
        <f xml:space="preserve"> I32 - J32</f>
        <v>0</v>
      </c>
      <c r="L32" t="s">
        <v>306</v>
      </c>
      <c r="M32" t="s">
        <v>306</v>
      </c>
      <c r="N32">
        <v>17</v>
      </c>
      <c r="O32">
        <v>20</v>
      </c>
      <c r="P32">
        <v>13</v>
      </c>
      <c r="Q32">
        <v>2</v>
      </c>
      <c r="R32">
        <v>15</v>
      </c>
      <c r="S32">
        <v>6</v>
      </c>
      <c r="T32">
        <v>1</v>
      </c>
      <c r="U32">
        <f t="shared" si="2"/>
        <v>0.33333333333333331</v>
      </c>
      <c r="V32">
        <v>23</v>
      </c>
    </row>
    <row r="33" spans="1:26" hidden="1" x14ac:dyDescent="0.15">
      <c r="A33" t="s">
        <v>321</v>
      </c>
      <c r="B33" t="s">
        <v>33</v>
      </c>
      <c r="C33">
        <v>15</v>
      </c>
      <c r="D33">
        <v>15</v>
      </c>
      <c r="E33">
        <f t="shared" si="0"/>
        <v>0</v>
      </c>
      <c r="F33">
        <v>15</v>
      </c>
      <c r="G33">
        <v>12</v>
      </c>
      <c r="H33">
        <f t="shared" si="1"/>
        <v>4.9999999999999947</v>
      </c>
      <c r="I33">
        <v>0.33333333333333298</v>
      </c>
      <c r="J33">
        <v>0.266666666666667</v>
      </c>
      <c r="K33">
        <f xml:space="preserve"> I33 - J33</f>
        <v>6.6666666666665986E-2</v>
      </c>
      <c r="L33" t="s">
        <v>306</v>
      </c>
      <c r="M33" t="s">
        <v>306</v>
      </c>
      <c r="N33">
        <v>55</v>
      </c>
      <c r="O33">
        <v>47</v>
      </c>
      <c r="P33">
        <v>22</v>
      </c>
      <c r="Q33">
        <v>10</v>
      </c>
      <c r="R33">
        <v>11</v>
      </c>
      <c r="S33">
        <v>13</v>
      </c>
      <c r="T33">
        <v>1</v>
      </c>
      <c r="U33">
        <f t="shared" si="2"/>
        <v>0.20000000000000021</v>
      </c>
      <c r="V33">
        <v>53</v>
      </c>
    </row>
    <row r="34" spans="1:26" hidden="1" x14ac:dyDescent="0.15">
      <c r="A34" t="s">
        <v>321</v>
      </c>
      <c r="B34" t="s">
        <v>34</v>
      </c>
      <c r="C34">
        <v>2</v>
      </c>
      <c r="D34">
        <v>2</v>
      </c>
      <c r="E34">
        <f t="shared" si="0"/>
        <v>0</v>
      </c>
      <c r="F34">
        <v>27</v>
      </c>
      <c r="G34">
        <v>51</v>
      </c>
      <c r="H34">
        <f t="shared" si="1"/>
        <v>1</v>
      </c>
      <c r="I34">
        <v>0.5</v>
      </c>
      <c r="J34">
        <v>0.5</v>
      </c>
      <c r="K34">
        <f xml:space="preserve"> I34 - J34</f>
        <v>0</v>
      </c>
      <c r="L34" t="s">
        <v>306</v>
      </c>
      <c r="M34" t="s">
        <v>306</v>
      </c>
      <c r="N34">
        <v>4</v>
      </c>
      <c r="O34">
        <v>11</v>
      </c>
      <c r="P34">
        <v>1</v>
      </c>
      <c r="Q34">
        <v>1</v>
      </c>
      <c r="R34">
        <v>1</v>
      </c>
      <c r="S34">
        <v>1</v>
      </c>
      <c r="T34">
        <v>0</v>
      </c>
      <c r="U34">
        <f t="shared" si="2"/>
        <v>0</v>
      </c>
      <c r="V34">
        <v>11</v>
      </c>
      <c r="X34">
        <v>0.17</v>
      </c>
      <c r="Y34">
        <v>0.47</v>
      </c>
      <c r="Z34">
        <f>CORREL(X34:X39,Y34:Y39)</f>
        <v>-0.94396544643770752</v>
      </c>
    </row>
    <row r="35" spans="1:26" hidden="1" x14ac:dyDescent="0.15">
      <c r="A35" t="s">
        <v>321</v>
      </c>
      <c r="B35" t="s">
        <v>35</v>
      </c>
      <c r="C35">
        <v>17</v>
      </c>
      <c r="D35">
        <v>17</v>
      </c>
      <c r="E35">
        <f t="shared" si="0"/>
        <v>0</v>
      </c>
      <c r="F35">
        <v>190</v>
      </c>
      <c r="G35">
        <v>13</v>
      </c>
      <c r="H35">
        <f t="shared" si="1"/>
        <v>4.0000000000000027</v>
      </c>
      <c r="I35">
        <v>0.23529411764705899</v>
      </c>
      <c r="J35">
        <v>0.35294117647058798</v>
      </c>
      <c r="K35">
        <f xml:space="preserve"> I35 - J35</f>
        <v>-0.11764705882352899</v>
      </c>
      <c r="L35" t="s">
        <v>306</v>
      </c>
      <c r="M35" t="s">
        <v>306</v>
      </c>
      <c r="N35">
        <v>60</v>
      </c>
      <c r="O35">
        <v>54</v>
      </c>
      <c r="P35">
        <v>17</v>
      </c>
      <c r="Q35">
        <v>17</v>
      </c>
      <c r="R35">
        <v>7</v>
      </c>
      <c r="S35">
        <v>11</v>
      </c>
      <c r="T35">
        <v>0</v>
      </c>
      <c r="U35">
        <f t="shared" si="2"/>
        <v>0</v>
      </c>
      <c r="V35">
        <v>36</v>
      </c>
      <c r="X35">
        <v>0.18</v>
      </c>
      <c r="Y35">
        <v>0.4</v>
      </c>
    </row>
    <row r="36" spans="1:26" hidden="1" x14ac:dyDescent="0.15">
      <c r="A36" t="s">
        <v>321</v>
      </c>
      <c r="B36" t="s">
        <v>36</v>
      </c>
      <c r="C36">
        <v>2</v>
      </c>
      <c r="D36">
        <v>2</v>
      </c>
      <c r="E36">
        <f t="shared" si="0"/>
        <v>0</v>
      </c>
      <c r="F36">
        <v>39</v>
      </c>
      <c r="G36">
        <v>5</v>
      </c>
      <c r="H36">
        <f t="shared" si="1"/>
        <v>1</v>
      </c>
      <c r="I36">
        <v>0.5</v>
      </c>
      <c r="J36">
        <v>0.5</v>
      </c>
      <c r="K36">
        <f xml:space="preserve"> I36 - J36</f>
        <v>0</v>
      </c>
      <c r="L36" t="s">
        <v>306</v>
      </c>
      <c r="M36" t="s">
        <v>306</v>
      </c>
      <c r="N36">
        <v>4</v>
      </c>
      <c r="O36">
        <v>8</v>
      </c>
      <c r="P36">
        <v>1</v>
      </c>
      <c r="Q36">
        <v>1</v>
      </c>
      <c r="R36">
        <v>1</v>
      </c>
      <c r="S36">
        <v>1</v>
      </c>
      <c r="T36">
        <v>0</v>
      </c>
      <c r="U36">
        <f t="shared" si="2"/>
        <v>0</v>
      </c>
      <c r="V36">
        <v>15</v>
      </c>
      <c r="X36">
        <v>0.25</v>
      </c>
      <c r="Y36">
        <v>0.31</v>
      </c>
    </row>
    <row r="37" spans="1:26" hidden="1" x14ac:dyDescent="0.15">
      <c r="A37" t="s">
        <v>321</v>
      </c>
      <c r="B37" t="s">
        <v>37</v>
      </c>
      <c r="C37">
        <v>7</v>
      </c>
      <c r="D37">
        <v>7</v>
      </c>
      <c r="E37">
        <f t="shared" si="0"/>
        <v>0</v>
      </c>
      <c r="F37">
        <v>11</v>
      </c>
      <c r="G37">
        <v>64</v>
      </c>
      <c r="H37">
        <f t="shared" si="1"/>
        <v>3.0000000000000031</v>
      </c>
      <c r="I37">
        <v>0.42857142857142899</v>
      </c>
      <c r="J37">
        <v>0.28571428571428598</v>
      </c>
      <c r="K37">
        <f xml:space="preserve"> I37 - J37</f>
        <v>0.14285714285714302</v>
      </c>
      <c r="L37" t="s">
        <v>306</v>
      </c>
      <c r="M37" t="s">
        <v>306</v>
      </c>
      <c r="N37">
        <v>34</v>
      </c>
      <c r="O37">
        <v>52</v>
      </c>
      <c r="P37">
        <v>15</v>
      </c>
      <c r="Q37">
        <v>3</v>
      </c>
      <c r="R37">
        <v>29</v>
      </c>
      <c r="S37">
        <v>6</v>
      </c>
      <c r="T37">
        <v>1</v>
      </c>
      <c r="U37">
        <f t="shared" si="2"/>
        <v>0.33333333333333298</v>
      </c>
      <c r="V37">
        <v>10</v>
      </c>
      <c r="X37">
        <v>0.27</v>
      </c>
      <c r="Y37">
        <v>0.27</v>
      </c>
    </row>
    <row r="38" spans="1:26" hidden="1" x14ac:dyDescent="0.15">
      <c r="A38" t="s">
        <v>321</v>
      </c>
      <c r="B38" t="s">
        <v>38</v>
      </c>
      <c r="C38">
        <v>0</v>
      </c>
      <c r="D38">
        <v>0</v>
      </c>
      <c r="E38">
        <f t="shared" si="0"/>
        <v>0</v>
      </c>
      <c r="F38">
        <v>8</v>
      </c>
      <c r="G38">
        <v>78</v>
      </c>
      <c r="H38" t="e">
        <f t="shared" si="1"/>
        <v>#VALUE!</v>
      </c>
      <c r="I38" t="s">
        <v>306</v>
      </c>
      <c r="J38" t="s">
        <v>306</v>
      </c>
      <c r="K38">
        <v>0</v>
      </c>
      <c r="L38" t="s">
        <v>306</v>
      </c>
      <c r="M38" t="s">
        <v>306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344</v>
      </c>
      <c r="V38">
        <v>8</v>
      </c>
      <c r="X38">
        <v>0.21</v>
      </c>
      <c r="Y38">
        <v>0.42</v>
      </c>
    </row>
    <row r="39" spans="1:26" hidden="1" x14ac:dyDescent="0.15">
      <c r="A39" t="s">
        <v>321</v>
      </c>
      <c r="B39" t="s">
        <v>39</v>
      </c>
      <c r="C39">
        <v>1</v>
      </c>
      <c r="D39">
        <v>1</v>
      </c>
      <c r="E39">
        <f t="shared" si="0"/>
        <v>0</v>
      </c>
      <c r="F39">
        <v>16</v>
      </c>
      <c r="G39">
        <v>7</v>
      </c>
      <c r="H39">
        <f t="shared" si="1"/>
        <v>1</v>
      </c>
      <c r="I39">
        <v>1</v>
      </c>
      <c r="J39">
        <v>1</v>
      </c>
      <c r="K39">
        <f xml:space="preserve"> I39 - J39</f>
        <v>0</v>
      </c>
      <c r="L39" t="s">
        <v>306</v>
      </c>
      <c r="M39" t="s">
        <v>306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f t="shared" si="2"/>
        <v>0</v>
      </c>
      <c r="V39">
        <v>9</v>
      </c>
      <c r="X39">
        <v>0.23</v>
      </c>
      <c r="Y39">
        <v>0.34</v>
      </c>
    </row>
    <row r="40" spans="1:26" hidden="1" x14ac:dyDescent="0.15">
      <c r="A40" t="s">
        <v>321</v>
      </c>
      <c r="B40" t="s">
        <v>40</v>
      </c>
      <c r="C40">
        <v>1</v>
      </c>
      <c r="D40">
        <v>1</v>
      </c>
      <c r="E40">
        <f t="shared" si="0"/>
        <v>0</v>
      </c>
      <c r="F40">
        <v>14</v>
      </c>
      <c r="G40">
        <v>84</v>
      </c>
      <c r="H40">
        <f t="shared" si="1"/>
        <v>1</v>
      </c>
      <c r="I40">
        <v>1</v>
      </c>
      <c r="J40">
        <v>1</v>
      </c>
      <c r="K40">
        <f xml:space="preserve"> I40 - J40</f>
        <v>0</v>
      </c>
      <c r="L40" t="s">
        <v>306</v>
      </c>
      <c r="M40" t="s">
        <v>306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f t="shared" si="2"/>
        <v>1</v>
      </c>
      <c r="V40">
        <v>4</v>
      </c>
    </row>
    <row r="41" spans="1:26" hidden="1" x14ac:dyDescent="0.15">
      <c r="A41" t="s">
        <v>321</v>
      </c>
      <c r="B41" t="s">
        <v>41</v>
      </c>
      <c r="C41">
        <v>9</v>
      </c>
      <c r="D41">
        <v>9</v>
      </c>
      <c r="E41">
        <f t="shared" si="0"/>
        <v>0</v>
      </c>
      <c r="F41">
        <v>22</v>
      </c>
      <c r="G41">
        <v>25</v>
      </c>
      <c r="H41">
        <f t="shared" si="1"/>
        <v>1.9999999999999978</v>
      </c>
      <c r="I41">
        <v>0.22222222222222199</v>
      </c>
      <c r="J41">
        <v>0.22222222222222199</v>
      </c>
      <c r="K41">
        <f xml:space="preserve"> I41 - J41</f>
        <v>0</v>
      </c>
      <c r="L41" t="s">
        <v>306</v>
      </c>
      <c r="M41" t="s">
        <v>306</v>
      </c>
      <c r="N41">
        <v>34</v>
      </c>
      <c r="O41">
        <v>62</v>
      </c>
      <c r="P41">
        <v>6</v>
      </c>
      <c r="Q41">
        <v>7</v>
      </c>
      <c r="R41">
        <v>11</v>
      </c>
      <c r="S41">
        <v>8</v>
      </c>
      <c r="T41">
        <v>0</v>
      </c>
      <c r="U41">
        <f t="shared" si="2"/>
        <v>0</v>
      </c>
      <c r="V41">
        <v>24</v>
      </c>
    </row>
    <row r="42" spans="1:26" hidden="1" x14ac:dyDescent="0.15">
      <c r="A42" t="s">
        <v>321</v>
      </c>
      <c r="B42" t="s">
        <v>42</v>
      </c>
      <c r="C42">
        <v>18</v>
      </c>
      <c r="D42">
        <v>18</v>
      </c>
      <c r="E42">
        <f t="shared" si="0"/>
        <v>0</v>
      </c>
      <c r="F42">
        <v>83</v>
      </c>
      <c r="G42">
        <v>139</v>
      </c>
      <c r="H42">
        <f t="shared" si="1"/>
        <v>10.000000000000009</v>
      </c>
      <c r="I42">
        <v>0.55555555555555602</v>
      </c>
      <c r="J42">
        <v>0.27777777777777801</v>
      </c>
      <c r="K42">
        <f xml:space="preserve"> I42 - J42</f>
        <v>0.27777777777777801</v>
      </c>
      <c r="L42" t="s">
        <v>306</v>
      </c>
      <c r="M42" t="s">
        <v>306</v>
      </c>
      <c r="N42">
        <v>55</v>
      </c>
      <c r="O42">
        <v>72</v>
      </c>
      <c r="P42">
        <v>23</v>
      </c>
      <c r="Q42">
        <v>11</v>
      </c>
      <c r="R42">
        <v>19</v>
      </c>
      <c r="S42">
        <v>12</v>
      </c>
      <c r="T42">
        <v>1</v>
      </c>
      <c r="U42">
        <f t="shared" si="2"/>
        <v>9.9999999999999908E-2</v>
      </c>
      <c r="V42">
        <v>41</v>
      </c>
    </row>
    <row r="43" spans="1:26" hidden="1" x14ac:dyDescent="0.15">
      <c r="A43" t="s">
        <v>321</v>
      </c>
      <c r="B43" t="s">
        <v>43</v>
      </c>
      <c r="C43">
        <v>20</v>
      </c>
      <c r="D43">
        <v>20</v>
      </c>
      <c r="E43">
        <f t="shared" si="0"/>
        <v>0</v>
      </c>
      <c r="F43">
        <v>42</v>
      </c>
      <c r="G43">
        <v>58</v>
      </c>
      <c r="H43">
        <f t="shared" si="1"/>
        <v>5</v>
      </c>
      <c r="I43">
        <v>0.25</v>
      </c>
      <c r="J43">
        <v>0.3</v>
      </c>
      <c r="K43">
        <f xml:space="preserve"> I43 - J43</f>
        <v>-4.9999999999999989E-2</v>
      </c>
      <c r="L43" t="s">
        <v>306</v>
      </c>
      <c r="M43" t="s">
        <v>306</v>
      </c>
      <c r="N43">
        <v>62</v>
      </c>
      <c r="O43">
        <v>85</v>
      </c>
      <c r="P43">
        <v>11</v>
      </c>
      <c r="Q43">
        <v>8</v>
      </c>
      <c r="R43">
        <v>9</v>
      </c>
      <c r="S43">
        <v>6</v>
      </c>
      <c r="T43">
        <v>3</v>
      </c>
      <c r="U43">
        <f t="shared" si="2"/>
        <v>0.6</v>
      </c>
      <c r="V43">
        <v>8</v>
      </c>
    </row>
    <row r="44" spans="1:26" hidden="1" x14ac:dyDescent="0.15">
      <c r="A44" t="s">
        <v>321</v>
      </c>
      <c r="B44" t="s">
        <v>44</v>
      </c>
      <c r="C44">
        <v>10</v>
      </c>
      <c r="D44">
        <v>10</v>
      </c>
      <c r="E44">
        <f t="shared" si="0"/>
        <v>0</v>
      </c>
      <c r="F44">
        <v>48</v>
      </c>
      <c r="G44">
        <v>42</v>
      </c>
      <c r="H44">
        <f t="shared" si="1"/>
        <v>4</v>
      </c>
      <c r="I44">
        <v>0.4</v>
      </c>
      <c r="J44">
        <v>0.5</v>
      </c>
      <c r="K44">
        <f xml:space="preserve"> I44 - J44</f>
        <v>-9.9999999999999978E-2</v>
      </c>
      <c r="L44" t="s">
        <v>306</v>
      </c>
      <c r="M44" t="s">
        <v>306</v>
      </c>
      <c r="N44">
        <v>72</v>
      </c>
      <c r="O44">
        <v>93</v>
      </c>
      <c r="P44">
        <v>33</v>
      </c>
      <c r="Q44">
        <v>38</v>
      </c>
      <c r="R44">
        <v>39</v>
      </c>
      <c r="S44">
        <v>37</v>
      </c>
      <c r="T44">
        <v>1</v>
      </c>
      <c r="U44">
        <f t="shared" si="2"/>
        <v>0.25</v>
      </c>
      <c r="V44">
        <v>8</v>
      </c>
    </row>
    <row r="45" spans="1:26" hidden="1" x14ac:dyDescent="0.15">
      <c r="A45" t="s">
        <v>321</v>
      </c>
      <c r="B45" t="s">
        <v>45</v>
      </c>
      <c r="C45">
        <v>2</v>
      </c>
      <c r="D45">
        <v>2</v>
      </c>
      <c r="E45">
        <f t="shared" si="0"/>
        <v>0</v>
      </c>
      <c r="F45">
        <v>18</v>
      </c>
      <c r="G45">
        <v>49</v>
      </c>
      <c r="H45">
        <f t="shared" si="1"/>
        <v>1</v>
      </c>
      <c r="I45">
        <v>0.5</v>
      </c>
      <c r="J45">
        <v>0.5</v>
      </c>
      <c r="K45">
        <f xml:space="preserve"> I45 - J45</f>
        <v>0</v>
      </c>
      <c r="L45" t="s">
        <v>306</v>
      </c>
      <c r="M45" t="s">
        <v>306</v>
      </c>
      <c r="N45">
        <v>1</v>
      </c>
      <c r="O45">
        <v>3</v>
      </c>
      <c r="P45">
        <v>1</v>
      </c>
      <c r="Q45">
        <v>1</v>
      </c>
      <c r="R45">
        <v>0</v>
      </c>
      <c r="S45">
        <v>0</v>
      </c>
      <c r="T45">
        <v>0</v>
      </c>
      <c r="U45">
        <f t="shared" si="2"/>
        <v>0</v>
      </c>
      <c r="V45">
        <v>4</v>
      </c>
    </row>
    <row r="46" spans="1:26" hidden="1" x14ac:dyDescent="0.15">
      <c r="A46" t="s">
        <v>321</v>
      </c>
      <c r="B46" t="s">
        <v>46</v>
      </c>
      <c r="C46">
        <v>11</v>
      </c>
      <c r="D46">
        <v>11</v>
      </c>
      <c r="E46">
        <f t="shared" si="0"/>
        <v>0</v>
      </c>
      <c r="F46">
        <v>24</v>
      </c>
      <c r="G46">
        <v>13</v>
      </c>
      <c r="H46">
        <f t="shared" si="1"/>
        <v>3.0000000000000027</v>
      </c>
      <c r="I46">
        <v>0.27272727272727298</v>
      </c>
      <c r="J46">
        <v>0.27272727272727298</v>
      </c>
      <c r="K46">
        <f xml:space="preserve"> I46 - J46</f>
        <v>0</v>
      </c>
      <c r="L46" t="s">
        <v>306</v>
      </c>
      <c r="M46" t="s">
        <v>306</v>
      </c>
      <c r="N46">
        <v>81</v>
      </c>
      <c r="O46">
        <v>129</v>
      </c>
      <c r="P46">
        <v>39</v>
      </c>
      <c r="Q46">
        <v>39</v>
      </c>
      <c r="R46">
        <v>56</v>
      </c>
      <c r="S46">
        <v>56</v>
      </c>
      <c r="T46">
        <v>3</v>
      </c>
      <c r="U46">
        <f t="shared" si="2"/>
        <v>0.99999999999999911</v>
      </c>
      <c r="V46">
        <v>10</v>
      </c>
    </row>
    <row r="47" spans="1:26" hidden="1" x14ac:dyDescent="0.15">
      <c r="A47" t="s">
        <v>321</v>
      </c>
      <c r="B47" t="s">
        <v>47</v>
      </c>
      <c r="C47">
        <v>17</v>
      </c>
      <c r="D47">
        <v>17</v>
      </c>
      <c r="E47">
        <f t="shared" si="0"/>
        <v>0</v>
      </c>
      <c r="F47">
        <v>14</v>
      </c>
      <c r="G47">
        <v>53</v>
      </c>
      <c r="H47">
        <f t="shared" si="1"/>
        <v>8.0000000000000053</v>
      </c>
      <c r="I47">
        <v>0.47058823529411797</v>
      </c>
      <c r="J47">
        <v>0.23529411764705899</v>
      </c>
      <c r="K47">
        <f xml:space="preserve"> I47 - J47</f>
        <v>0.23529411764705899</v>
      </c>
      <c r="L47" t="s">
        <v>306</v>
      </c>
      <c r="M47" t="s">
        <v>306</v>
      </c>
      <c r="N47">
        <v>89</v>
      </c>
      <c r="O47">
        <v>103</v>
      </c>
      <c r="P47">
        <v>28</v>
      </c>
      <c r="Q47">
        <v>16</v>
      </c>
      <c r="R47">
        <v>31</v>
      </c>
      <c r="S47">
        <v>21</v>
      </c>
      <c r="T47">
        <v>3</v>
      </c>
      <c r="U47">
        <f t="shared" si="2"/>
        <v>0.37499999999999978</v>
      </c>
      <c r="V47">
        <v>26</v>
      </c>
    </row>
    <row r="48" spans="1:26" hidden="1" x14ac:dyDescent="0.15">
      <c r="A48" t="s">
        <v>321</v>
      </c>
      <c r="B48" t="s">
        <v>48</v>
      </c>
      <c r="C48">
        <v>2</v>
      </c>
      <c r="D48">
        <v>2</v>
      </c>
      <c r="E48">
        <f t="shared" si="0"/>
        <v>0</v>
      </c>
      <c r="F48">
        <v>57</v>
      </c>
      <c r="G48">
        <v>34</v>
      </c>
      <c r="H48">
        <f t="shared" si="1"/>
        <v>2</v>
      </c>
      <c r="I48">
        <v>1</v>
      </c>
      <c r="J48">
        <v>0.5</v>
      </c>
      <c r="K48">
        <f xml:space="preserve"> I48 - J48</f>
        <v>0.5</v>
      </c>
      <c r="L48" t="s">
        <v>306</v>
      </c>
      <c r="M48" t="s">
        <v>306</v>
      </c>
      <c r="N48">
        <v>11</v>
      </c>
      <c r="O48">
        <v>13</v>
      </c>
      <c r="P48">
        <v>11</v>
      </c>
      <c r="Q48">
        <v>1</v>
      </c>
      <c r="R48">
        <v>13</v>
      </c>
      <c r="S48">
        <v>1</v>
      </c>
      <c r="T48">
        <v>1</v>
      </c>
      <c r="U48">
        <f t="shared" si="2"/>
        <v>0.5</v>
      </c>
      <c r="V48">
        <v>15</v>
      </c>
    </row>
    <row r="49" spans="1:22" hidden="1" x14ac:dyDescent="0.15">
      <c r="A49" t="s">
        <v>321</v>
      </c>
      <c r="B49" t="s">
        <v>49</v>
      </c>
      <c r="C49">
        <v>14</v>
      </c>
      <c r="D49">
        <v>14</v>
      </c>
      <c r="E49">
        <f t="shared" si="0"/>
        <v>0</v>
      </c>
      <c r="F49">
        <v>20</v>
      </c>
      <c r="G49">
        <v>7</v>
      </c>
      <c r="H49">
        <f t="shared" si="1"/>
        <v>4.0000000000000036</v>
      </c>
      <c r="I49">
        <v>0.28571428571428598</v>
      </c>
      <c r="J49">
        <v>0.64285714285714302</v>
      </c>
      <c r="K49">
        <f xml:space="preserve"> I49 - J49</f>
        <v>-0.35714285714285704</v>
      </c>
      <c r="L49" t="s">
        <v>306</v>
      </c>
      <c r="M49" t="s">
        <v>306</v>
      </c>
      <c r="N49">
        <v>58</v>
      </c>
      <c r="O49">
        <v>90</v>
      </c>
      <c r="P49">
        <v>24</v>
      </c>
      <c r="Q49">
        <v>44</v>
      </c>
      <c r="R49">
        <v>27</v>
      </c>
      <c r="S49">
        <v>75</v>
      </c>
      <c r="T49">
        <v>4</v>
      </c>
      <c r="U49">
        <f t="shared" si="2"/>
        <v>0.99999999999999911</v>
      </c>
      <c r="V49">
        <v>13</v>
      </c>
    </row>
    <row r="50" spans="1:22" hidden="1" x14ac:dyDescent="0.15">
      <c r="A50" t="s">
        <v>321</v>
      </c>
      <c r="B50" t="s">
        <v>50</v>
      </c>
      <c r="C50">
        <v>9</v>
      </c>
      <c r="D50">
        <v>9</v>
      </c>
      <c r="E50">
        <f t="shared" si="0"/>
        <v>0</v>
      </c>
      <c r="F50">
        <v>16</v>
      </c>
      <c r="G50">
        <v>71</v>
      </c>
      <c r="H50">
        <f t="shared" si="1"/>
        <v>2.9999999999999969</v>
      </c>
      <c r="I50">
        <v>0.33333333333333298</v>
      </c>
      <c r="J50">
        <v>0.33333333333333298</v>
      </c>
      <c r="K50">
        <f xml:space="preserve"> I50 - J50</f>
        <v>0</v>
      </c>
      <c r="L50" t="s">
        <v>306</v>
      </c>
      <c r="M50" t="s">
        <v>306</v>
      </c>
      <c r="N50">
        <v>39</v>
      </c>
      <c r="O50">
        <v>111</v>
      </c>
      <c r="P50">
        <v>16</v>
      </c>
      <c r="Q50">
        <v>8</v>
      </c>
      <c r="R50">
        <v>62</v>
      </c>
      <c r="S50">
        <v>39</v>
      </c>
      <c r="T50">
        <v>3</v>
      </c>
      <c r="U50">
        <f t="shared" si="2"/>
        <v>1.0000000000000011</v>
      </c>
      <c r="V50">
        <v>2</v>
      </c>
    </row>
    <row r="51" spans="1:22" hidden="1" x14ac:dyDescent="0.15">
      <c r="A51" t="s">
        <v>321</v>
      </c>
      <c r="B51" t="s">
        <v>51</v>
      </c>
      <c r="C51">
        <v>4</v>
      </c>
      <c r="D51">
        <v>4</v>
      </c>
      <c r="E51">
        <f t="shared" si="0"/>
        <v>0</v>
      </c>
      <c r="F51">
        <v>17</v>
      </c>
      <c r="G51">
        <v>29</v>
      </c>
      <c r="H51">
        <f t="shared" si="1"/>
        <v>1</v>
      </c>
      <c r="I51">
        <v>0.25</v>
      </c>
      <c r="J51">
        <v>0.25</v>
      </c>
      <c r="K51">
        <f xml:space="preserve"> I51 - J51</f>
        <v>0</v>
      </c>
      <c r="L51" t="s">
        <v>306</v>
      </c>
      <c r="M51" t="s">
        <v>306</v>
      </c>
      <c r="N51">
        <v>52</v>
      </c>
      <c r="O51">
        <v>70</v>
      </c>
      <c r="P51">
        <v>1</v>
      </c>
      <c r="Q51">
        <v>1</v>
      </c>
      <c r="R51">
        <v>1</v>
      </c>
      <c r="S51">
        <v>1</v>
      </c>
      <c r="T51">
        <v>1</v>
      </c>
      <c r="U51">
        <f t="shared" si="2"/>
        <v>1</v>
      </c>
      <c r="V51">
        <v>9</v>
      </c>
    </row>
    <row r="52" spans="1:22" hidden="1" x14ac:dyDescent="0.15">
      <c r="A52" t="s">
        <v>321</v>
      </c>
      <c r="B52" t="s">
        <v>52</v>
      </c>
      <c r="C52">
        <v>9</v>
      </c>
      <c r="D52">
        <v>9</v>
      </c>
      <c r="E52">
        <f t="shared" si="0"/>
        <v>0</v>
      </c>
      <c r="F52">
        <v>9</v>
      </c>
      <c r="G52">
        <v>31</v>
      </c>
      <c r="H52">
        <f t="shared" si="1"/>
        <v>2.9999999999999969</v>
      </c>
      <c r="I52">
        <v>0.33333333333333298</v>
      </c>
      <c r="J52">
        <v>0.33333333333333298</v>
      </c>
      <c r="K52">
        <f xml:space="preserve"> I52 - J52</f>
        <v>0</v>
      </c>
      <c r="L52" t="s">
        <v>306</v>
      </c>
      <c r="M52" t="s">
        <v>306</v>
      </c>
      <c r="N52">
        <v>56</v>
      </c>
      <c r="O52">
        <v>113</v>
      </c>
      <c r="P52">
        <v>21</v>
      </c>
      <c r="Q52">
        <v>20</v>
      </c>
      <c r="R52">
        <v>54</v>
      </c>
      <c r="S52">
        <v>54</v>
      </c>
      <c r="T52">
        <v>2</v>
      </c>
      <c r="U52">
        <f t="shared" si="2"/>
        <v>0.66666666666666741</v>
      </c>
      <c r="V52">
        <v>2</v>
      </c>
    </row>
    <row r="53" spans="1:22" hidden="1" x14ac:dyDescent="0.15">
      <c r="A53" t="s">
        <v>321</v>
      </c>
      <c r="B53" t="s">
        <v>53</v>
      </c>
      <c r="C53">
        <v>14</v>
      </c>
      <c r="D53">
        <v>14</v>
      </c>
      <c r="E53">
        <f t="shared" si="0"/>
        <v>0</v>
      </c>
      <c r="F53">
        <v>51</v>
      </c>
      <c r="G53">
        <v>64</v>
      </c>
      <c r="H53">
        <f t="shared" si="1"/>
        <v>2.0000000000000018</v>
      </c>
      <c r="I53">
        <v>0.14285714285714299</v>
      </c>
      <c r="J53">
        <v>0.14285714285714299</v>
      </c>
      <c r="K53">
        <f xml:space="preserve"> I53 - J53</f>
        <v>0</v>
      </c>
      <c r="L53" t="s">
        <v>306</v>
      </c>
      <c r="M53" t="s">
        <v>306</v>
      </c>
      <c r="N53">
        <v>51</v>
      </c>
      <c r="O53">
        <v>40</v>
      </c>
      <c r="P53">
        <v>9</v>
      </c>
      <c r="Q53">
        <v>6</v>
      </c>
      <c r="R53">
        <v>14</v>
      </c>
      <c r="S53">
        <v>10</v>
      </c>
      <c r="T53">
        <v>1</v>
      </c>
      <c r="U53">
        <f t="shared" si="2"/>
        <v>0.49999999999999956</v>
      </c>
      <c r="V53">
        <v>38</v>
      </c>
    </row>
    <row r="54" spans="1:22" hidden="1" x14ac:dyDescent="0.15">
      <c r="A54" t="s">
        <v>321</v>
      </c>
      <c r="B54" t="s">
        <v>54</v>
      </c>
      <c r="C54">
        <v>21</v>
      </c>
      <c r="D54">
        <v>21</v>
      </c>
      <c r="E54">
        <f t="shared" si="0"/>
        <v>0</v>
      </c>
      <c r="F54">
        <v>9</v>
      </c>
      <c r="G54">
        <v>43</v>
      </c>
      <c r="H54">
        <f t="shared" si="1"/>
        <v>6.0000000000000053</v>
      </c>
      <c r="I54">
        <v>0.28571428571428598</v>
      </c>
      <c r="J54">
        <v>0.14285714285714299</v>
      </c>
      <c r="K54">
        <f xml:space="preserve"> I54 - J54</f>
        <v>0.14285714285714299</v>
      </c>
      <c r="L54" t="s">
        <v>306</v>
      </c>
      <c r="M54" t="s">
        <v>306</v>
      </c>
      <c r="N54">
        <v>105</v>
      </c>
      <c r="O54">
        <v>149</v>
      </c>
      <c r="P54">
        <v>13</v>
      </c>
      <c r="Q54">
        <v>32</v>
      </c>
      <c r="R54">
        <v>14</v>
      </c>
      <c r="S54">
        <v>62</v>
      </c>
      <c r="T54">
        <v>2</v>
      </c>
      <c r="U54">
        <f t="shared" si="2"/>
        <v>0.33333333333333304</v>
      </c>
      <c r="V54">
        <v>122</v>
      </c>
    </row>
    <row r="55" spans="1:22" hidden="1" x14ac:dyDescent="0.15">
      <c r="A55" t="s">
        <v>321</v>
      </c>
      <c r="B55" t="s">
        <v>55</v>
      </c>
      <c r="C55">
        <v>11</v>
      </c>
      <c r="D55">
        <v>11</v>
      </c>
      <c r="E55">
        <f t="shared" si="0"/>
        <v>0</v>
      </c>
      <c r="F55">
        <v>4</v>
      </c>
      <c r="G55">
        <v>50</v>
      </c>
      <c r="H55">
        <f t="shared" si="1"/>
        <v>5.9999999999999947</v>
      </c>
      <c r="I55">
        <v>0.54545454545454497</v>
      </c>
      <c r="J55">
        <v>0.36363636363636398</v>
      </c>
      <c r="K55">
        <f xml:space="preserve"> I55 - J55</f>
        <v>0.18181818181818099</v>
      </c>
      <c r="L55" t="s">
        <v>306</v>
      </c>
      <c r="M55" t="s">
        <v>306</v>
      </c>
      <c r="N55">
        <v>49</v>
      </c>
      <c r="O55">
        <v>69</v>
      </c>
      <c r="P55">
        <v>37</v>
      </c>
      <c r="Q55">
        <v>14</v>
      </c>
      <c r="R55">
        <v>57</v>
      </c>
      <c r="S55">
        <v>30</v>
      </c>
      <c r="T55">
        <v>2</v>
      </c>
      <c r="U55">
        <f t="shared" si="2"/>
        <v>0.33333333333333365</v>
      </c>
      <c r="V55">
        <v>2</v>
      </c>
    </row>
    <row r="56" spans="1:22" hidden="1" x14ac:dyDescent="0.15">
      <c r="A56" t="s">
        <v>321</v>
      </c>
      <c r="B56" t="s">
        <v>56</v>
      </c>
      <c r="C56">
        <v>14</v>
      </c>
      <c r="D56">
        <v>14</v>
      </c>
      <c r="E56">
        <f t="shared" si="0"/>
        <v>0</v>
      </c>
      <c r="F56">
        <v>9</v>
      </c>
      <c r="G56">
        <v>79</v>
      </c>
      <c r="H56">
        <f t="shared" si="1"/>
        <v>2.999999999999996</v>
      </c>
      <c r="I56">
        <v>0.214285714285714</v>
      </c>
      <c r="J56">
        <v>0.214285714285714</v>
      </c>
      <c r="K56">
        <f xml:space="preserve"> I56 - J56</f>
        <v>0</v>
      </c>
      <c r="L56" t="s">
        <v>306</v>
      </c>
      <c r="M56" t="s">
        <v>306</v>
      </c>
      <c r="N56">
        <v>75</v>
      </c>
      <c r="O56">
        <v>93</v>
      </c>
      <c r="P56">
        <v>6</v>
      </c>
      <c r="Q56">
        <v>29</v>
      </c>
      <c r="R56">
        <v>7</v>
      </c>
      <c r="S56">
        <v>23</v>
      </c>
      <c r="T56">
        <v>1</v>
      </c>
      <c r="U56">
        <f t="shared" si="2"/>
        <v>0.33333333333333376</v>
      </c>
      <c r="V56">
        <v>39</v>
      </c>
    </row>
    <row r="57" spans="1:22" hidden="1" x14ac:dyDescent="0.15">
      <c r="A57" t="s">
        <v>321</v>
      </c>
      <c r="B57" t="s">
        <v>57</v>
      </c>
      <c r="C57">
        <v>5</v>
      </c>
      <c r="D57">
        <v>5</v>
      </c>
      <c r="E57">
        <f t="shared" si="0"/>
        <v>0</v>
      </c>
      <c r="F57">
        <v>71</v>
      </c>
      <c r="G57">
        <v>74</v>
      </c>
      <c r="H57">
        <f t="shared" si="1"/>
        <v>2</v>
      </c>
      <c r="I57">
        <v>0.4</v>
      </c>
      <c r="J57">
        <v>0.4</v>
      </c>
      <c r="K57">
        <f xml:space="preserve"> I57 - J57</f>
        <v>0</v>
      </c>
      <c r="L57" t="s">
        <v>306</v>
      </c>
      <c r="M57" t="s">
        <v>306</v>
      </c>
      <c r="N57">
        <v>32</v>
      </c>
      <c r="O57">
        <v>32</v>
      </c>
      <c r="P57">
        <v>31</v>
      </c>
      <c r="Q57">
        <v>31</v>
      </c>
      <c r="R57">
        <v>27</v>
      </c>
      <c r="S57">
        <v>27</v>
      </c>
      <c r="T57">
        <v>0</v>
      </c>
      <c r="U57">
        <f t="shared" si="2"/>
        <v>0</v>
      </c>
      <c r="V57">
        <v>33</v>
      </c>
    </row>
    <row r="58" spans="1:22" hidden="1" x14ac:dyDescent="0.15">
      <c r="A58" t="s">
        <v>321</v>
      </c>
      <c r="B58" t="s">
        <v>58</v>
      </c>
      <c r="C58">
        <v>7</v>
      </c>
      <c r="D58">
        <v>7</v>
      </c>
      <c r="E58">
        <f t="shared" si="0"/>
        <v>0</v>
      </c>
      <c r="F58">
        <v>7</v>
      </c>
      <c r="G58">
        <v>96</v>
      </c>
      <c r="H58">
        <f t="shared" si="1"/>
        <v>3.0000000000000031</v>
      </c>
      <c r="I58">
        <v>0.42857142857142899</v>
      </c>
      <c r="J58">
        <v>0.28571428571428598</v>
      </c>
      <c r="K58">
        <f xml:space="preserve"> I58 - J58</f>
        <v>0.14285714285714302</v>
      </c>
      <c r="L58" t="s">
        <v>306</v>
      </c>
      <c r="M58" t="s">
        <v>306</v>
      </c>
      <c r="N58">
        <v>30</v>
      </c>
      <c r="O58">
        <v>29</v>
      </c>
      <c r="P58">
        <v>2</v>
      </c>
      <c r="Q58">
        <v>25</v>
      </c>
      <c r="R58">
        <v>8</v>
      </c>
      <c r="S58">
        <v>16</v>
      </c>
      <c r="T58">
        <v>1</v>
      </c>
      <c r="U58">
        <f t="shared" si="2"/>
        <v>0.33333333333333298</v>
      </c>
      <c r="V58">
        <v>47</v>
      </c>
    </row>
    <row r="59" spans="1:22" hidden="1" x14ac:dyDescent="0.15">
      <c r="A59" t="s">
        <v>321</v>
      </c>
      <c r="B59" t="s">
        <v>59</v>
      </c>
      <c r="C59">
        <v>2</v>
      </c>
      <c r="D59">
        <v>2</v>
      </c>
      <c r="E59">
        <f t="shared" si="0"/>
        <v>0</v>
      </c>
      <c r="F59">
        <v>3</v>
      </c>
      <c r="G59">
        <v>11</v>
      </c>
      <c r="H59">
        <f t="shared" si="1"/>
        <v>1</v>
      </c>
      <c r="I59">
        <v>0.5</v>
      </c>
      <c r="J59">
        <v>0.5</v>
      </c>
      <c r="K59">
        <f xml:space="preserve"> I59 - J59</f>
        <v>0</v>
      </c>
      <c r="L59" t="s">
        <v>306</v>
      </c>
      <c r="M59" t="s">
        <v>306</v>
      </c>
      <c r="N59">
        <v>23</v>
      </c>
      <c r="O59">
        <v>16</v>
      </c>
      <c r="P59">
        <v>1</v>
      </c>
      <c r="Q59">
        <v>1</v>
      </c>
      <c r="R59">
        <v>1</v>
      </c>
      <c r="S59">
        <v>1</v>
      </c>
      <c r="T59">
        <v>0</v>
      </c>
      <c r="U59">
        <f t="shared" si="2"/>
        <v>0</v>
      </c>
      <c r="V59">
        <v>35</v>
      </c>
    </row>
    <row r="60" spans="1:22" hidden="1" x14ac:dyDescent="0.15">
      <c r="A60" t="s">
        <v>321</v>
      </c>
      <c r="B60" t="s">
        <v>60</v>
      </c>
      <c r="C60">
        <v>3</v>
      </c>
      <c r="D60">
        <v>3</v>
      </c>
      <c r="E60">
        <f t="shared" si="0"/>
        <v>0</v>
      </c>
      <c r="F60">
        <v>47</v>
      </c>
      <c r="G60">
        <v>8</v>
      </c>
      <c r="H60">
        <f t="shared" si="1"/>
        <v>0.99999999999999889</v>
      </c>
      <c r="I60">
        <v>0.33333333333333298</v>
      </c>
      <c r="J60">
        <v>0.66666666666666696</v>
      </c>
      <c r="K60">
        <f xml:space="preserve"> I60 - J60</f>
        <v>-0.33333333333333398</v>
      </c>
      <c r="L60" t="s">
        <v>306</v>
      </c>
      <c r="M60" t="s">
        <v>306</v>
      </c>
      <c r="N60">
        <v>32</v>
      </c>
      <c r="O60">
        <v>22</v>
      </c>
      <c r="P60">
        <v>1</v>
      </c>
      <c r="Q60">
        <v>32</v>
      </c>
      <c r="R60">
        <v>1</v>
      </c>
      <c r="S60">
        <v>21</v>
      </c>
      <c r="T60">
        <v>0</v>
      </c>
      <c r="U60">
        <f t="shared" si="2"/>
        <v>0</v>
      </c>
      <c r="V60">
        <v>31</v>
      </c>
    </row>
    <row r="61" spans="1:22" hidden="1" x14ac:dyDescent="0.15">
      <c r="A61" t="s">
        <v>321</v>
      </c>
      <c r="B61" t="s">
        <v>61</v>
      </c>
      <c r="C61">
        <v>13</v>
      </c>
      <c r="D61">
        <v>13</v>
      </c>
      <c r="E61">
        <f t="shared" si="0"/>
        <v>0</v>
      </c>
      <c r="F61">
        <v>38</v>
      </c>
      <c r="G61">
        <v>141</v>
      </c>
      <c r="H61">
        <f t="shared" si="1"/>
        <v>4.0000000000000036</v>
      </c>
      <c r="I61">
        <v>0.30769230769230799</v>
      </c>
      <c r="J61">
        <v>0.30769230769230799</v>
      </c>
      <c r="K61">
        <f xml:space="preserve"> I61 - J61</f>
        <v>0</v>
      </c>
      <c r="L61" t="s">
        <v>306</v>
      </c>
      <c r="M61" t="s">
        <v>306</v>
      </c>
      <c r="N61">
        <v>80</v>
      </c>
      <c r="O61">
        <v>106</v>
      </c>
      <c r="P61">
        <v>32</v>
      </c>
      <c r="Q61">
        <v>29</v>
      </c>
      <c r="R61">
        <v>47</v>
      </c>
      <c r="S61">
        <v>17</v>
      </c>
      <c r="T61">
        <v>2</v>
      </c>
      <c r="U61">
        <f t="shared" si="2"/>
        <v>0.49999999999999956</v>
      </c>
      <c r="V61">
        <v>18</v>
      </c>
    </row>
    <row r="62" spans="1:22" hidden="1" x14ac:dyDescent="0.15">
      <c r="A62" t="s">
        <v>321</v>
      </c>
      <c r="B62" t="s">
        <v>62</v>
      </c>
      <c r="C62">
        <v>4</v>
      </c>
      <c r="D62">
        <v>4</v>
      </c>
      <c r="E62">
        <f t="shared" si="0"/>
        <v>0</v>
      </c>
      <c r="F62">
        <v>18</v>
      </c>
      <c r="G62">
        <v>59</v>
      </c>
      <c r="H62">
        <f t="shared" si="1"/>
        <v>1</v>
      </c>
      <c r="I62">
        <v>0.25</v>
      </c>
      <c r="J62">
        <v>0.25</v>
      </c>
      <c r="K62">
        <f xml:space="preserve"> I62 - J62</f>
        <v>0</v>
      </c>
      <c r="L62" t="s">
        <v>306</v>
      </c>
      <c r="M62" t="s">
        <v>306</v>
      </c>
      <c r="N62">
        <v>56</v>
      </c>
      <c r="O62">
        <v>71</v>
      </c>
      <c r="P62">
        <v>1</v>
      </c>
      <c r="Q62">
        <v>1</v>
      </c>
      <c r="R62">
        <v>1</v>
      </c>
      <c r="S62">
        <v>1</v>
      </c>
      <c r="T62">
        <v>1</v>
      </c>
      <c r="U62">
        <f t="shared" si="2"/>
        <v>1</v>
      </c>
      <c r="V62">
        <v>7</v>
      </c>
    </row>
    <row r="63" spans="1:22" hidden="1" x14ac:dyDescent="0.15">
      <c r="A63" t="s">
        <v>321</v>
      </c>
      <c r="B63" t="s">
        <v>63</v>
      </c>
      <c r="C63">
        <v>5</v>
      </c>
      <c r="D63">
        <v>5</v>
      </c>
      <c r="E63">
        <f t="shared" si="0"/>
        <v>0</v>
      </c>
      <c r="F63">
        <v>87</v>
      </c>
      <c r="G63">
        <v>14</v>
      </c>
      <c r="H63">
        <f t="shared" si="1"/>
        <v>2</v>
      </c>
      <c r="I63">
        <v>0.4</v>
      </c>
      <c r="J63">
        <v>0.4</v>
      </c>
      <c r="K63">
        <f xml:space="preserve"> I63 - J63</f>
        <v>0</v>
      </c>
      <c r="L63" t="s">
        <v>306</v>
      </c>
      <c r="M63" t="s">
        <v>306</v>
      </c>
      <c r="N63">
        <v>30</v>
      </c>
      <c r="O63">
        <v>24</v>
      </c>
      <c r="P63">
        <v>14</v>
      </c>
      <c r="Q63">
        <v>7</v>
      </c>
      <c r="R63">
        <v>6</v>
      </c>
      <c r="S63">
        <v>8</v>
      </c>
      <c r="T63">
        <v>0</v>
      </c>
      <c r="U63">
        <f t="shared" si="2"/>
        <v>0</v>
      </c>
      <c r="V63">
        <v>13</v>
      </c>
    </row>
    <row r="64" spans="1:22" hidden="1" x14ac:dyDescent="0.15">
      <c r="A64" t="s">
        <v>321</v>
      </c>
      <c r="B64" t="s">
        <v>64</v>
      </c>
      <c r="C64">
        <v>6</v>
      </c>
      <c r="D64">
        <v>6</v>
      </c>
      <c r="E64">
        <f t="shared" si="0"/>
        <v>0</v>
      </c>
      <c r="F64">
        <v>80</v>
      </c>
      <c r="G64">
        <v>8</v>
      </c>
      <c r="H64">
        <f t="shared" si="1"/>
        <v>3</v>
      </c>
      <c r="I64">
        <v>0.5</v>
      </c>
      <c r="J64">
        <v>0.5</v>
      </c>
      <c r="K64">
        <f xml:space="preserve"> I64 - J64</f>
        <v>0</v>
      </c>
      <c r="L64" t="s">
        <v>306</v>
      </c>
      <c r="M64" t="s">
        <v>306</v>
      </c>
      <c r="N64">
        <v>40</v>
      </c>
      <c r="O64">
        <v>45</v>
      </c>
      <c r="P64">
        <v>27</v>
      </c>
      <c r="Q64">
        <v>22</v>
      </c>
      <c r="R64">
        <v>35</v>
      </c>
      <c r="S64">
        <v>11</v>
      </c>
      <c r="T64">
        <v>1</v>
      </c>
      <c r="U64">
        <f t="shared" si="2"/>
        <v>0.33333333333333331</v>
      </c>
      <c r="V64">
        <v>12</v>
      </c>
    </row>
    <row r="65" spans="1:22" hidden="1" x14ac:dyDescent="0.15">
      <c r="A65" t="s">
        <v>321</v>
      </c>
      <c r="B65" t="s">
        <v>65</v>
      </c>
      <c r="C65">
        <v>16</v>
      </c>
      <c r="D65">
        <v>16</v>
      </c>
      <c r="E65">
        <f t="shared" si="0"/>
        <v>0</v>
      </c>
      <c r="F65">
        <v>4</v>
      </c>
      <c r="G65">
        <v>65</v>
      </c>
      <c r="H65">
        <f t="shared" si="1"/>
        <v>6</v>
      </c>
      <c r="I65">
        <v>0.375</v>
      </c>
      <c r="J65">
        <v>0.25</v>
      </c>
      <c r="K65">
        <f xml:space="preserve"> I65 - J65</f>
        <v>0.125</v>
      </c>
      <c r="L65" t="s">
        <v>306</v>
      </c>
      <c r="M65" t="s">
        <v>306</v>
      </c>
      <c r="N65">
        <v>56</v>
      </c>
      <c r="O65">
        <v>44</v>
      </c>
      <c r="P65">
        <v>11</v>
      </c>
      <c r="Q65">
        <v>9</v>
      </c>
      <c r="R65">
        <v>9</v>
      </c>
      <c r="S65">
        <v>6</v>
      </c>
      <c r="T65">
        <v>1</v>
      </c>
      <c r="U65">
        <f t="shared" si="2"/>
        <v>0.16666666666666666</v>
      </c>
      <c r="V65">
        <v>41</v>
      </c>
    </row>
    <row r="66" spans="1:22" hidden="1" x14ac:dyDescent="0.15">
      <c r="A66" t="s">
        <v>321</v>
      </c>
      <c r="B66" t="s">
        <v>66</v>
      </c>
      <c r="C66">
        <v>16</v>
      </c>
      <c r="D66">
        <v>16</v>
      </c>
      <c r="E66">
        <f t="shared" si="0"/>
        <v>0</v>
      </c>
      <c r="F66">
        <v>7</v>
      </c>
      <c r="G66">
        <v>12</v>
      </c>
      <c r="H66">
        <f t="shared" si="1"/>
        <v>8</v>
      </c>
      <c r="I66">
        <v>0.5</v>
      </c>
      <c r="J66">
        <v>0.3125</v>
      </c>
      <c r="K66">
        <f xml:space="preserve"> I66 - J66</f>
        <v>0.1875</v>
      </c>
      <c r="L66" t="s">
        <v>306</v>
      </c>
      <c r="M66" t="s">
        <v>306</v>
      </c>
      <c r="N66">
        <v>33</v>
      </c>
      <c r="O66">
        <v>27</v>
      </c>
      <c r="P66">
        <v>19</v>
      </c>
      <c r="Q66">
        <v>11</v>
      </c>
      <c r="R66">
        <v>14</v>
      </c>
      <c r="S66">
        <v>14</v>
      </c>
      <c r="T66">
        <v>2</v>
      </c>
      <c r="U66">
        <f t="shared" si="2"/>
        <v>0.25</v>
      </c>
      <c r="V66">
        <v>31</v>
      </c>
    </row>
    <row r="67" spans="1:22" hidden="1" x14ac:dyDescent="0.15">
      <c r="A67" t="s">
        <v>321</v>
      </c>
      <c r="B67" t="s">
        <v>67</v>
      </c>
      <c r="C67">
        <v>21</v>
      </c>
      <c r="D67">
        <v>21</v>
      </c>
      <c r="E67">
        <f t="shared" ref="E67:E130" si="5">D67-C67</f>
        <v>0</v>
      </c>
      <c r="F67">
        <v>9</v>
      </c>
      <c r="G67">
        <v>69</v>
      </c>
      <c r="H67">
        <f t="shared" ref="H67:H130" si="6">I67*D67</f>
        <v>9.9999999999999964</v>
      </c>
      <c r="I67">
        <v>0.476190476190476</v>
      </c>
      <c r="J67">
        <v>0.476190476190476</v>
      </c>
      <c r="K67">
        <f xml:space="preserve"> I67 - J67</f>
        <v>0</v>
      </c>
      <c r="L67" t="s">
        <v>306</v>
      </c>
      <c r="M67" t="s">
        <v>306</v>
      </c>
      <c r="N67">
        <v>63</v>
      </c>
      <c r="O67">
        <v>44</v>
      </c>
      <c r="P67">
        <v>31</v>
      </c>
      <c r="Q67">
        <v>21</v>
      </c>
      <c r="R67">
        <v>11</v>
      </c>
      <c r="S67">
        <v>12</v>
      </c>
      <c r="T67">
        <v>1</v>
      </c>
      <c r="U67">
        <f t="shared" ref="U67:U130" si="7">T67/H67</f>
        <v>0.10000000000000003</v>
      </c>
      <c r="V67">
        <v>31</v>
      </c>
    </row>
    <row r="68" spans="1:22" hidden="1" x14ac:dyDescent="0.15">
      <c r="A68" t="s">
        <v>321</v>
      </c>
      <c r="B68" t="s">
        <v>68</v>
      </c>
      <c r="C68">
        <v>13</v>
      </c>
      <c r="D68">
        <v>13</v>
      </c>
      <c r="E68">
        <f t="shared" si="5"/>
        <v>0</v>
      </c>
      <c r="F68">
        <v>275</v>
      </c>
      <c r="G68">
        <v>45</v>
      </c>
      <c r="H68">
        <f t="shared" si="6"/>
        <v>5.0000000000000053</v>
      </c>
      <c r="I68">
        <v>0.38461538461538503</v>
      </c>
      <c r="J68">
        <v>0.46153846153846201</v>
      </c>
      <c r="K68">
        <f xml:space="preserve"> I68 - J68</f>
        <v>-7.6923076923076983E-2</v>
      </c>
      <c r="L68" t="s">
        <v>306</v>
      </c>
      <c r="M68" t="s">
        <v>306</v>
      </c>
      <c r="N68">
        <v>54</v>
      </c>
      <c r="O68">
        <v>52</v>
      </c>
      <c r="P68">
        <v>18</v>
      </c>
      <c r="Q68">
        <v>21</v>
      </c>
      <c r="R68">
        <v>12</v>
      </c>
      <c r="S68">
        <v>17</v>
      </c>
      <c r="T68">
        <v>0</v>
      </c>
      <c r="U68">
        <f t="shared" si="7"/>
        <v>0</v>
      </c>
      <c r="V68">
        <v>20</v>
      </c>
    </row>
    <row r="69" spans="1:22" hidden="1" x14ac:dyDescent="0.15">
      <c r="A69" t="s">
        <v>321</v>
      </c>
      <c r="B69" t="s">
        <v>69</v>
      </c>
      <c r="C69">
        <v>7</v>
      </c>
      <c r="D69">
        <v>7</v>
      </c>
      <c r="E69">
        <f t="shared" si="5"/>
        <v>0</v>
      </c>
      <c r="F69">
        <v>3</v>
      </c>
      <c r="G69">
        <v>137</v>
      </c>
      <c r="H69">
        <f t="shared" si="6"/>
        <v>2.0000000000000018</v>
      </c>
      <c r="I69">
        <v>0.28571428571428598</v>
      </c>
      <c r="J69">
        <v>0.42857142857142899</v>
      </c>
      <c r="K69">
        <f xml:space="preserve"> I69 - J69</f>
        <v>-0.14285714285714302</v>
      </c>
      <c r="L69" t="s">
        <v>306</v>
      </c>
      <c r="M69" t="s">
        <v>306</v>
      </c>
      <c r="N69">
        <v>26</v>
      </c>
      <c r="O69">
        <v>23</v>
      </c>
      <c r="P69">
        <v>4</v>
      </c>
      <c r="Q69">
        <v>17</v>
      </c>
      <c r="R69">
        <v>6</v>
      </c>
      <c r="S69">
        <v>13</v>
      </c>
      <c r="T69">
        <v>0</v>
      </c>
      <c r="U69">
        <f t="shared" si="7"/>
        <v>0</v>
      </c>
      <c r="V69">
        <v>11</v>
      </c>
    </row>
    <row r="70" spans="1:22" hidden="1" x14ac:dyDescent="0.15">
      <c r="A70" t="s">
        <v>321</v>
      </c>
      <c r="B70" t="s">
        <v>70</v>
      </c>
      <c r="C70">
        <v>2</v>
      </c>
      <c r="D70">
        <v>2</v>
      </c>
      <c r="E70">
        <f t="shared" si="5"/>
        <v>0</v>
      </c>
      <c r="F70">
        <v>2</v>
      </c>
      <c r="G70">
        <v>17</v>
      </c>
      <c r="H70">
        <f t="shared" si="6"/>
        <v>1</v>
      </c>
      <c r="I70">
        <v>0.5</v>
      </c>
      <c r="J70">
        <v>0.5</v>
      </c>
      <c r="K70">
        <f xml:space="preserve"> I70 - J70</f>
        <v>0</v>
      </c>
      <c r="L70" t="s">
        <v>306</v>
      </c>
      <c r="M70" t="s">
        <v>306</v>
      </c>
      <c r="N70">
        <v>3</v>
      </c>
      <c r="O70">
        <v>2</v>
      </c>
      <c r="P70">
        <v>1</v>
      </c>
      <c r="Q70">
        <v>1</v>
      </c>
      <c r="R70">
        <v>1</v>
      </c>
      <c r="S70">
        <v>1</v>
      </c>
      <c r="T70">
        <v>0</v>
      </c>
      <c r="U70">
        <f t="shared" si="7"/>
        <v>0</v>
      </c>
      <c r="V70">
        <v>3</v>
      </c>
    </row>
    <row r="71" spans="1:22" hidden="1" x14ac:dyDescent="0.15">
      <c r="A71" t="s">
        <v>321</v>
      </c>
      <c r="B71" t="s">
        <v>71</v>
      </c>
      <c r="C71">
        <v>1</v>
      </c>
      <c r="D71">
        <v>1</v>
      </c>
      <c r="E71">
        <f t="shared" si="5"/>
        <v>0</v>
      </c>
      <c r="F71">
        <v>188</v>
      </c>
      <c r="G71">
        <v>43</v>
      </c>
      <c r="H71">
        <f t="shared" si="6"/>
        <v>1</v>
      </c>
      <c r="I71">
        <v>1</v>
      </c>
      <c r="J71">
        <v>1</v>
      </c>
      <c r="K71">
        <f xml:space="preserve"> I71 - J71</f>
        <v>0</v>
      </c>
      <c r="L71" t="s">
        <v>306</v>
      </c>
      <c r="M71" t="s">
        <v>306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f t="shared" si="7"/>
        <v>0</v>
      </c>
      <c r="V71">
        <v>4</v>
      </c>
    </row>
    <row r="72" spans="1:22" hidden="1" x14ac:dyDescent="0.15">
      <c r="A72" t="s">
        <v>321</v>
      </c>
      <c r="B72" t="s">
        <v>72</v>
      </c>
      <c r="C72">
        <v>2</v>
      </c>
      <c r="D72">
        <v>2</v>
      </c>
      <c r="E72">
        <f t="shared" si="5"/>
        <v>0</v>
      </c>
      <c r="F72">
        <v>60</v>
      </c>
      <c r="G72">
        <v>188</v>
      </c>
      <c r="H72">
        <f t="shared" si="6"/>
        <v>1</v>
      </c>
      <c r="I72">
        <v>0.5</v>
      </c>
      <c r="J72">
        <v>0.5</v>
      </c>
      <c r="K72">
        <f xml:space="preserve"> I72 - J72</f>
        <v>0</v>
      </c>
      <c r="L72" t="s">
        <v>306</v>
      </c>
      <c r="M72" t="s">
        <v>306</v>
      </c>
      <c r="N72">
        <v>13</v>
      </c>
      <c r="O72">
        <v>28</v>
      </c>
      <c r="P72">
        <v>1</v>
      </c>
      <c r="Q72">
        <v>1</v>
      </c>
      <c r="R72">
        <v>0</v>
      </c>
      <c r="S72">
        <v>0</v>
      </c>
      <c r="T72">
        <v>0</v>
      </c>
      <c r="U72">
        <f t="shared" si="7"/>
        <v>0</v>
      </c>
      <c r="V72">
        <v>9</v>
      </c>
    </row>
    <row r="73" spans="1:22" hidden="1" x14ac:dyDescent="0.15">
      <c r="A73" t="s">
        <v>321</v>
      </c>
      <c r="B73" t="s">
        <v>73</v>
      </c>
      <c r="C73">
        <v>8</v>
      </c>
      <c r="D73">
        <v>8</v>
      </c>
      <c r="E73">
        <f t="shared" si="5"/>
        <v>0</v>
      </c>
      <c r="F73">
        <v>15</v>
      </c>
      <c r="G73">
        <v>37</v>
      </c>
      <c r="H73">
        <f t="shared" si="6"/>
        <v>3</v>
      </c>
      <c r="I73">
        <v>0.375</v>
      </c>
      <c r="J73">
        <v>0.25</v>
      </c>
      <c r="K73">
        <f xml:space="preserve"> I73 - J73</f>
        <v>0.125</v>
      </c>
      <c r="L73" t="s">
        <v>306</v>
      </c>
      <c r="M73" t="s">
        <v>306</v>
      </c>
      <c r="N73">
        <v>34</v>
      </c>
      <c r="O73">
        <v>41</v>
      </c>
      <c r="P73">
        <v>7</v>
      </c>
      <c r="Q73">
        <v>9</v>
      </c>
      <c r="R73">
        <v>1</v>
      </c>
      <c r="S73">
        <v>15</v>
      </c>
      <c r="T73">
        <v>0</v>
      </c>
      <c r="U73">
        <f t="shared" si="7"/>
        <v>0</v>
      </c>
      <c r="V73">
        <v>19</v>
      </c>
    </row>
    <row r="74" spans="1:22" hidden="1" x14ac:dyDescent="0.15">
      <c r="A74" t="s">
        <v>321</v>
      </c>
      <c r="B74" t="s">
        <v>74</v>
      </c>
      <c r="C74">
        <v>6</v>
      </c>
      <c r="D74">
        <v>6</v>
      </c>
      <c r="E74">
        <f t="shared" si="5"/>
        <v>0</v>
      </c>
      <c r="F74">
        <v>4</v>
      </c>
      <c r="G74">
        <v>20</v>
      </c>
      <c r="H74">
        <f t="shared" si="6"/>
        <v>1.000000000000002</v>
      </c>
      <c r="I74">
        <v>0.16666666666666699</v>
      </c>
      <c r="J74">
        <v>0.33333333333333298</v>
      </c>
      <c r="K74">
        <f xml:space="preserve"> I74 - J74</f>
        <v>-0.16666666666666599</v>
      </c>
      <c r="L74" t="s">
        <v>306</v>
      </c>
      <c r="M74" t="s">
        <v>306</v>
      </c>
      <c r="N74">
        <v>37</v>
      </c>
      <c r="O74">
        <v>32</v>
      </c>
      <c r="P74">
        <v>1</v>
      </c>
      <c r="Q74">
        <v>9</v>
      </c>
      <c r="R74">
        <v>0</v>
      </c>
      <c r="S74">
        <v>5</v>
      </c>
      <c r="T74">
        <v>0</v>
      </c>
      <c r="U74">
        <f t="shared" si="7"/>
        <v>0</v>
      </c>
      <c r="V74">
        <v>11</v>
      </c>
    </row>
    <row r="75" spans="1:22" hidden="1" x14ac:dyDescent="0.15">
      <c r="A75" t="s">
        <v>321</v>
      </c>
      <c r="B75" t="s">
        <v>75</v>
      </c>
      <c r="C75">
        <v>2</v>
      </c>
      <c r="D75">
        <v>2</v>
      </c>
      <c r="E75">
        <f t="shared" si="5"/>
        <v>0</v>
      </c>
      <c r="F75">
        <v>165</v>
      </c>
      <c r="G75">
        <v>90</v>
      </c>
      <c r="H75">
        <f t="shared" si="6"/>
        <v>2</v>
      </c>
      <c r="I75">
        <v>1</v>
      </c>
      <c r="J75">
        <v>1</v>
      </c>
      <c r="K75">
        <f xml:space="preserve"> I75 - J75</f>
        <v>0</v>
      </c>
      <c r="L75" t="s">
        <v>306</v>
      </c>
      <c r="M75" t="s">
        <v>306</v>
      </c>
      <c r="N75">
        <v>8</v>
      </c>
      <c r="O75">
        <v>4</v>
      </c>
      <c r="P75">
        <v>8</v>
      </c>
      <c r="Q75">
        <v>8</v>
      </c>
      <c r="R75">
        <v>4</v>
      </c>
      <c r="S75">
        <v>4</v>
      </c>
      <c r="T75">
        <v>0</v>
      </c>
      <c r="U75">
        <f t="shared" si="7"/>
        <v>0</v>
      </c>
      <c r="V75">
        <v>3</v>
      </c>
    </row>
    <row r="76" spans="1:22" hidden="1" x14ac:dyDescent="0.15">
      <c r="A76" t="s">
        <v>321</v>
      </c>
      <c r="B76" t="s">
        <v>76</v>
      </c>
      <c r="C76">
        <v>2</v>
      </c>
      <c r="D76">
        <v>2</v>
      </c>
      <c r="E76">
        <f t="shared" si="5"/>
        <v>0</v>
      </c>
      <c r="F76">
        <v>5</v>
      </c>
      <c r="G76">
        <v>14</v>
      </c>
      <c r="H76">
        <f t="shared" si="6"/>
        <v>1</v>
      </c>
      <c r="I76">
        <v>0.5</v>
      </c>
      <c r="J76">
        <v>0.5</v>
      </c>
      <c r="K76">
        <f xml:space="preserve"> I76 - J76</f>
        <v>0</v>
      </c>
      <c r="L76" t="s">
        <v>306</v>
      </c>
      <c r="M76" t="s">
        <v>306</v>
      </c>
      <c r="N76">
        <v>15</v>
      </c>
      <c r="O76">
        <v>6</v>
      </c>
      <c r="P76">
        <v>1</v>
      </c>
      <c r="Q76">
        <v>1</v>
      </c>
      <c r="R76">
        <v>1</v>
      </c>
      <c r="S76">
        <v>1</v>
      </c>
      <c r="T76">
        <v>0</v>
      </c>
      <c r="U76">
        <f t="shared" si="7"/>
        <v>0</v>
      </c>
      <c r="V76">
        <v>1</v>
      </c>
    </row>
    <row r="77" spans="1:22" hidden="1" x14ac:dyDescent="0.15">
      <c r="A77" t="s">
        <v>321</v>
      </c>
      <c r="B77" t="s">
        <v>77</v>
      </c>
      <c r="C77">
        <v>8</v>
      </c>
      <c r="D77">
        <v>8</v>
      </c>
      <c r="E77">
        <f t="shared" si="5"/>
        <v>0</v>
      </c>
      <c r="F77">
        <v>25</v>
      </c>
      <c r="G77">
        <v>71</v>
      </c>
      <c r="H77">
        <f t="shared" si="6"/>
        <v>4</v>
      </c>
      <c r="I77">
        <v>0.5</v>
      </c>
      <c r="J77">
        <v>0.5</v>
      </c>
      <c r="K77">
        <f xml:space="preserve"> I77 - J77</f>
        <v>0</v>
      </c>
      <c r="L77" t="s">
        <v>306</v>
      </c>
      <c r="M77" t="s">
        <v>306</v>
      </c>
      <c r="N77">
        <v>38</v>
      </c>
      <c r="O77">
        <v>46</v>
      </c>
      <c r="P77">
        <v>16</v>
      </c>
      <c r="Q77">
        <v>24</v>
      </c>
      <c r="R77">
        <v>16</v>
      </c>
      <c r="S77">
        <v>24</v>
      </c>
      <c r="T77">
        <v>0</v>
      </c>
      <c r="U77">
        <f t="shared" si="7"/>
        <v>0</v>
      </c>
      <c r="V77">
        <v>3</v>
      </c>
    </row>
    <row r="78" spans="1:22" hidden="1" x14ac:dyDescent="0.15">
      <c r="A78" t="s">
        <v>321</v>
      </c>
      <c r="B78" t="s">
        <v>78</v>
      </c>
      <c r="C78">
        <v>6</v>
      </c>
      <c r="D78">
        <v>6</v>
      </c>
      <c r="E78">
        <f t="shared" si="5"/>
        <v>0</v>
      </c>
      <c r="F78">
        <v>7</v>
      </c>
      <c r="G78">
        <v>117</v>
      </c>
      <c r="H78">
        <f t="shared" si="6"/>
        <v>3</v>
      </c>
      <c r="I78">
        <v>0.5</v>
      </c>
      <c r="J78">
        <v>0.5</v>
      </c>
      <c r="K78">
        <f xml:space="preserve"> I78 - J78</f>
        <v>0</v>
      </c>
      <c r="L78" t="s">
        <v>306</v>
      </c>
      <c r="M78" t="s">
        <v>306</v>
      </c>
      <c r="N78">
        <v>19</v>
      </c>
      <c r="O78">
        <v>22</v>
      </c>
      <c r="P78">
        <v>17</v>
      </c>
      <c r="Q78">
        <v>17</v>
      </c>
      <c r="R78">
        <v>14</v>
      </c>
      <c r="S78">
        <v>14</v>
      </c>
      <c r="T78">
        <v>0</v>
      </c>
      <c r="U78">
        <f t="shared" si="7"/>
        <v>0</v>
      </c>
      <c r="V78">
        <v>29</v>
      </c>
    </row>
    <row r="79" spans="1:22" hidden="1" x14ac:dyDescent="0.15">
      <c r="A79" t="s">
        <v>321</v>
      </c>
      <c r="B79" t="s">
        <v>79</v>
      </c>
      <c r="C79">
        <v>18</v>
      </c>
      <c r="D79">
        <v>18</v>
      </c>
      <c r="E79">
        <f t="shared" si="5"/>
        <v>0</v>
      </c>
      <c r="F79">
        <v>26</v>
      </c>
      <c r="G79">
        <v>34</v>
      </c>
      <c r="H79">
        <f t="shared" si="6"/>
        <v>10.000000000000009</v>
      </c>
      <c r="I79">
        <v>0.55555555555555602</v>
      </c>
      <c r="J79">
        <v>0.16666666666666699</v>
      </c>
      <c r="K79">
        <f xml:space="preserve"> I79 - J79</f>
        <v>0.38888888888888906</v>
      </c>
      <c r="L79" t="s">
        <v>306</v>
      </c>
      <c r="M79" t="s">
        <v>306</v>
      </c>
      <c r="N79">
        <v>74</v>
      </c>
      <c r="O79">
        <v>58</v>
      </c>
      <c r="P79">
        <v>24</v>
      </c>
      <c r="Q79">
        <v>8</v>
      </c>
      <c r="R79">
        <v>12</v>
      </c>
      <c r="S79">
        <v>2</v>
      </c>
      <c r="T79">
        <v>1</v>
      </c>
      <c r="U79">
        <f t="shared" si="7"/>
        <v>9.9999999999999908E-2</v>
      </c>
      <c r="V79">
        <v>20</v>
      </c>
    </row>
    <row r="80" spans="1:22" hidden="1" x14ac:dyDescent="0.15">
      <c r="A80" t="s">
        <v>321</v>
      </c>
      <c r="B80" t="s">
        <v>80</v>
      </c>
      <c r="C80">
        <v>10</v>
      </c>
      <c r="D80">
        <v>10</v>
      </c>
      <c r="E80">
        <f t="shared" si="5"/>
        <v>0</v>
      </c>
      <c r="F80">
        <v>3</v>
      </c>
      <c r="G80">
        <v>20</v>
      </c>
      <c r="H80">
        <f t="shared" si="6"/>
        <v>5</v>
      </c>
      <c r="I80">
        <v>0.5</v>
      </c>
      <c r="J80">
        <v>0.4</v>
      </c>
      <c r="K80">
        <f xml:space="preserve"> I80 - J80</f>
        <v>9.9999999999999978E-2</v>
      </c>
      <c r="L80" t="s">
        <v>306</v>
      </c>
      <c r="M80" t="s">
        <v>306</v>
      </c>
      <c r="N80">
        <v>59</v>
      </c>
      <c r="O80">
        <v>45</v>
      </c>
      <c r="P80">
        <v>14</v>
      </c>
      <c r="Q80">
        <v>21</v>
      </c>
      <c r="R80">
        <v>4</v>
      </c>
      <c r="S80">
        <v>23</v>
      </c>
      <c r="T80">
        <v>0</v>
      </c>
      <c r="U80">
        <f t="shared" si="7"/>
        <v>0</v>
      </c>
      <c r="V80">
        <v>17</v>
      </c>
    </row>
    <row r="81" spans="1:22" hidden="1" x14ac:dyDescent="0.15">
      <c r="A81" t="s">
        <v>321</v>
      </c>
      <c r="B81" t="s">
        <v>81</v>
      </c>
      <c r="C81">
        <v>8</v>
      </c>
      <c r="D81">
        <v>8</v>
      </c>
      <c r="E81">
        <f t="shared" si="5"/>
        <v>0</v>
      </c>
      <c r="F81">
        <v>41</v>
      </c>
      <c r="G81">
        <v>27</v>
      </c>
      <c r="H81">
        <f t="shared" si="6"/>
        <v>5</v>
      </c>
      <c r="I81">
        <v>0.625</v>
      </c>
      <c r="J81">
        <v>0.375</v>
      </c>
      <c r="K81">
        <f xml:space="preserve"> I81 - J81</f>
        <v>0.25</v>
      </c>
      <c r="L81" t="s">
        <v>306</v>
      </c>
      <c r="M81" t="s">
        <v>306</v>
      </c>
      <c r="N81">
        <v>40</v>
      </c>
      <c r="O81">
        <v>51</v>
      </c>
      <c r="P81">
        <v>14</v>
      </c>
      <c r="Q81">
        <v>8</v>
      </c>
      <c r="R81">
        <v>23</v>
      </c>
      <c r="S81">
        <v>5</v>
      </c>
      <c r="T81">
        <v>0</v>
      </c>
      <c r="U81">
        <f t="shared" si="7"/>
        <v>0</v>
      </c>
      <c r="V81">
        <v>12</v>
      </c>
    </row>
    <row r="82" spans="1:22" hidden="1" x14ac:dyDescent="0.15">
      <c r="A82" t="s">
        <v>323</v>
      </c>
      <c r="B82" t="s">
        <v>82</v>
      </c>
      <c r="C82">
        <v>5</v>
      </c>
      <c r="D82">
        <v>5</v>
      </c>
      <c r="E82">
        <f t="shared" si="5"/>
        <v>0</v>
      </c>
      <c r="F82">
        <v>8</v>
      </c>
      <c r="G82">
        <v>10</v>
      </c>
      <c r="H82">
        <f t="shared" si="6"/>
        <v>3</v>
      </c>
      <c r="I82">
        <v>0.6</v>
      </c>
      <c r="J82">
        <v>0.4</v>
      </c>
      <c r="K82">
        <f xml:space="preserve"> I82 - J82</f>
        <v>0.19999999999999996</v>
      </c>
      <c r="L82" t="s">
        <v>306</v>
      </c>
      <c r="M82" t="s">
        <v>306</v>
      </c>
      <c r="N82">
        <v>21</v>
      </c>
      <c r="O82">
        <v>41</v>
      </c>
      <c r="P82">
        <v>10</v>
      </c>
      <c r="Q82">
        <v>3</v>
      </c>
      <c r="R82">
        <v>7</v>
      </c>
      <c r="S82">
        <v>3</v>
      </c>
      <c r="T82">
        <v>0</v>
      </c>
      <c r="U82">
        <f t="shared" si="7"/>
        <v>0</v>
      </c>
      <c r="V82">
        <v>24</v>
      </c>
    </row>
    <row r="83" spans="1:22" hidden="1" x14ac:dyDescent="0.15">
      <c r="A83" t="s">
        <v>325</v>
      </c>
      <c r="B83" t="s">
        <v>83</v>
      </c>
      <c r="C83">
        <v>37</v>
      </c>
      <c r="D83">
        <v>37</v>
      </c>
      <c r="E83">
        <f t="shared" si="5"/>
        <v>0</v>
      </c>
      <c r="F83">
        <v>46</v>
      </c>
      <c r="G83">
        <v>40</v>
      </c>
      <c r="H83">
        <f t="shared" si="6"/>
        <v>20.000000000000018</v>
      </c>
      <c r="I83">
        <v>0.54054054054054101</v>
      </c>
      <c r="J83">
        <v>0.32432432432432401</v>
      </c>
      <c r="K83">
        <f xml:space="preserve"> I83 - J83</f>
        <v>0.21621621621621701</v>
      </c>
      <c r="L83" t="s">
        <v>306</v>
      </c>
      <c r="M83" t="s">
        <v>306</v>
      </c>
      <c r="N83">
        <v>83</v>
      </c>
      <c r="O83">
        <v>82</v>
      </c>
      <c r="P83">
        <v>49</v>
      </c>
      <c r="Q83">
        <v>24</v>
      </c>
      <c r="R83">
        <v>34</v>
      </c>
      <c r="S83">
        <v>26</v>
      </c>
      <c r="T83">
        <v>11</v>
      </c>
      <c r="U83">
        <f t="shared" si="7"/>
        <v>0.54999999999999949</v>
      </c>
      <c r="V83">
        <v>4</v>
      </c>
    </row>
    <row r="84" spans="1:22" hidden="1" x14ac:dyDescent="0.15">
      <c r="A84" t="s">
        <v>326</v>
      </c>
      <c r="B84" t="s">
        <v>84</v>
      </c>
      <c r="C84">
        <v>5</v>
      </c>
      <c r="D84">
        <v>5</v>
      </c>
      <c r="E84">
        <f t="shared" si="5"/>
        <v>0</v>
      </c>
      <c r="F84">
        <v>8</v>
      </c>
      <c r="G84">
        <v>62</v>
      </c>
      <c r="H84">
        <f t="shared" si="6"/>
        <v>4</v>
      </c>
      <c r="I84">
        <v>0.8</v>
      </c>
      <c r="J84">
        <v>0.2</v>
      </c>
      <c r="K84">
        <f xml:space="preserve"> I84 - J84</f>
        <v>0.60000000000000009</v>
      </c>
      <c r="L84" t="s">
        <v>306</v>
      </c>
      <c r="M84" t="s">
        <v>306</v>
      </c>
      <c r="N84">
        <v>13</v>
      </c>
      <c r="O84">
        <v>8</v>
      </c>
      <c r="P84">
        <v>9</v>
      </c>
      <c r="Q84">
        <v>1</v>
      </c>
      <c r="R84">
        <v>5</v>
      </c>
      <c r="S84">
        <v>1</v>
      </c>
      <c r="T84">
        <v>0</v>
      </c>
      <c r="U84">
        <f t="shared" si="7"/>
        <v>0</v>
      </c>
      <c r="V84">
        <v>29</v>
      </c>
    </row>
    <row r="85" spans="1:22" hidden="1" x14ac:dyDescent="0.15">
      <c r="A85" t="s">
        <v>326</v>
      </c>
      <c r="B85" t="s">
        <v>85</v>
      </c>
      <c r="C85">
        <v>4</v>
      </c>
      <c r="D85">
        <v>4</v>
      </c>
      <c r="E85">
        <f t="shared" si="5"/>
        <v>0</v>
      </c>
      <c r="F85">
        <v>43</v>
      </c>
      <c r="G85">
        <v>69</v>
      </c>
      <c r="H85">
        <f t="shared" si="6"/>
        <v>2</v>
      </c>
      <c r="I85">
        <v>0.5</v>
      </c>
      <c r="J85">
        <v>0.25</v>
      </c>
      <c r="K85">
        <f xml:space="preserve"> I85 - J85</f>
        <v>0.25</v>
      </c>
      <c r="L85" t="s">
        <v>306</v>
      </c>
      <c r="M85" t="s">
        <v>306</v>
      </c>
      <c r="N85">
        <v>10</v>
      </c>
      <c r="O85">
        <v>8</v>
      </c>
      <c r="P85">
        <v>3</v>
      </c>
      <c r="Q85">
        <v>1</v>
      </c>
      <c r="R85">
        <v>4</v>
      </c>
      <c r="S85">
        <v>1</v>
      </c>
      <c r="T85">
        <v>0</v>
      </c>
      <c r="U85">
        <f t="shared" si="7"/>
        <v>0</v>
      </c>
      <c r="V85">
        <v>37</v>
      </c>
    </row>
    <row r="86" spans="1:22" hidden="1" x14ac:dyDescent="0.15">
      <c r="A86" t="s">
        <v>326</v>
      </c>
      <c r="B86" t="s">
        <v>86</v>
      </c>
      <c r="C86">
        <v>12</v>
      </c>
      <c r="D86">
        <v>12</v>
      </c>
      <c r="E86">
        <f t="shared" si="5"/>
        <v>0</v>
      </c>
      <c r="F86">
        <v>15</v>
      </c>
      <c r="G86">
        <v>69</v>
      </c>
      <c r="H86">
        <f t="shared" si="6"/>
        <v>3.9999999999999956</v>
      </c>
      <c r="I86">
        <v>0.33333333333333298</v>
      </c>
      <c r="J86">
        <v>0.16666666666666699</v>
      </c>
      <c r="K86">
        <f xml:space="preserve"> I86 - J86</f>
        <v>0.16666666666666599</v>
      </c>
      <c r="L86" t="s">
        <v>306</v>
      </c>
      <c r="M86" t="s">
        <v>306</v>
      </c>
      <c r="N86">
        <v>67</v>
      </c>
      <c r="O86">
        <v>54</v>
      </c>
      <c r="P86">
        <v>10</v>
      </c>
      <c r="Q86">
        <v>6</v>
      </c>
      <c r="R86">
        <v>11</v>
      </c>
      <c r="S86">
        <v>2</v>
      </c>
      <c r="T86">
        <v>1</v>
      </c>
      <c r="U86">
        <f t="shared" si="7"/>
        <v>0.25000000000000028</v>
      </c>
      <c r="V86">
        <v>21</v>
      </c>
    </row>
    <row r="87" spans="1:22" hidden="1" x14ac:dyDescent="0.15">
      <c r="A87" t="s">
        <v>326</v>
      </c>
      <c r="B87" t="s">
        <v>87</v>
      </c>
      <c r="C87">
        <v>6</v>
      </c>
      <c r="D87">
        <v>6</v>
      </c>
      <c r="E87">
        <f t="shared" si="5"/>
        <v>0</v>
      </c>
      <c r="F87">
        <v>124</v>
      </c>
      <c r="G87">
        <v>16</v>
      </c>
      <c r="H87">
        <f t="shared" si="6"/>
        <v>3</v>
      </c>
      <c r="I87">
        <v>0.5</v>
      </c>
      <c r="J87">
        <v>0.33333333333333298</v>
      </c>
      <c r="K87">
        <f xml:space="preserve"> I87 - J87</f>
        <v>0.16666666666666702</v>
      </c>
      <c r="L87" t="s">
        <v>306</v>
      </c>
      <c r="M87" t="s">
        <v>306</v>
      </c>
      <c r="N87">
        <v>36</v>
      </c>
      <c r="O87">
        <v>37</v>
      </c>
      <c r="P87">
        <v>10</v>
      </c>
      <c r="Q87">
        <v>15</v>
      </c>
      <c r="R87">
        <v>5</v>
      </c>
      <c r="S87">
        <v>16</v>
      </c>
      <c r="T87">
        <v>0</v>
      </c>
      <c r="U87">
        <f t="shared" si="7"/>
        <v>0</v>
      </c>
      <c r="V87">
        <v>19</v>
      </c>
    </row>
    <row r="88" spans="1:22" hidden="1" x14ac:dyDescent="0.15">
      <c r="A88" t="s">
        <v>327</v>
      </c>
      <c r="B88" t="s">
        <v>88</v>
      </c>
      <c r="C88">
        <v>22</v>
      </c>
      <c r="D88">
        <v>22</v>
      </c>
      <c r="E88">
        <f t="shared" si="5"/>
        <v>0</v>
      </c>
      <c r="F88">
        <v>48</v>
      </c>
      <c r="G88">
        <v>28</v>
      </c>
      <c r="H88">
        <f t="shared" si="6"/>
        <v>8.0000000000000071</v>
      </c>
      <c r="I88">
        <v>0.36363636363636398</v>
      </c>
      <c r="J88">
        <v>0.18181818181818199</v>
      </c>
      <c r="K88">
        <f xml:space="preserve"> I88 - J88</f>
        <v>0.18181818181818199</v>
      </c>
      <c r="L88" t="s">
        <v>306</v>
      </c>
      <c r="M88" t="s">
        <v>306</v>
      </c>
      <c r="N88">
        <v>115</v>
      </c>
      <c r="O88">
        <v>123</v>
      </c>
      <c r="P88">
        <v>32</v>
      </c>
      <c r="Q88">
        <v>15</v>
      </c>
      <c r="R88">
        <v>23</v>
      </c>
      <c r="S88">
        <v>16</v>
      </c>
      <c r="T88">
        <v>1</v>
      </c>
      <c r="U88">
        <f t="shared" si="7"/>
        <v>0.12499999999999989</v>
      </c>
      <c r="V88">
        <v>19</v>
      </c>
    </row>
    <row r="89" spans="1:22" hidden="1" x14ac:dyDescent="0.15">
      <c r="A89" t="s">
        <v>324</v>
      </c>
      <c r="B89" t="s">
        <v>89</v>
      </c>
      <c r="C89">
        <v>13</v>
      </c>
      <c r="D89">
        <v>13</v>
      </c>
      <c r="E89">
        <f t="shared" si="5"/>
        <v>0</v>
      </c>
      <c r="F89">
        <v>9</v>
      </c>
      <c r="G89">
        <v>27</v>
      </c>
      <c r="H89">
        <f t="shared" si="6"/>
        <v>4.0000000000000036</v>
      </c>
      <c r="I89">
        <v>0.30769230769230799</v>
      </c>
      <c r="J89">
        <v>0.38461538461538503</v>
      </c>
      <c r="K89">
        <f xml:space="preserve"> I89 - J89</f>
        <v>-7.6923076923077038E-2</v>
      </c>
      <c r="L89" t="s">
        <v>306</v>
      </c>
      <c r="M89" t="s">
        <v>306</v>
      </c>
      <c r="N89">
        <v>49</v>
      </c>
      <c r="O89">
        <v>77</v>
      </c>
      <c r="P89">
        <v>19</v>
      </c>
      <c r="Q89">
        <v>29</v>
      </c>
      <c r="R89">
        <v>9</v>
      </c>
      <c r="S89">
        <v>19</v>
      </c>
      <c r="T89">
        <v>0</v>
      </c>
      <c r="U89">
        <f t="shared" si="7"/>
        <v>0</v>
      </c>
      <c r="V89">
        <v>17</v>
      </c>
    </row>
    <row r="90" spans="1:22" hidden="1" x14ac:dyDescent="0.15">
      <c r="A90" t="s">
        <v>324</v>
      </c>
      <c r="B90" t="s">
        <v>90</v>
      </c>
      <c r="C90">
        <v>20</v>
      </c>
      <c r="D90">
        <v>20</v>
      </c>
      <c r="E90">
        <f t="shared" si="5"/>
        <v>0</v>
      </c>
      <c r="F90">
        <v>38</v>
      </c>
      <c r="G90">
        <v>15</v>
      </c>
      <c r="H90">
        <f t="shared" si="6"/>
        <v>14</v>
      </c>
      <c r="I90">
        <v>0.7</v>
      </c>
      <c r="J90">
        <v>0.7</v>
      </c>
      <c r="K90">
        <f xml:space="preserve"> I90 - J90</f>
        <v>0</v>
      </c>
      <c r="L90" t="s">
        <v>306</v>
      </c>
      <c r="M90" t="s">
        <v>306</v>
      </c>
      <c r="N90">
        <v>22</v>
      </c>
      <c r="O90">
        <v>34</v>
      </c>
      <c r="P90">
        <v>7</v>
      </c>
      <c r="Q90">
        <v>7</v>
      </c>
      <c r="R90">
        <v>25</v>
      </c>
      <c r="S90">
        <v>22</v>
      </c>
      <c r="T90">
        <v>0</v>
      </c>
      <c r="U90">
        <f t="shared" si="7"/>
        <v>0</v>
      </c>
      <c r="V90">
        <v>7</v>
      </c>
    </row>
    <row r="91" spans="1:22" hidden="1" x14ac:dyDescent="0.15">
      <c r="A91" t="s">
        <v>324</v>
      </c>
      <c r="B91" t="s">
        <v>91</v>
      </c>
      <c r="C91">
        <v>24</v>
      </c>
      <c r="D91">
        <v>24</v>
      </c>
      <c r="E91">
        <f t="shared" si="5"/>
        <v>0</v>
      </c>
      <c r="F91">
        <v>9</v>
      </c>
      <c r="G91">
        <v>82</v>
      </c>
      <c r="H91">
        <f t="shared" si="6"/>
        <v>12</v>
      </c>
      <c r="I91">
        <v>0.5</v>
      </c>
      <c r="J91">
        <v>0.25</v>
      </c>
      <c r="K91">
        <f xml:space="preserve"> I91 - J91</f>
        <v>0.25</v>
      </c>
      <c r="L91" t="s">
        <v>306</v>
      </c>
      <c r="M91" t="s">
        <v>306</v>
      </c>
      <c r="N91">
        <v>71</v>
      </c>
      <c r="O91">
        <v>110</v>
      </c>
      <c r="P91">
        <v>29</v>
      </c>
      <c r="Q91">
        <v>7</v>
      </c>
      <c r="R91">
        <v>31</v>
      </c>
      <c r="S91">
        <v>8</v>
      </c>
      <c r="T91">
        <v>3</v>
      </c>
      <c r="U91">
        <f t="shared" si="7"/>
        <v>0.25</v>
      </c>
      <c r="V91">
        <v>34</v>
      </c>
    </row>
    <row r="92" spans="1:22" hidden="1" x14ac:dyDescent="0.15">
      <c r="A92" t="s">
        <v>324</v>
      </c>
      <c r="B92" t="s">
        <v>92</v>
      </c>
      <c r="C92">
        <v>10</v>
      </c>
      <c r="D92">
        <v>10</v>
      </c>
      <c r="E92">
        <f t="shared" si="5"/>
        <v>0</v>
      </c>
      <c r="F92">
        <v>3</v>
      </c>
      <c r="G92">
        <v>62</v>
      </c>
      <c r="H92">
        <f t="shared" si="6"/>
        <v>3</v>
      </c>
      <c r="I92">
        <v>0.3</v>
      </c>
      <c r="J92">
        <v>0.3</v>
      </c>
      <c r="K92">
        <f xml:space="preserve"> I92 - J92</f>
        <v>0</v>
      </c>
      <c r="L92" t="s">
        <v>306</v>
      </c>
      <c r="M92" t="s">
        <v>306</v>
      </c>
      <c r="N92">
        <v>38</v>
      </c>
      <c r="O92">
        <v>79</v>
      </c>
      <c r="P92">
        <v>7</v>
      </c>
      <c r="Q92">
        <v>11</v>
      </c>
      <c r="R92">
        <v>9</v>
      </c>
      <c r="S92">
        <v>25</v>
      </c>
      <c r="T92">
        <v>0</v>
      </c>
      <c r="U92">
        <f t="shared" si="7"/>
        <v>0</v>
      </c>
      <c r="V92">
        <v>34</v>
      </c>
    </row>
    <row r="93" spans="1:22" hidden="1" x14ac:dyDescent="0.15">
      <c r="A93" t="s">
        <v>324</v>
      </c>
      <c r="B93" t="s">
        <v>93</v>
      </c>
      <c r="C93">
        <v>11</v>
      </c>
      <c r="D93">
        <v>11</v>
      </c>
      <c r="E93">
        <f t="shared" si="5"/>
        <v>0</v>
      </c>
      <c r="F93">
        <v>51</v>
      </c>
      <c r="G93">
        <v>47</v>
      </c>
      <c r="H93">
        <f t="shared" si="6"/>
        <v>5.0000000000000044</v>
      </c>
      <c r="I93">
        <v>0.45454545454545497</v>
      </c>
      <c r="J93">
        <v>0.27272727272727298</v>
      </c>
      <c r="K93">
        <f xml:space="preserve"> I93 - J93</f>
        <v>0.18181818181818199</v>
      </c>
      <c r="L93" t="s">
        <v>306</v>
      </c>
      <c r="M93" t="s">
        <v>306</v>
      </c>
      <c r="N93">
        <v>75</v>
      </c>
      <c r="O93">
        <v>70</v>
      </c>
      <c r="P93">
        <v>28</v>
      </c>
      <c r="Q93">
        <v>18</v>
      </c>
      <c r="R93">
        <v>17</v>
      </c>
      <c r="S93">
        <v>11</v>
      </c>
      <c r="T93">
        <v>2</v>
      </c>
      <c r="U93">
        <f t="shared" si="7"/>
        <v>0.39999999999999963</v>
      </c>
      <c r="V93">
        <v>19</v>
      </c>
    </row>
    <row r="94" spans="1:22" hidden="1" x14ac:dyDescent="0.15">
      <c r="A94" t="s">
        <v>324</v>
      </c>
      <c r="B94" t="s">
        <v>94</v>
      </c>
      <c r="C94">
        <v>5</v>
      </c>
      <c r="D94">
        <v>5</v>
      </c>
      <c r="E94">
        <f t="shared" si="5"/>
        <v>0</v>
      </c>
      <c r="F94">
        <v>12</v>
      </c>
      <c r="G94">
        <v>25</v>
      </c>
      <c r="H94">
        <f t="shared" si="6"/>
        <v>3</v>
      </c>
      <c r="I94">
        <v>0.6</v>
      </c>
      <c r="J94">
        <v>0.6</v>
      </c>
      <c r="K94">
        <f xml:space="preserve"> I94 - J94</f>
        <v>0</v>
      </c>
      <c r="L94" t="s">
        <v>306</v>
      </c>
      <c r="M94" t="s">
        <v>306</v>
      </c>
      <c r="N94">
        <v>8</v>
      </c>
      <c r="O94">
        <v>20</v>
      </c>
      <c r="P94">
        <v>8</v>
      </c>
      <c r="Q94">
        <v>8</v>
      </c>
      <c r="R94">
        <v>16</v>
      </c>
      <c r="S94">
        <v>16</v>
      </c>
      <c r="T94">
        <v>0</v>
      </c>
      <c r="U94">
        <f t="shared" si="7"/>
        <v>0</v>
      </c>
      <c r="V94">
        <v>7</v>
      </c>
    </row>
    <row r="95" spans="1:22" hidden="1" x14ac:dyDescent="0.15">
      <c r="A95" t="s">
        <v>324</v>
      </c>
      <c r="B95" t="s">
        <v>95</v>
      </c>
      <c r="C95">
        <v>9</v>
      </c>
      <c r="D95">
        <v>9</v>
      </c>
      <c r="E95">
        <f t="shared" si="5"/>
        <v>0</v>
      </c>
      <c r="F95">
        <v>26</v>
      </c>
      <c r="G95">
        <v>108</v>
      </c>
      <c r="H95">
        <f t="shared" si="6"/>
        <v>2.9999999999999969</v>
      </c>
      <c r="I95">
        <v>0.33333333333333298</v>
      </c>
      <c r="J95">
        <v>0.33333333333333298</v>
      </c>
      <c r="K95">
        <f xml:space="preserve"> I95 - J95</f>
        <v>0</v>
      </c>
      <c r="L95" t="s">
        <v>306</v>
      </c>
      <c r="M95" t="s">
        <v>306</v>
      </c>
      <c r="N95">
        <v>56</v>
      </c>
      <c r="O95">
        <v>69</v>
      </c>
      <c r="P95">
        <v>31</v>
      </c>
      <c r="Q95">
        <v>31</v>
      </c>
      <c r="R95">
        <v>39</v>
      </c>
      <c r="S95">
        <v>39</v>
      </c>
      <c r="T95">
        <v>3</v>
      </c>
      <c r="U95">
        <f t="shared" si="7"/>
        <v>1.0000000000000011</v>
      </c>
      <c r="V95">
        <v>10</v>
      </c>
    </row>
    <row r="96" spans="1:22" hidden="1" x14ac:dyDescent="0.15">
      <c r="A96" t="s">
        <v>324</v>
      </c>
      <c r="B96" t="s">
        <v>96</v>
      </c>
      <c r="C96">
        <v>11</v>
      </c>
      <c r="D96">
        <v>11</v>
      </c>
      <c r="E96">
        <f t="shared" si="5"/>
        <v>0</v>
      </c>
      <c r="F96">
        <v>13</v>
      </c>
      <c r="G96">
        <v>42</v>
      </c>
      <c r="H96">
        <f t="shared" si="6"/>
        <v>3.0000000000000027</v>
      </c>
      <c r="I96">
        <v>0.27272727272727298</v>
      </c>
      <c r="J96">
        <v>0.27272727272727298</v>
      </c>
      <c r="K96">
        <f xml:space="preserve"> I96 - J96</f>
        <v>0</v>
      </c>
      <c r="L96" t="s">
        <v>306</v>
      </c>
      <c r="M96" t="s">
        <v>306</v>
      </c>
      <c r="N96">
        <v>38</v>
      </c>
      <c r="O96">
        <v>52</v>
      </c>
      <c r="P96">
        <v>5</v>
      </c>
      <c r="Q96">
        <v>14</v>
      </c>
      <c r="R96">
        <v>5</v>
      </c>
      <c r="S96">
        <v>18</v>
      </c>
      <c r="T96">
        <v>0</v>
      </c>
      <c r="U96">
        <f t="shared" si="7"/>
        <v>0</v>
      </c>
      <c r="V96">
        <v>12</v>
      </c>
    </row>
    <row r="97" spans="1:22" hidden="1" x14ac:dyDescent="0.15">
      <c r="A97" t="s">
        <v>324</v>
      </c>
      <c r="B97" t="s">
        <v>97</v>
      </c>
      <c r="C97">
        <v>17</v>
      </c>
      <c r="D97">
        <v>17</v>
      </c>
      <c r="E97">
        <f t="shared" si="5"/>
        <v>0</v>
      </c>
      <c r="F97">
        <v>23</v>
      </c>
      <c r="G97">
        <v>26</v>
      </c>
      <c r="H97">
        <f t="shared" si="6"/>
        <v>7.0000000000000009</v>
      </c>
      <c r="I97">
        <v>0.41176470588235298</v>
      </c>
      <c r="J97">
        <v>0.41176470588235298</v>
      </c>
      <c r="K97">
        <f xml:space="preserve"> I97 - J97</f>
        <v>0</v>
      </c>
      <c r="L97" t="s">
        <v>306</v>
      </c>
      <c r="M97" t="s">
        <v>306</v>
      </c>
      <c r="N97">
        <v>63</v>
      </c>
      <c r="O97">
        <v>113</v>
      </c>
      <c r="P97">
        <v>14</v>
      </c>
      <c r="Q97">
        <v>14</v>
      </c>
      <c r="R97">
        <v>10</v>
      </c>
      <c r="S97">
        <v>10</v>
      </c>
      <c r="T97">
        <v>0</v>
      </c>
      <c r="U97">
        <f t="shared" si="7"/>
        <v>0</v>
      </c>
      <c r="V97">
        <v>26</v>
      </c>
    </row>
    <row r="98" spans="1:22" hidden="1" x14ac:dyDescent="0.15">
      <c r="A98" t="s">
        <v>324</v>
      </c>
      <c r="B98" t="s">
        <v>98</v>
      </c>
      <c r="C98">
        <v>4</v>
      </c>
      <c r="D98">
        <v>4</v>
      </c>
      <c r="E98">
        <f t="shared" si="5"/>
        <v>0</v>
      </c>
      <c r="F98">
        <v>43</v>
      </c>
      <c r="G98">
        <v>60</v>
      </c>
      <c r="H98">
        <f t="shared" si="6"/>
        <v>1</v>
      </c>
      <c r="I98">
        <v>0.25</v>
      </c>
      <c r="J98">
        <v>0.25</v>
      </c>
      <c r="K98">
        <f xml:space="preserve"> I98 - J98</f>
        <v>0</v>
      </c>
      <c r="L98" t="s">
        <v>306</v>
      </c>
      <c r="M98" t="s">
        <v>306</v>
      </c>
      <c r="N98">
        <v>11</v>
      </c>
      <c r="O98">
        <v>29</v>
      </c>
      <c r="P98">
        <v>1</v>
      </c>
      <c r="Q98">
        <v>1</v>
      </c>
      <c r="R98">
        <v>1</v>
      </c>
      <c r="S98">
        <v>1</v>
      </c>
      <c r="T98">
        <v>0</v>
      </c>
      <c r="U98">
        <f t="shared" si="7"/>
        <v>0</v>
      </c>
      <c r="V98">
        <v>31</v>
      </c>
    </row>
    <row r="99" spans="1:22" hidden="1" x14ac:dyDescent="0.15">
      <c r="A99" t="s">
        <v>324</v>
      </c>
      <c r="B99" t="s">
        <v>99</v>
      </c>
      <c r="C99">
        <v>2</v>
      </c>
      <c r="D99">
        <v>2</v>
      </c>
      <c r="E99">
        <f t="shared" si="5"/>
        <v>0</v>
      </c>
      <c r="F99">
        <v>45</v>
      </c>
      <c r="G99">
        <v>5</v>
      </c>
      <c r="H99">
        <f t="shared" si="6"/>
        <v>1</v>
      </c>
      <c r="I99">
        <v>0.5</v>
      </c>
      <c r="J99">
        <v>0.5</v>
      </c>
      <c r="K99">
        <f xml:space="preserve"> I99 - J99</f>
        <v>0</v>
      </c>
      <c r="L99" t="s">
        <v>306</v>
      </c>
      <c r="M99" t="s">
        <v>306</v>
      </c>
      <c r="N99">
        <v>3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f t="shared" si="7"/>
        <v>0</v>
      </c>
      <c r="V99">
        <v>7</v>
      </c>
    </row>
    <row r="100" spans="1:22" hidden="1" x14ac:dyDescent="0.15">
      <c r="A100" t="s">
        <v>328</v>
      </c>
      <c r="B100" t="s">
        <v>100</v>
      </c>
      <c r="C100">
        <v>20</v>
      </c>
      <c r="D100">
        <v>20</v>
      </c>
      <c r="E100">
        <f t="shared" si="5"/>
        <v>0</v>
      </c>
      <c r="F100">
        <v>46</v>
      </c>
      <c r="G100">
        <v>23</v>
      </c>
      <c r="H100">
        <f t="shared" si="6"/>
        <v>7</v>
      </c>
      <c r="I100">
        <v>0.35</v>
      </c>
      <c r="J100">
        <v>0.25</v>
      </c>
      <c r="K100">
        <f xml:space="preserve"> I100 - J100</f>
        <v>9.9999999999999978E-2</v>
      </c>
      <c r="L100" t="s">
        <v>306</v>
      </c>
      <c r="M100" t="s">
        <v>306</v>
      </c>
      <c r="N100">
        <v>89</v>
      </c>
      <c r="O100">
        <v>104</v>
      </c>
      <c r="P100">
        <v>18</v>
      </c>
      <c r="Q100">
        <v>13</v>
      </c>
      <c r="R100">
        <v>22</v>
      </c>
      <c r="S100">
        <v>9</v>
      </c>
      <c r="T100">
        <v>1</v>
      </c>
      <c r="U100">
        <f t="shared" si="7"/>
        <v>0.14285714285714285</v>
      </c>
      <c r="V100">
        <v>71</v>
      </c>
    </row>
    <row r="101" spans="1:22" hidden="1" x14ac:dyDescent="0.15">
      <c r="A101" t="s">
        <v>324</v>
      </c>
      <c r="B101" t="s">
        <v>101</v>
      </c>
      <c r="C101">
        <v>6</v>
      </c>
      <c r="D101">
        <v>6</v>
      </c>
      <c r="E101">
        <f t="shared" si="5"/>
        <v>0</v>
      </c>
      <c r="F101">
        <v>8</v>
      </c>
      <c r="G101">
        <v>69</v>
      </c>
      <c r="H101">
        <f t="shared" si="6"/>
        <v>1.000000000000002</v>
      </c>
      <c r="I101">
        <v>0.16666666666666699</v>
      </c>
      <c r="J101">
        <v>0.33333333333333298</v>
      </c>
      <c r="K101">
        <f xml:space="preserve"> I101 - J101</f>
        <v>-0.16666666666666599</v>
      </c>
      <c r="L101" t="s">
        <v>306</v>
      </c>
      <c r="M101" t="s">
        <v>306</v>
      </c>
      <c r="N101">
        <v>13</v>
      </c>
      <c r="O101">
        <v>17</v>
      </c>
      <c r="P101">
        <v>1</v>
      </c>
      <c r="Q101">
        <v>3</v>
      </c>
      <c r="R101">
        <v>1</v>
      </c>
      <c r="S101">
        <v>6</v>
      </c>
      <c r="T101">
        <v>0</v>
      </c>
      <c r="U101">
        <f t="shared" si="7"/>
        <v>0</v>
      </c>
      <c r="V101">
        <v>15</v>
      </c>
    </row>
    <row r="102" spans="1:22" hidden="1" x14ac:dyDescent="0.15">
      <c r="A102" t="s">
        <v>324</v>
      </c>
      <c r="B102" t="s">
        <v>102</v>
      </c>
      <c r="C102">
        <v>16</v>
      </c>
      <c r="D102">
        <v>16</v>
      </c>
      <c r="E102">
        <f t="shared" si="5"/>
        <v>0</v>
      </c>
      <c r="F102">
        <v>64</v>
      </c>
      <c r="G102">
        <v>56</v>
      </c>
      <c r="H102">
        <f t="shared" si="6"/>
        <v>6</v>
      </c>
      <c r="I102">
        <v>0.375</v>
      </c>
      <c r="J102">
        <v>0.375</v>
      </c>
      <c r="K102">
        <f xml:space="preserve"> I102 - J102</f>
        <v>0</v>
      </c>
      <c r="L102" t="s">
        <v>306</v>
      </c>
      <c r="M102" t="s">
        <v>306</v>
      </c>
      <c r="N102">
        <v>76</v>
      </c>
      <c r="O102">
        <v>96</v>
      </c>
      <c r="P102">
        <v>45</v>
      </c>
      <c r="Q102">
        <v>55</v>
      </c>
      <c r="R102">
        <v>51</v>
      </c>
      <c r="S102">
        <v>66</v>
      </c>
      <c r="T102">
        <v>3</v>
      </c>
      <c r="U102">
        <f t="shared" si="7"/>
        <v>0.5</v>
      </c>
      <c r="V102">
        <v>23</v>
      </c>
    </row>
    <row r="103" spans="1:22" hidden="1" x14ac:dyDescent="0.15">
      <c r="A103" t="s">
        <v>324</v>
      </c>
      <c r="B103" t="s">
        <v>103</v>
      </c>
      <c r="C103">
        <v>9</v>
      </c>
      <c r="D103">
        <v>9</v>
      </c>
      <c r="E103">
        <f t="shared" si="5"/>
        <v>0</v>
      </c>
      <c r="F103">
        <v>10</v>
      </c>
      <c r="G103">
        <v>33</v>
      </c>
      <c r="H103">
        <f t="shared" si="6"/>
        <v>5.0000000000000044</v>
      </c>
      <c r="I103">
        <v>0.55555555555555602</v>
      </c>
      <c r="J103">
        <v>0.66666666666666696</v>
      </c>
      <c r="K103">
        <f xml:space="preserve"> I103 - J103</f>
        <v>-0.11111111111111094</v>
      </c>
      <c r="L103" t="s">
        <v>306</v>
      </c>
      <c r="M103" t="s">
        <v>306</v>
      </c>
      <c r="N103">
        <v>26</v>
      </c>
      <c r="O103">
        <v>43</v>
      </c>
      <c r="P103">
        <v>4</v>
      </c>
      <c r="Q103">
        <v>4</v>
      </c>
      <c r="R103">
        <v>14</v>
      </c>
      <c r="S103">
        <v>14</v>
      </c>
      <c r="T103">
        <v>1</v>
      </c>
      <c r="U103">
        <f t="shared" si="7"/>
        <v>0.19999999999999982</v>
      </c>
      <c r="V103">
        <v>14</v>
      </c>
    </row>
    <row r="104" spans="1:22" x14ac:dyDescent="0.15">
      <c r="A104" t="s">
        <v>324</v>
      </c>
      <c r="B104" t="s">
        <v>104</v>
      </c>
      <c r="C104">
        <v>9</v>
      </c>
      <c r="D104">
        <v>14</v>
      </c>
      <c r="E104">
        <f t="shared" si="5"/>
        <v>5</v>
      </c>
      <c r="F104">
        <v>21</v>
      </c>
      <c r="G104">
        <v>26</v>
      </c>
      <c r="H104">
        <f t="shared" si="6"/>
        <v>4.0000000000000036</v>
      </c>
      <c r="I104">
        <v>0.28571428571428598</v>
      </c>
      <c r="J104">
        <v>0.28571428571428598</v>
      </c>
      <c r="K104">
        <f xml:space="preserve"> I104 - J104</f>
        <v>0</v>
      </c>
      <c r="L104">
        <v>0.4</v>
      </c>
      <c r="M104">
        <v>0.4</v>
      </c>
      <c r="N104">
        <v>53</v>
      </c>
      <c r="O104">
        <v>115</v>
      </c>
      <c r="P104">
        <v>10</v>
      </c>
      <c r="Q104">
        <v>10</v>
      </c>
      <c r="R104">
        <v>19</v>
      </c>
      <c r="S104">
        <v>19</v>
      </c>
      <c r="T104">
        <v>4</v>
      </c>
      <c r="U104">
        <f t="shared" si="7"/>
        <v>0.99999999999999911</v>
      </c>
      <c r="V104">
        <v>23</v>
      </c>
    </row>
    <row r="105" spans="1:22" hidden="1" x14ac:dyDescent="0.15">
      <c r="A105" t="s">
        <v>324</v>
      </c>
      <c r="B105" t="s">
        <v>105</v>
      </c>
      <c r="C105">
        <v>5</v>
      </c>
      <c r="D105">
        <v>5</v>
      </c>
      <c r="E105">
        <f t="shared" si="5"/>
        <v>0</v>
      </c>
      <c r="F105">
        <v>6</v>
      </c>
      <c r="G105">
        <v>6</v>
      </c>
      <c r="H105">
        <f t="shared" si="6"/>
        <v>2</v>
      </c>
      <c r="I105">
        <v>0.4</v>
      </c>
      <c r="J105">
        <v>0.6</v>
      </c>
      <c r="K105">
        <f xml:space="preserve"> I105 - J105</f>
        <v>-0.19999999999999996</v>
      </c>
      <c r="L105" t="s">
        <v>306</v>
      </c>
      <c r="M105" t="s">
        <v>306</v>
      </c>
      <c r="N105">
        <v>26</v>
      </c>
      <c r="O105">
        <v>26</v>
      </c>
      <c r="P105">
        <v>17</v>
      </c>
      <c r="Q105">
        <v>17</v>
      </c>
      <c r="R105">
        <v>18</v>
      </c>
      <c r="S105">
        <v>20</v>
      </c>
      <c r="T105">
        <v>2</v>
      </c>
      <c r="U105">
        <f t="shared" si="7"/>
        <v>1</v>
      </c>
      <c r="V105">
        <v>7</v>
      </c>
    </row>
    <row r="106" spans="1:22" hidden="1" x14ac:dyDescent="0.15">
      <c r="A106" t="s">
        <v>324</v>
      </c>
      <c r="B106" t="s">
        <v>106</v>
      </c>
      <c r="C106">
        <v>26</v>
      </c>
      <c r="D106">
        <v>26</v>
      </c>
      <c r="E106">
        <f t="shared" si="5"/>
        <v>0</v>
      </c>
      <c r="F106">
        <v>13</v>
      </c>
      <c r="G106">
        <v>28</v>
      </c>
      <c r="H106">
        <f t="shared" si="6"/>
        <v>17.000000000000004</v>
      </c>
      <c r="I106">
        <v>0.65384615384615397</v>
      </c>
      <c r="J106">
        <v>0.65384615384615397</v>
      </c>
      <c r="K106">
        <f xml:space="preserve"> I106 - J106</f>
        <v>0</v>
      </c>
      <c r="L106" t="s">
        <v>306</v>
      </c>
      <c r="M106" t="s">
        <v>306</v>
      </c>
      <c r="N106">
        <v>67</v>
      </c>
      <c r="O106">
        <v>113</v>
      </c>
      <c r="P106">
        <v>31</v>
      </c>
      <c r="Q106">
        <v>31</v>
      </c>
      <c r="R106">
        <v>41</v>
      </c>
      <c r="S106">
        <v>41</v>
      </c>
      <c r="T106">
        <v>17</v>
      </c>
      <c r="U106">
        <f t="shared" si="7"/>
        <v>0.99999999999999978</v>
      </c>
      <c r="V106">
        <v>18</v>
      </c>
    </row>
    <row r="107" spans="1:22" hidden="1" x14ac:dyDescent="0.15">
      <c r="A107" t="s">
        <v>327</v>
      </c>
      <c r="B107" t="s">
        <v>107</v>
      </c>
      <c r="C107">
        <v>91</v>
      </c>
      <c r="D107">
        <v>91</v>
      </c>
      <c r="E107">
        <f t="shared" si="5"/>
        <v>0</v>
      </c>
      <c r="F107">
        <v>20</v>
      </c>
      <c r="G107">
        <v>32</v>
      </c>
      <c r="H107">
        <f t="shared" si="6"/>
        <v>30.000000000000028</v>
      </c>
      <c r="I107">
        <v>0.32967032967033</v>
      </c>
      <c r="J107">
        <v>8.7912087912087905E-2</v>
      </c>
      <c r="K107">
        <f xml:space="preserve"> I107 - J107</f>
        <v>0.24175824175824209</v>
      </c>
      <c r="L107" t="s">
        <v>306</v>
      </c>
      <c r="M107" t="s">
        <v>306</v>
      </c>
      <c r="N107">
        <v>332</v>
      </c>
      <c r="O107">
        <v>514</v>
      </c>
      <c r="P107">
        <v>93</v>
      </c>
      <c r="Q107">
        <v>52</v>
      </c>
      <c r="R107">
        <v>66</v>
      </c>
      <c r="S107">
        <v>95</v>
      </c>
      <c r="T107">
        <v>5</v>
      </c>
      <c r="U107">
        <f t="shared" si="7"/>
        <v>0.16666666666666652</v>
      </c>
      <c r="V107">
        <v>175</v>
      </c>
    </row>
    <row r="108" spans="1:22" hidden="1" x14ac:dyDescent="0.15">
      <c r="A108" t="s">
        <v>327</v>
      </c>
      <c r="B108" t="s">
        <v>108</v>
      </c>
      <c r="C108">
        <v>37</v>
      </c>
      <c r="D108">
        <v>37</v>
      </c>
      <c r="E108">
        <f t="shared" si="5"/>
        <v>0</v>
      </c>
      <c r="F108">
        <v>17</v>
      </c>
      <c r="G108">
        <v>12</v>
      </c>
      <c r="H108">
        <f t="shared" si="6"/>
        <v>6.9999999999999929</v>
      </c>
      <c r="I108">
        <v>0.18918918918918901</v>
      </c>
      <c r="J108">
        <v>0.162162162162162</v>
      </c>
      <c r="K108">
        <f xml:space="preserve"> I108 - J108</f>
        <v>2.7027027027027001E-2</v>
      </c>
      <c r="L108" t="s">
        <v>306</v>
      </c>
      <c r="M108" t="s">
        <v>306</v>
      </c>
      <c r="N108">
        <v>166</v>
      </c>
      <c r="O108">
        <v>210</v>
      </c>
      <c r="P108">
        <v>65</v>
      </c>
      <c r="Q108">
        <v>72</v>
      </c>
      <c r="R108">
        <v>87</v>
      </c>
      <c r="S108">
        <v>94</v>
      </c>
      <c r="T108">
        <v>5</v>
      </c>
      <c r="U108">
        <f t="shared" si="7"/>
        <v>0.71428571428571497</v>
      </c>
      <c r="V108">
        <v>144</v>
      </c>
    </row>
    <row r="109" spans="1:22" hidden="1" x14ac:dyDescent="0.15">
      <c r="A109" t="s">
        <v>327</v>
      </c>
      <c r="B109" t="s">
        <v>109</v>
      </c>
      <c r="C109">
        <v>83</v>
      </c>
      <c r="D109">
        <v>83</v>
      </c>
      <c r="E109">
        <f t="shared" si="5"/>
        <v>0</v>
      </c>
      <c r="F109">
        <v>4</v>
      </c>
      <c r="G109">
        <v>5</v>
      </c>
      <c r="H109">
        <f t="shared" si="6"/>
        <v>26.000000000000018</v>
      </c>
      <c r="I109">
        <v>0.313253012048193</v>
      </c>
      <c r="J109">
        <v>8.4337349397590397E-2</v>
      </c>
      <c r="K109">
        <f xml:space="preserve"> I109 - J109</f>
        <v>0.22891566265060259</v>
      </c>
      <c r="L109" t="s">
        <v>306</v>
      </c>
      <c r="M109" t="s">
        <v>306</v>
      </c>
      <c r="N109">
        <v>305</v>
      </c>
      <c r="O109">
        <v>404</v>
      </c>
      <c r="P109">
        <v>81</v>
      </c>
      <c r="Q109">
        <v>69</v>
      </c>
      <c r="R109">
        <v>54</v>
      </c>
      <c r="S109">
        <v>84</v>
      </c>
      <c r="T109">
        <v>5</v>
      </c>
      <c r="U109">
        <f t="shared" si="7"/>
        <v>0.19230769230769218</v>
      </c>
      <c r="V109">
        <v>172</v>
      </c>
    </row>
    <row r="110" spans="1:22" hidden="1" x14ac:dyDescent="0.15">
      <c r="A110" t="s">
        <v>327</v>
      </c>
      <c r="B110" t="s">
        <v>110</v>
      </c>
      <c r="C110">
        <v>79</v>
      </c>
      <c r="D110">
        <v>79</v>
      </c>
      <c r="E110">
        <f t="shared" si="5"/>
        <v>0</v>
      </c>
      <c r="F110">
        <v>20</v>
      </c>
      <c r="G110">
        <v>41</v>
      </c>
      <c r="H110">
        <f t="shared" si="6"/>
        <v>22.999999999999989</v>
      </c>
      <c r="I110">
        <v>0.291139240506329</v>
      </c>
      <c r="J110">
        <v>8.8607594936708903E-2</v>
      </c>
      <c r="K110">
        <f xml:space="preserve"> I110 - J110</f>
        <v>0.20253164556962011</v>
      </c>
      <c r="L110" t="s">
        <v>306</v>
      </c>
      <c r="M110" t="s">
        <v>306</v>
      </c>
      <c r="N110">
        <v>293</v>
      </c>
      <c r="O110">
        <v>392</v>
      </c>
      <c r="P110">
        <v>67</v>
      </c>
      <c r="Q110">
        <v>15</v>
      </c>
      <c r="R110">
        <v>47</v>
      </c>
      <c r="S110">
        <v>20</v>
      </c>
      <c r="T110">
        <v>3</v>
      </c>
      <c r="U110">
        <f t="shared" si="7"/>
        <v>0.1304347826086957</v>
      </c>
      <c r="V110">
        <v>163</v>
      </c>
    </row>
    <row r="111" spans="1:22" hidden="1" x14ac:dyDescent="0.15">
      <c r="A111" t="s">
        <v>327</v>
      </c>
      <c r="B111" t="s">
        <v>111</v>
      </c>
      <c r="C111">
        <v>59</v>
      </c>
      <c r="D111">
        <v>59</v>
      </c>
      <c r="E111">
        <f t="shared" si="5"/>
        <v>0</v>
      </c>
      <c r="F111">
        <v>17</v>
      </c>
      <c r="G111">
        <v>20</v>
      </c>
      <c r="H111">
        <f t="shared" si="6"/>
        <v>37.000000000000028</v>
      </c>
      <c r="I111">
        <v>0.62711864406779705</v>
      </c>
      <c r="J111">
        <v>0.13559322033898299</v>
      </c>
      <c r="K111">
        <f xml:space="preserve"> I111 - J111</f>
        <v>0.49152542372881403</v>
      </c>
      <c r="L111" t="s">
        <v>306</v>
      </c>
      <c r="M111" t="s">
        <v>306</v>
      </c>
      <c r="N111">
        <v>219</v>
      </c>
      <c r="O111">
        <v>225</v>
      </c>
      <c r="P111">
        <v>132</v>
      </c>
      <c r="Q111">
        <v>39</v>
      </c>
      <c r="R111">
        <v>86</v>
      </c>
      <c r="S111">
        <v>30</v>
      </c>
      <c r="T111">
        <v>5</v>
      </c>
      <c r="U111">
        <f t="shared" si="7"/>
        <v>0.13513513513513503</v>
      </c>
      <c r="V111">
        <v>154</v>
      </c>
    </row>
    <row r="112" spans="1:22" hidden="1" x14ac:dyDescent="0.15">
      <c r="A112" t="s">
        <v>327</v>
      </c>
      <c r="B112" t="s">
        <v>112</v>
      </c>
      <c r="C112">
        <v>59</v>
      </c>
      <c r="D112">
        <v>59</v>
      </c>
      <c r="E112">
        <f t="shared" si="5"/>
        <v>0</v>
      </c>
      <c r="F112">
        <v>17</v>
      </c>
      <c r="G112">
        <v>13</v>
      </c>
      <c r="H112">
        <f t="shared" si="6"/>
        <v>21.999999999999979</v>
      </c>
      <c r="I112">
        <v>0.37288135593220301</v>
      </c>
      <c r="J112">
        <v>8.4745762711864403E-2</v>
      </c>
      <c r="K112">
        <f xml:space="preserve"> I112 - J112</f>
        <v>0.2881355932203386</v>
      </c>
      <c r="L112" t="s">
        <v>306</v>
      </c>
      <c r="M112" t="s">
        <v>306</v>
      </c>
      <c r="N112">
        <v>260</v>
      </c>
      <c r="O112">
        <v>306</v>
      </c>
      <c r="P112">
        <v>101</v>
      </c>
      <c r="Q112">
        <v>25</v>
      </c>
      <c r="R112">
        <v>59</v>
      </c>
      <c r="S112">
        <v>21</v>
      </c>
      <c r="T112">
        <v>3</v>
      </c>
      <c r="U112">
        <f t="shared" si="7"/>
        <v>0.13636363636363649</v>
      </c>
      <c r="V112">
        <v>161</v>
      </c>
    </row>
    <row r="113" spans="1:22" hidden="1" x14ac:dyDescent="0.15">
      <c r="A113" t="s">
        <v>327</v>
      </c>
      <c r="B113" t="s">
        <v>113</v>
      </c>
      <c r="C113">
        <v>74</v>
      </c>
      <c r="D113">
        <v>74</v>
      </c>
      <c r="E113">
        <f t="shared" si="5"/>
        <v>0</v>
      </c>
      <c r="F113">
        <v>35</v>
      </c>
      <c r="G113">
        <v>31</v>
      </c>
      <c r="H113">
        <f t="shared" si="6"/>
        <v>33.000000000000007</v>
      </c>
      <c r="I113">
        <v>0.445945945945946</v>
      </c>
      <c r="J113">
        <v>6.7567567567567599E-2</v>
      </c>
      <c r="K113">
        <f xml:space="preserve"> I113 - J113</f>
        <v>0.3783783783783784</v>
      </c>
      <c r="L113" t="s">
        <v>306</v>
      </c>
      <c r="M113" t="s">
        <v>306</v>
      </c>
      <c r="N113">
        <v>283</v>
      </c>
      <c r="O113">
        <v>360</v>
      </c>
      <c r="P113">
        <v>128</v>
      </c>
      <c r="Q113">
        <v>42</v>
      </c>
      <c r="R113">
        <v>65</v>
      </c>
      <c r="S113">
        <v>47</v>
      </c>
      <c r="T113">
        <v>3</v>
      </c>
      <c r="U113">
        <f t="shared" si="7"/>
        <v>9.0909090909090884E-2</v>
      </c>
      <c r="V113">
        <v>177</v>
      </c>
    </row>
    <row r="114" spans="1:22" hidden="1" x14ac:dyDescent="0.15">
      <c r="A114" t="s">
        <v>327</v>
      </c>
      <c r="B114" t="s">
        <v>114</v>
      </c>
      <c r="C114">
        <v>79</v>
      </c>
      <c r="D114">
        <v>79</v>
      </c>
      <c r="E114">
        <f t="shared" si="5"/>
        <v>0</v>
      </c>
      <c r="F114">
        <v>27</v>
      </c>
      <c r="G114">
        <v>57</v>
      </c>
      <c r="H114">
        <f t="shared" si="6"/>
        <v>29.000000000000021</v>
      </c>
      <c r="I114">
        <v>0.367088607594937</v>
      </c>
      <c r="J114">
        <v>0.189873417721519</v>
      </c>
      <c r="K114">
        <f xml:space="preserve"> I114 - J114</f>
        <v>0.177215189873418</v>
      </c>
      <c r="L114" t="s">
        <v>306</v>
      </c>
      <c r="M114" t="s">
        <v>306</v>
      </c>
      <c r="N114">
        <v>172</v>
      </c>
      <c r="O114">
        <v>286</v>
      </c>
      <c r="P114">
        <v>67</v>
      </c>
      <c r="Q114">
        <v>22</v>
      </c>
      <c r="R114">
        <v>51</v>
      </c>
      <c r="S114">
        <v>41</v>
      </c>
      <c r="T114">
        <v>3</v>
      </c>
      <c r="U114">
        <f t="shared" si="7"/>
        <v>0.10344827586206889</v>
      </c>
      <c r="V114">
        <v>115</v>
      </c>
    </row>
    <row r="115" spans="1:22" hidden="1" x14ac:dyDescent="0.15">
      <c r="A115" t="s">
        <v>329</v>
      </c>
      <c r="B115" t="s">
        <v>115</v>
      </c>
      <c r="C115">
        <v>45</v>
      </c>
      <c r="D115">
        <v>45</v>
      </c>
      <c r="E115">
        <f t="shared" si="5"/>
        <v>0</v>
      </c>
      <c r="F115">
        <v>85</v>
      </c>
      <c r="G115">
        <v>66</v>
      </c>
      <c r="H115">
        <f t="shared" si="6"/>
        <v>13.999999999999995</v>
      </c>
      <c r="I115">
        <v>0.31111111111111101</v>
      </c>
      <c r="J115">
        <v>0.22222222222222199</v>
      </c>
      <c r="K115">
        <f xml:space="preserve"> I115 - J115</f>
        <v>8.8888888888889017E-2</v>
      </c>
      <c r="L115" t="s">
        <v>306</v>
      </c>
      <c r="M115" t="s">
        <v>306</v>
      </c>
      <c r="N115">
        <v>209</v>
      </c>
      <c r="O115">
        <v>253</v>
      </c>
      <c r="P115">
        <v>45</v>
      </c>
      <c r="Q115">
        <v>45</v>
      </c>
      <c r="R115">
        <v>32</v>
      </c>
      <c r="S115">
        <v>59</v>
      </c>
      <c r="T115">
        <v>3</v>
      </c>
      <c r="U115">
        <f t="shared" si="7"/>
        <v>0.21428571428571436</v>
      </c>
      <c r="V115">
        <v>158</v>
      </c>
    </row>
    <row r="116" spans="1:22" hidden="1" x14ac:dyDescent="0.15">
      <c r="A116" t="s">
        <v>327</v>
      </c>
      <c r="B116" t="s">
        <v>116</v>
      </c>
      <c r="C116">
        <v>33</v>
      </c>
      <c r="D116">
        <v>33</v>
      </c>
      <c r="E116">
        <f t="shared" si="5"/>
        <v>0</v>
      </c>
      <c r="F116">
        <v>3</v>
      </c>
      <c r="G116">
        <v>73</v>
      </c>
      <c r="H116">
        <f t="shared" si="6"/>
        <v>15.000000000000014</v>
      </c>
      <c r="I116">
        <v>0.45454545454545497</v>
      </c>
      <c r="J116">
        <v>0.54545454545454497</v>
      </c>
      <c r="K116">
        <f xml:space="preserve"> I116 - J116</f>
        <v>-9.0909090909089996E-2</v>
      </c>
      <c r="L116" t="s">
        <v>306</v>
      </c>
      <c r="M116" t="s">
        <v>306</v>
      </c>
      <c r="N116">
        <v>69</v>
      </c>
      <c r="O116">
        <v>111</v>
      </c>
      <c r="P116">
        <v>28</v>
      </c>
      <c r="Q116">
        <v>38</v>
      </c>
      <c r="R116">
        <v>21</v>
      </c>
      <c r="S116">
        <v>56</v>
      </c>
      <c r="T116">
        <v>0</v>
      </c>
      <c r="U116">
        <f t="shared" si="7"/>
        <v>0</v>
      </c>
      <c r="V116">
        <v>152</v>
      </c>
    </row>
    <row r="117" spans="1:22" hidden="1" x14ac:dyDescent="0.15">
      <c r="A117" t="s">
        <v>327</v>
      </c>
      <c r="B117" t="s">
        <v>117</v>
      </c>
      <c r="C117">
        <v>50</v>
      </c>
      <c r="D117">
        <v>50</v>
      </c>
      <c r="E117">
        <f t="shared" si="5"/>
        <v>0</v>
      </c>
      <c r="F117">
        <v>543</v>
      </c>
      <c r="G117">
        <v>31</v>
      </c>
      <c r="H117">
        <f t="shared" si="6"/>
        <v>18</v>
      </c>
      <c r="I117">
        <v>0.36</v>
      </c>
      <c r="J117">
        <v>0.1</v>
      </c>
      <c r="K117">
        <f xml:space="preserve"> I117 - J117</f>
        <v>0.26</v>
      </c>
      <c r="L117" t="s">
        <v>306</v>
      </c>
      <c r="M117" t="s">
        <v>306</v>
      </c>
      <c r="N117">
        <v>190</v>
      </c>
      <c r="O117">
        <v>238</v>
      </c>
      <c r="P117">
        <v>38</v>
      </c>
      <c r="Q117">
        <v>37</v>
      </c>
      <c r="R117">
        <v>41</v>
      </c>
      <c r="S117">
        <v>39</v>
      </c>
      <c r="T117">
        <v>3</v>
      </c>
      <c r="U117">
        <f t="shared" si="7"/>
        <v>0.16666666666666666</v>
      </c>
      <c r="V117">
        <v>184</v>
      </c>
    </row>
    <row r="118" spans="1:22" hidden="1" x14ac:dyDescent="0.15">
      <c r="A118" t="s">
        <v>327</v>
      </c>
      <c r="B118" t="s">
        <v>118</v>
      </c>
      <c r="C118">
        <v>63</v>
      </c>
      <c r="D118">
        <v>63</v>
      </c>
      <c r="E118">
        <f t="shared" si="5"/>
        <v>0</v>
      </c>
      <c r="F118">
        <v>5</v>
      </c>
      <c r="G118">
        <v>55</v>
      </c>
      <c r="H118">
        <f t="shared" si="6"/>
        <v>11.99999999999997</v>
      </c>
      <c r="I118">
        <v>0.19047619047618999</v>
      </c>
      <c r="J118">
        <v>0.11111111111111099</v>
      </c>
      <c r="K118">
        <f xml:space="preserve"> I118 - J118</f>
        <v>7.9365079365079E-2</v>
      </c>
      <c r="L118" t="s">
        <v>306</v>
      </c>
      <c r="M118" t="s">
        <v>306</v>
      </c>
      <c r="N118">
        <v>258</v>
      </c>
      <c r="O118">
        <v>360</v>
      </c>
      <c r="P118">
        <v>37</v>
      </c>
      <c r="Q118">
        <v>41</v>
      </c>
      <c r="R118">
        <v>43</v>
      </c>
      <c r="S118">
        <v>77</v>
      </c>
      <c r="T118">
        <v>1</v>
      </c>
      <c r="U118">
        <f t="shared" si="7"/>
        <v>8.3333333333333537E-2</v>
      </c>
      <c r="V118">
        <v>166</v>
      </c>
    </row>
    <row r="119" spans="1:22" hidden="1" x14ac:dyDescent="0.15">
      <c r="A119" t="s">
        <v>327</v>
      </c>
      <c r="B119" t="s">
        <v>119</v>
      </c>
      <c r="C119">
        <v>28</v>
      </c>
      <c r="D119">
        <v>28</v>
      </c>
      <c r="E119">
        <f t="shared" si="5"/>
        <v>0</v>
      </c>
      <c r="F119">
        <v>6</v>
      </c>
      <c r="G119">
        <v>7</v>
      </c>
      <c r="H119">
        <f t="shared" si="6"/>
        <v>8.9999999999999876</v>
      </c>
      <c r="I119">
        <v>0.32142857142857101</v>
      </c>
      <c r="J119">
        <v>0.17857142857142899</v>
      </c>
      <c r="K119">
        <f xml:space="preserve"> I119 - J119</f>
        <v>0.14285714285714202</v>
      </c>
      <c r="L119" t="s">
        <v>306</v>
      </c>
      <c r="M119" t="s">
        <v>306</v>
      </c>
      <c r="N119">
        <v>136</v>
      </c>
      <c r="O119">
        <v>180</v>
      </c>
      <c r="P119">
        <v>32</v>
      </c>
      <c r="Q119">
        <v>31</v>
      </c>
      <c r="R119">
        <v>19</v>
      </c>
      <c r="S119">
        <v>17</v>
      </c>
      <c r="T119">
        <v>2</v>
      </c>
      <c r="U119">
        <f t="shared" si="7"/>
        <v>0.22222222222222254</v>
      </c>
      <c r="V119">
        <v>127</v>
      </c>
    </row>
    <row r="120" spans="1:22" hidden="1" x14ac:dyDescent="0.15">
      <c r="A120" t="s">
        <v>327</v>
      </c>
      <c r="B120" t="s">
        <v>120</v>
      </c>
      <c r="C120">
        <v>41</v>
      </c>
      <c r="D120">
        <v>41</v>
      </c>
      <c r="E120">
        <f t="shared" si="5"/>
        <v>0</v>
      </c>
      <c r="F120">
        <v>8</v>
      </c>
      <c r="G120">
        <v>48</v>
      </c>
      <c r="H120">
        <f t="shared" si="6"/>
        <v>9.9999999999999893</v>
      </c>
      <c r="I120">
        <v>0.24390243902438999</v>
      </c>
      <c r="J120">
        <v>0.12195121951219499</v>
      </c>
      <c r="K120">
        <f xml:space="preserve"> I120 - J120</f>
        <v>0.12195121951219499</v>
      </c>
      <c r="L120" t="s">
        <v>306</v>
      </c>
      <c r="M120" t="s">
        <v>306</v>
      </c>
      <c r="N120">
        <v>178</v>
      </c>
      <c r="O120">
        <v>235</v>
      </c>
      <c r="P120">
        <v>22</v>
      </c>
      <c r="Q120">
        <v>52</v>
      </c>
      <c r="R120">
        <v>19</v>
      </c>
      <c r="S120">
        <v>90</v>
      </c>
      <c r="T120">
        <v>0</v>
      </c>
      <c r="U120">
        <f t="shared" si="7"/>
        <v>0</v>
      </c>
      <c r="V120">
        <v>170</v>
      </c>
    </row>
    <row r="121" spans="1:22" hidden="1" x14ac:dyDescent="0.15">
      <c r="A121" t="s">
        <v>327</v>
      </c>
      <c r="B121" t="s">
        <v>121</v>
      </c>
      <c r="C121">
        <v>50</v>
      </c>
      <c r="D121">
        <v>50</v>
      </c>
      <c r="E121">
        <f t="shared" si="5"/>
        <v>0</v>
      </c>
      <c r="F121">
        <v>14</v>
      </c>
      <c r="G121">
        <v>37</v>
      </c>
      <c r="H121">
        <f t="shared" si="6"/>
        <v>12</v>
      </c>
      <c r="I121">
        <v>0.24</v>
      </c>
      <c r="J121">
        <v>0.12</v>
      </c>
      <c r="K121">
        <f xml:space="preserve"> I121 - J121</f>
        <v>0.12</v>
      </c>
      <c r="L121" t="s">
        <v>306</v>
      </c>
      <c r="M121" t="s">
        <v>306</v>
      </c>
      <c r="N121">
        <v>220</v>
      </c>
      <c r="O121">
        <v>282</v>
      </c>
      <c r="P121">
        <v>45</v>
      </c>
      <c r="Q121">
        <v>69</v>
      </c>
      <c r="R121">
        <v>48</v>
      </c>
      <c r="S121">
        <v>84</v>
      </c>
      <c r="T121">
        <v>3</v>
      </c>
      <c r="U121">
        <f t="shared" si="7"/>
        <v>0.25</v>
      </c>
      <c r="V121">
        <v>170</v>
      </c>
    </row>
    <row r="122" spans="1:22" hidden="1" x14ac:dyDescent="0.15">
      <c r="A122" t="s">
        <v>327</v>
      </c>
      <c r="B122" t="s">
        <v>122</v>
      </c>
      <c r="C122">
        <v>58</v>
      </c>
      <c r="D122">
        <v>58</v>
      </c>
      <c r="E122">
        <f t="shared" si="5"/>
        <v>0</v>
      </c>
      <c r="F122">
        <v>21</v>
      </c>
      <c r="G122">
        <v>8</v>
      </c>
      <c r="H122">
        <f t="shared" si="6"/>
        <v>30.000000000000007</v>
      </c>
      <c r="I122">
        <v>0.51724137931034497</v>
      </c>
      <c r="J122">
        <v>0.10344827586206901</v>
      </c>
      <c r="K122">
        <f xml:space="preserve"> I122 - J122</f>
        <v>0.41379310344827597</v>
      </c>
      <c r="L122" t="s">
        <v>306</v>
      </c>
      <c r="M122" t="s">
        <v>306</v>
      </c>
      <c r="N122">
        <v>177</v>
      </c>
      <c r="O122">
        <v>196</v>
      </c>
      <c r="P122">
        <v>89</v>
      </c>
      <c r="Q122">
        <v>18</v>
      </c>
      <c r="R122">
        <v>54</v>
      </c>
      <c r="S122">
        <v>8</v>
      </c>
      <c r="T122">
        <v>2</v>
      </c>
      <c r="U122">
        <f t="shared" si="7"/>
        <v>6.6666666666666652E-2</v>
      </c>
      <c r="V122">
        <v>84</v>
      </c>
    </row>
    <row r="123" spans="1:22" hidden="1" x14ac:dyDescent="0.15">
      <c r="A123" t="s">
        <v>330</v>
      </c>
      <c r="B123" t="s">
        <v>123</v>
      </c>
      <c r="C123">
        <v>40</v>
      </c>
      <c r="D123">
        <v>40</v>
      </c>
      <c r="E123">
        <f t="shared" si="5"/>
        <v>0</v>
      </c>
      <c r="F123">
        <v>45</v>
      </c>
      <c r="G123">
        <v>13</v>
      </c>
      <c r="H123">
        <f t="shared" si="6"/>
        <v>7</v>
      </c>
      <c r="I123">
        <v>0.17499999999999999</v>
      </c>
      <c r="J123">
        <v>0.17499999999999999</v>
      </c>
      <c r="K123">
        <f xml:space="preserve"> I123 - J123</f>
        <v>0</v>
      </c>
      <c r="L123" t="s">
        <v>306</v>
      </c>
      <c r="M123" t="s">
        <v>306</v>
      </c>
      <c r="N123">
        <v>136</v>
      </c>
      <c r="O123">
        <v>256</v>
      </c>
      <c r="P123">
        <v>22</v>
      </c>
      <c r="Q123">
        <v>11</v>
      </c>
      <c r="R123">
        <v>52</v>
      </c>
      <c r="S123">
        <v>13</v>
      </c>
      <c r="T123">
        <v>6</v>
      </c>
      <c r="U123">
        <f t="shared" si="7"/>
        <v>0.8571428571428571</v>
      </c>
      <c r="V123">
        <v>107</v>
      </c>
    </row>
    <row r="124" spans="1:22" hidden="1" x14ac:dyDescent="0.15">
      <c r="A124" t="s">
        <v>330</v>
      </c>
      <c r="B124" t="s">
        <v>124</v>
      </c>
      <c r="C124">
        <v>27</v>
      </c>
      <c r="D124">
        <v>27</v>
      </c>
      <c r="E124">
        <f t="shared" si="5"/>
        <v>0</v>
      </c>
      <c r="F124">
        <v>7</v>
      </c>
      <c r="G124">
        <v>63</v>
      </c>
      <c r="H124">
        <f t="shared" si="6"/>
        <v>11.999999999999988</v>
      </c>
      <c r="I124">
        <v>0.44444444444444398</v>
      </c>
      <c r="J124">
        <v>0.22222222222222199</v>
      </c>
      <c r="K124">
        <f xml:space="preserve"> I124 - J124</f>
        <v>0.22222222222222199</v>
      </c>
      <c r="L124" t="s">
        <v>306</v>
      </c>
      <c r="M124" t="s">
        <v>306</v>
      </c>
      <c r="N124">
        <v>120</v>
      </c>
      <c r="O124">
        <v>154</v>
      </c>
      <c r="P124">
        <v>50</v>
      </c>
      <c r="Q124">
        <v>23</v>
      </c>
      <c r="R124">
        <v>35</v>
      </c>
      <c r="S124">
        <v>32</v>
      </c>
      <c r="T124">
        <v>3</v>
      </c>
      <c r="U124">
        <f t="shared" si="7"/>
        <v>0.25000000000000028</v>
      </c>
      <c r="V124">
        <v>150</v>
      </c>
    </row>
    <row r="125" spans="1:22" hidden="1" x14ac:dyDescent="0.15">
      <c r="A125" t="s">
        <v>330</v>
      </c>
      <c r="B125" t="s">
        <v>125</v>
      </c>
      <c r="C125">
        <v>23</v>
      </c>
      <c r="D125">
        <v>23</v>
      </c>
      <c r="E125">
        <f t="shared" si="5"/>
        <v>0</v>
      </c>
      <c r="F125">
        <v>9</v>
      </c>
      <c r="G125">
        <v>33</v>
      </c>
      <c r="H125">
        <f t="shared" si="6"/>
        <v>4.9999999999999982</v>
      </c>
      <c r="I125">
        <v>0.217391304347826</v>
      </c>
      <c r="J125">
        <v>0.217391304347826</v>
      </c>
      <c r="K125">
        <f xml:space="preserve"> I125 - J125</f>
        <v>0</v>
      </c>
      <c r="L125" t="s">
        <v>306</v>
      </c>
      <c r="M125" t="s">
        <v>306</v>
      </c>
      <c r="N125">
        <v>108</v>
      </c>
      <c r="O125">
        <v>176</v>
      </c>
      <c r="P125">
        <v>10</v>
      </c>
      <c r="Q125">
        <v>5</v>
      </c>
      <c r="R125">
        <v>5</v>
      </c>
      <c r="S125">
        <v>23</v>
      </c>
      <c r="T125">
        <v>0</v>
      </c>
      <c r="U125">
        <f t="shared" si="7"/>
        <v>0</v>
      </c>
      <c r="V125">
        <v>112</v>
      </c>
    </row>
    <row r="126" spans="1:22" hidden="1" x14ac:dyDescent="0.15">
      <c r="A126" t="s">
        <v>324</v>
      </c>
      <c r="B126" t="s">
        <v>126</v>
      </c>
      <c r="C126">
        <v>28</v>
      </c>
      <c r="D126">
        <v>28</v>
      </c>
      <c r="E126">
        <f t="shared" si="5"/>
        <v>0</v>
      </c>
      <c r="F126">
        <v>5</v>
      </c>
      <c r="G126">
        <v>44</v>
      </c>
      <c r="H126">
        <f t="shared" si="6"/>
        <v>5.0000000000000115</v>
      </c>
      <c r="I126">
        <v>0.17857142857142899</v>
      </c>
      <c r="J126">
        <v>0.14285714285714299</v>
      </c>
      <c r="K126">
        <f xml:space="preserve"> I126 - J126</f>
        <v>3.5714285714286004E-2</v>
      </c>
      <c r="L126" t="s">
        <v>306</v>
      </c>
      <c r="M126" t="s">
        <v>306</v>
      </c>
      <c r="N126">
        <v>126</v>
      </c>
      <c r="O126">
        <v>188</v>
      </c>
      <c r="P126">
        <v>11</v>
      </c>
      <c r="Q126">
        <v>13</v>
      </c>
      <c r="R126">
        <v>11</v>
      </c>
      <c r="S126">
        <v>24</v>
      </c>
      <c r="T126">
        <v>0</v>
      </c>
      <c r="U126">
        <f t="shared" si="7"/>
        <v>0</v>
      </c>
      <c r="V126">
        <v>72</v>
      </c>
    </row>
    <row r="127" spans="1:22" hidden="1" x14ac:dyDescent="0.15">
      <c r="A127" t="s">
        <v>324</v>
      </c>
      <c r="B127" t="s">
        <v>127</v>
      </c>
      <c r="C127">
        <v>4</v>
      </c>
      <c r="D127">
        <v>4</v>
      </c>
      <c r="E127">
        <f t="shared" si="5"/>
        <v>0</v>
      </c>
      <c r="F127">
        <v>1</v>
      </c>
      <c r="G127">
        <v>2</v>
      </c>
      <c r="H127">
        <f t="shared" si="6"/>
        <v>2</v>
      </c>
      <c r="I127">
        <v>0.5</v>
      </c>
      <c r="J127">
        <v>0.5</v>
      </c>
      <c r="K127">
        <f xml:space="preserve"> I127 - J127</f>
        <v>0</v>
      </c>
      <c r="L127" t="s">
        <v>306</v>
      </c>
      <c r="M127" t="s">
        <v>306</v>
      </c>
      <c r="N127">
        <v>22</v>
      </c>
      <c r="O127">
        <v>23</v>
      </c>
      <c r="P127">
        <v>12</v>
      </c>
      <c r="Q127">
        <v>12</v>
      </c>
      <c r="R127">
        <v>17</v>
      </c>
      <c r="S127">
        <v>17</v>
      </c>
      <c r="T127">
        <v>0</v>
      </c>
      <c r="U127">
        <f t="shared" si="7"/>
        <v>0</v>
      </c>
      <c r="V127">
        <v>5</v>
      </c>
    </row>
    <row r="128" spans="1:22" hidden="1" x14ac:dyDescent="0.15">
      <c r="A128" t="s">
        <v>324</v>
      </c>
      <c r="B128" t="s">
        <v>128</v>
      </c>
      <c r="C128">
        <v>8</v>
      </c>
      <c r="D128">
        <v>8</v>
      </c>
      <c r="E128">
        <f t="shared" si="5"/>
        <v>0</v>
      </c>
      <c r="F128">
        <v>815</v>
      </c>
      <c r="G128">
        <v>41</v>
      </c>
      <c r="H128">
        <f t="shared" si="6"/>
        <v>2</v>
      </c>
      <c r="I128">
        <v>0.25</v>
      </c>
      <c r="J128">
        <v>0.25</v>
      </c>
      <c r="K128">
        <f xml:space="preserve"> I128 - J128</f>
        <v>0</v>
      </c>
      <c r="L128" t="s">
        <v>306</v>
      </c>
      <c r="M128" t="s">
        <v>306</v>
      </c>
      <c r="N128">
        <v>34</v>
      </c>
      <c r="O128">
        <v>30</v>
      </c>
      <c r="P128">
        <v>11</v>
      </c>
      <c r="Q128">
        <v>11</v>
      </c>
      <c r="R128">
        <v>8</v>
      </c>
      <c r="S128">
        <v>1</v>
      </c>
      <c r="T128">
        <v>0</v>
      </c>
      <c r="U128">
        <f t="shared" si="7"/>
        <v>0</v>
      </c>
      <c r="V128">
        <v>9</v>
      </c>
    </row>
    <row r="129" spans="1:22" hidden="1" x14ac:dyDescent="0.15">
      <c r="A129" t="s">
        <v>331</v>
      </c>
      <c r="B129" t="s">
        <v>129</v>
      </c>
      <c r="C129">
        <v>2</v>
      </c>
      <c r="D129">
        <v>2</v>
      </c>
      <c r="E129">
        <f t="shared" si="5"/>
        <v>0</v>
      </c>
      <c r="F129">
        <v>54</v>
      </c>
      <c r="G129">
        <v>58</v>
      </c>
      <c r="H129">
        <f t="shared" si="6"/>
        <v>1</v>
      </c>
      <c r="I129">
        <v>0.5</v>
      </c>
      <c r="J129">
        <v>0.5</v>
      </c>
      <c r="K129">
        <f xml:space="preserve"> I129 - J129</f>
        <v>0</v>
      </c>
      <c r="L129" t="s">
        <v>306</v>
      </c>
      <c r="M129" t="s">
        <v>306</v>
      </c>
      <c r="N129">
        <v>11</v>
      </c>
      <c r="O129">
        <v>7</v>
      </c>
      <c r="P129">
        <v>1</v>
      </c>
      <c r="Q129">
        <v>1</v>
      </c>
      <c r="R129">
        <v>1</v>
      </c>
      <c r="S129">
        <v>1</v>
      </c>
      <c r="T129">
        <v>1</v>
      </c>
      <c r="U129">
        <f t="shared" si="7"/>
        <v>1</v>
      </c>
      <c r="V129">
        <v>68</v>
      </c>
    </row>
    <row r="130" spans="1:22" hidden="1" x14ac:dyDescent="0.15">
      <c r="A130" t="s">
        <v>324</v>
      </c>
      <c r="B130" t="s">
        <v>130</v>
      </c>
      <c r="C130">
        <v>39</v>
      </c>
      <c r="D130">
        <v>39</v>
      </c>
      <c r="E130">
        <f t="shared" si="5"/>
        <v>0</v>
      </c>
      <c r="F130">
        <v>6</v>
      </c>
      <c r="G130">
        <v>48</v>
      </c>
      <c r="H130">
        <f t="shared" si="6"/>
        <v>7.9999999999999956</v>
      </c>
      <c r="I130">
        <v>0.20512820512820501</v>
      </c>
      <c r="J130">
        <v>0.17948717948717999</v>
      </c>
      <c r="K130">
        <f xml:space="preserve"> I130 - J130</f>
        <v>2.5641025641025023E-2</v>
      </c>
      <c r="L130" t="s">
        <v>306</v>
      </c>
      <c r="M130" t="s">
        <v>306</v>
      </c>
      <c r="N130">
        <v>138</v>
      </c>
      <c r="O130">
        <v>169</v>
      </c>
      <c r="P130">
        <v>17</v>
      </c>
      <c r="Q130">
        <v>10</v>
      </c>
      <c r="R130">
        <v>15</v>
      </c>
      <c r="S130">
        <v>10</v>
      </c>
      <c r="T130">
        <v>0</v>
      </c>
      <c r="U130">
        <f t="shared" si="7"/>
        <v>0</v>
      </c>
      <c r="V130">
        <v>95</v>
      </c>
    </row>
    <row r="131" spans="1:22" hidden="1" x14ac:dyDescent="0.15">
      <c r="A131" t="s">
        <v>330</v>
      </c>
      <c r="B131" t="s">
        <v>131</v>
      </c>
      <c r="C131">
        <v>67</v>
      </c>
      <c r="D131">
        <v>67</v>
      </c>
      <c r="E131">
        <f t="shared" ref="E131:E194" si="8">D131-C131</f>
        <v>0</v>
      </c>
      <c r="F131">
        <v>19</v>
      </c>
      <c r="G131">
        <v>74</v>
      </c>
      <c r="H131">
        <f t="shared" ref="H131:H194" si="9">I131*D131</f>
        <v>11.000000000000004</v>
      </c>
      <c r="I131">
        <v>0.164179104477612</v>
      </c>
      <c r="J131">
        <v>0.19402985074626899</v>
      </c>
      <c r="K131">
        <f xml:space="preserve"> I131 - J131</f>
        <v>-2.9850746268656997E-2</v>
      </c>
      <c r="L131" t="s">
        <v>306</v>
      </c>
      <c r="M131" t="s">
        <v>306</v>
      </c>
      <c r="N131">
        <v>185</v>
      </c>
      <c r="O131">
        <v>268</v>
      </c>
      <c r="P131">
        <v>48</v>
      </c>
      <c r="Q131">
        <v>48</v>
      </c>
      <c r="R131">
        <v>52</v>
      </c>
      <c r="S131">
        <v>37</v>
      </c>
      <c r="T131">
        <v>1</v>
      </c>
      <c r="U131">
        <f t="shared" ref="U131:U194" si="10">T131/H131</f>
        <v>9.0909090909090884E-2</v>
      </c>
      <c r="V131">
        <v>47</v>
      </c>
    </row>
    <row r="132" spans="1:22" x14ac:dyDescent="0.15">
      <c r="A132" t="s">
        <v>330</v>
      </c>
      <c r="B132" t="s">
        <v>132</v>
      </c>
      <c r="C132">
        <v>65</v>
      </c>
      <c r="D132">
        <v>66</v>
      </c>
      <c r="E132">
        <f t="shared" si="8"/>
        <v>1</v>
      </c>
      <c r="F132">
        <v>3</v>
      </c>
      <c r="G132">
        <v>43</v>
      </c>
      <c r="H132">
        <f t="shared" si="9"/>
        <v>18.000000000000018</v>
      </c>
      <c r="I132">
        <v>0.27272727272727298</v>
      </c>
      <c r="J132">
        <v>0.10606060606060599</v>
      </c>
      <c r="K132">
        <f xml:space="preserve"> I132 - J132</f>
        <v>0.16666666666666699</v>
      </c>
      <c r="L132">
        <v>0</v>
      </c>
      <c r="M132">
        <v>1</v>
      </c>
      <c r="N132">
        <v>250</v>
      </c>
      <c r="O132">
        <v>369</v>
      </c>
      <c r="P132">
        <v>70</v>
      </c>
      <c r="Q132">
        <v>34</v>
      </c>
      <c r="R132">
        <v>52</v>
      </c>
      <c r="S132">
        <v>46</v>
      </c>
      <c r="T132">
        <v>4</v>
      </c>
      <c r="U132">
        <f t="shared" si="10"/>
        <v>0.22222222222222202</v>
      </c>
      <c r="V132">
        <v>157</v>
      </c>
    </row>
    <row r="133" spans="1:22" hidden="1" x14ac:dyDescent="0.15">
      <c r="A133" t="s">
        <v>330</v>
      </c>
      <c r="B133" t="s">
        <v>133</v>
      </c>
      <c r="C133">
        <v>50</v>
      </c>
      <c r="D133">
        <v>50</v>
      </c>
      <c r="E133">
        <f t="shared" si="8"/>
        <v>0</v>
      </c>
      <c r="F133">
        <v>11</v>
      </c>
      <c r="G133">
        <v>90</v>
      </c>
      <c r="H133">
        <f t="shared" si="9"/>
        <v>11</v>
      </c>
      <c r="I133">
        <v>0.22</v>
      </c>
      <c r="J133">
        <v>0.14000000000000001</v>
      </c>
      <c r="K133">
        <f xml:space="preserve"> I133 - J133</f>
        <v>7.9999999999999988E-2</v>
      </c>
      <c r="L133" t="s">
        <v>306</v>
      </c>
      <c r="M133" t="s">
        <v>306</v>
      </c>
      <c r="N133">
        <v>151</v>
      </c>
      <c r="O133">
        <v>244</v>
      </c>
      <c r="P133">
        <v>28</v>
      </c>
      <c r="Q133">
        <v>12</v>
      </c>
      <c r="R133">
        <v>19</v>
      </c>
      <c r="S133">
        <v>12</v>
      </c>
      <c r="T133">
        <v>3</v>
      </c>
      <c r="U133">
        <f t="shared" si="10"/>
        <v>0.27272727272727271</v>
      </c>
      <c r="V133">
        <v>123</v>
      </c>
    </row>
    <row r="134" spans="1:22" hidden="1" x14ac:dyDescent="0.15">
      <c r="A134" t="s">
        <v>330</v>
      </c>
      <c r="B134" t="s">
        <v>134</v>
      </c>
      <c r="C134">
        <v>40</v>
      </c>
      <c r="D134">
        <v>40</v>
      </c>
      <c r="E134">
        <f t="shared" si="8"/>
        <v>0</v>
      </c>
      <c r="F134">
        <v>6</v>
      </c>
      <c r="G134">
        <v>40</v>
      </c>
      <c r="H134">
        <f t="shared" si="9"/>
        <v>15</v>
      </c>
      <c r="I134">
        <v>0.375</v>
      </c>
      <c r="J134">
        <v>0.35</v>
      </c>
      <c r="K134">
        <f xml:space="preserve"> I134 - J134</f>
        <v>2.5000000000000022E-2</v>
      </c>
      <c r="L134" t="s">
        <v>306</v>
      </c>
      <c r="M134" t="s">
        <v>306</v>
      </c>
      <c r="N134">
        <v>131</v>
      </c>
      <c r="O134">
        <v>131</v>
      </c>
      <c r="P134">
        <v>46</v>
      </c>
      <c r="Q134">
        <v>40</v>
      </c>
      <c r="R134">
        <v>48</v>
      </c>
      <c r="S134">
        <v>43</v>
      </c>
      <c r="T134">
        <v>13</v>
      </c>
      <c r="U134">
        <f t="shared" si="10"/>
        <v>0.8666666666666667</v>
      </c>
      <c r="V134">
        <v>59</v>
      </c>
    </row>
    <row r="135" spans="1:22" x14ac:dyDescent="0.15">
      <c r="A135" t="s">
        <v>327</v>
      </c>
      <c r="B135" t="s">
        <v>135</v>
      </c>
      <c r="C135">
        <v>23</v>
      </c>
      <c r="D135">
        <v>56</v>
      </c>
      <c r="E135">
        <f t="shared" si="8"/>
        <v>33</v>
      </c>
      <c r="F135">
        <v>19</v>
      </c>
      <c r="G135">
        <v>34</v>
      </c>
      <c r="H135">
        <f t="shared" si="9"/>
        <v>11.999999999999984</v>
      </c>
      <c r="I135">
        <v>0.214285714285714</v>
      </c>
      <c r="J135">
        <v>0.107142857142857</v>
      </c>
      <c r="K135">
        <f xml:space="preserve"> I135 - J135</f>
        <v>0.107142857142857</v>
      </c>
      <c r="L135">
        <v>0.21212121212121199</v>
      </c>
      <c r="M135">
        <v>0.15151515151515199</v>
      </c>
      <c r="N135">
        <v>225</v>
      </c>
      <c r="O135">
        <v>341</v>
      </c>
      <c r="P135">
        <v>31</v>
      </c>
      <c r="Q135">
        <v>72</v>
      </c>
      <c r="R135">
        <v>36</v>
      </c>
      <c r="S135">
        <v>94</v>
      </c>
      <c r="T135">
        <v>2</v>
      </c>
      <c r="U135">
        <f t="shared" si="10"/>
        <v>0.16666666666666688</v>
      </c>
      <c r="V135">
        <v>169</v>
      </c>
    </row>
    <row r="136" spans="1:22" hidden="1" x14ac:dyDescent="0.15">
      <c r="A136" t="s">
        <v>327</v>
      </c>
      <c r="B136" t="s">
        <v>136</v>
      </c>
      <c r="C136">
        <v>139</v>
      </c>
      <c r="D136">
        <v>139</v>
      </c>
      <c r="E136">
        <f t="shared" si="8"/>
        <v>0</v>
      </c>
      <c r="F136">
        <v>9</v>
      </c>
      <c r="G136">
        <v>18</v>
      </c>
      <c r="H136">
        <f t="shared" si="9"/>
        <v>38.000000000000036</v>
      </c>
      <c r="I136">
        <v>0.27338129496402902</v>
      </c>
      <c r="J136">
        <v>7.9136690647481994E-2</v>
      </c>
      <c r="K136">
        <f xml:space="preserve"> I136 - J136</f>
        <v>0.19424460431654703</v>
      </c>
      <c r="L136" t="s">
        <v>306</v>
      </c>
      <c r="M136" t="s">
        <v>306</v>
      </c>
      <c r="N136">
        <v>377</v>
      </c>
      <c r="O136">
        <v>583</v>
      </c>
      <c r="P136">
        <v>92</v>
      </c>
      <c r="Q136">
        <v>25</v>
      </c>
      <c r="R136">
        <v>72</v>
      </c>
      <c r="S136">
        <v>44</v>
      </c>
      <c r="T136">
        <v>5</v>
      </c>
      <c r="U136">
        <f t="shared" si="10"/>
        <v>0.13157894736842093</v>
      </c>
      <c r="V136">
        <v>191</v>
      </c>
    </row>
    <row r="137" spans="1:22" hidden="1" x14ac:dyDescent="0.15">
      <c r="A137" t="s">
        <v>327</v>
      </c>
      <c r="B137" t="s">
        <v>137</v>
      </c>
      <c r="C137">
        <v>46</v>
      </c>
      <c r="D137">
        <v>46</v>
      </c>
      <c r="E137">
        <f t="shared" si="8"/>
        <v>0</v>
      </c>
      <c r="F137">
        <v>1</v>
      </c>
      <c r="G137">
        <v>63</v>
      </c>
      <c r="H137">
        <f t="shared" si="9"/>
        <v>13.000000000000004</v>
      </c>
      <c r="I137">
        <v>0.282608695652174</v>
      </c>
      <c r="J137">
        <v>0.23913043478260901</v>
      </c>
      <c r="K137">
        <f xml:space="preserve"> I137 - J137</f>
        <v>4.3478260869564994E-2</v>
      </c>
      <c r="L137" t="s">
        <v>306</v>
      </c>
      <c r="M137" t="s">
        <v>306</v>
      </c>
      <c r="N137">
        <v>164</v>
      </c>
      <c r="O137">
        <v>217</v>
      </c>
      <c r="P137">
        <v>26</v>
      </c>
      <c r="Q137">
        <v>37</v>
      </c>
      <c r="R137">
        <v>41</v>
      </c>
      <c r="S137">
        <v>34</v>
      </c>
      <c r="T137">
        <v>1</v>
      </c>
      <c r="U137">
        <f t="shared" si="10"/>
        <v>7.69230769230769E-2</v>
      </c>
      <c r="V137">
        <v>156</v>
      </c>
    </row>
    <row r="138" spans="1:22" x14ac:dyDescent="0.15">
      <c r="A138" t="s">
        <v>330</v>
      </c>
      <c r="B138" t="s">
        <v>138</v>
      </c>
      <c r="C138">
        <v>35</v>
      </c>
      <c r="D138">
        <v>59</v>
      </c>
      <c r="E138">
        <f t="shared" si="8"/>
        <v>24</v>
      </c>
      <c r="F138">
        <v>10</v>
      </c>
      <c r="G138">
        <v>19</v>
      </c>
      <c r="H138">
        <f t="shared" si="9"/>
        <v>19.000000000000014</v>
      </c>
      <c r="I138">
        <v>0.322033898305085</v>
      </c>
      <c r="J138">
        <v>0.13559322033898299</v>
      </c>
      <c r="K138">
        <f xml:space="preserve"> I138 - J138</f>
        <v>0.186440677966102</v>
      </c>
      <c r="L138">
        <v>0.27586206896551702</v>
      </c>
      <c r="M138">
        <v>0</v>
      </c>
      <c r="N138">
        <v>266</v>
      </c>
      <c r="O138">
        <v>340</v>
      </c>
      <c r="P138">
        <v>60</v>
      </c>
      <c r="Q138">
        <v>23</v>
      </c>
      <c r="R138">
        <v>39</v>
      </c>
      <c r="S138">
        <v>42</v>
      </c>
      <c r="T138">
        <v>1</v>
      </c>
      <c r="U138">
        <f t="shared" si="10"/>
        <v>5.2631578947368383E-2</v>
      </c>
      <c r="V138">
        <v>166</v>
      </c>
    </row>
    <row r="139" spans="1:22" hidden="1" x14ac:dyDescent="0.15">
      <c r="A139" t="s">
        <v>328</v>
      </c>
      <c r="B139" t="s">
        <v>139</v>
      </c>
      <c r="C139">
        <v>36</v>
      </c>
      <c r="D139">
        <v>36</v>
      </c>
      <c r="E139">
        <f t="shared" si="8"/>
        <v>0</v>
      </c>
      <c r="F139">
        <v>15</v>
      </c>
      <c r="G139">
        <v>46</v>
      </c>
      <c r="H139">
        <f t="shared" si="9"/>
        <v>9</v>
      </c>
      <c r="I139">
        <v>0.25</v>
      </c>
      <c r="J139">
        <v>0.13888888888888901</v>
      </c>
      <c r="K139">
        <f xml:space="preserve"> I139 - J139</f>
        <v>0.11111111111111099</v>
      </c>
      <c r="L139" t="s">
        <v>306</v>
      </c>
      <c r="M139" t="s">
        <v>306</v>
      </c>
      <c r="N139">
        <v>197</v>
      </c>
      <c r="O139">
        <v>247</v>
      </c>
      <c r="P139">
        <v>38</v>
      </c>
      <c r="Q139">
        <v>37</v>
      </c>
      <c r="R139">
        <v>27</v>
      </c>
      <c r="S139">
        <v>39</v>
      </c>
      <c r="T139">
        <v>1</v>
      </c>
      <c r="U139">
        <f t="shared" si="10"/>
        <v>0.1111111111111111</v>
      </c>
      <c r="V139">
        <v>160</v>
      </c>
    </row>
    <row r="140" spans="1:22" hidden="1" x14ac:dyDescent="0.15">
      <c r="A140" t="s">
        <v>328</v>
      </c>
      <c r="B140" t="s">
        <v>140</v>
      </c>
      <c r="C140">
        <v>26</v>
      </c>
      <c r="D140">
        <v>26</v>
      </c>
      <c r="E140">
        <f t="shared" si="8"/>
        <v>0</v>
      </c>
      <c r="F140">
        <v>26</v>
      </c>
      <c r="G140">
        <v>19</v>
      </c>
      <c r="H140">
        <f t="shared" si="9"/>
        <v>6.9999999999999938</v>
      </c>
      <c r="I140">
        <v>0.269230769230769</v>
      </c>
      <c r="J140">
        <v>0.19230769230769201</v>
      </c>
      <c r="K140">
        <f xml:space="preserve"> I140 - J140</f>
        <v>7.6923076923076983E-2</v>
      </c>
      <c r="L140" t="s">
        <v>306</v>
      </c>
      <c r="M140" t="s">
        <v>306</v>
      </c>
      <c r="N140">
        <v>170</v>
      </c>
      <c r="O140">
        <v>183</v>
      </c>
      <c r="P140">
        <v>34</v>
      </c>
      <c r="Q140">
        <v>37</v>
      </c>
      <c r="R140">
        <v>23</v>
      </c>
      <c r="S140">
        <v>39</v>
      </c>
      <c r="T140">
        <v>1</v>
      </c>
      <c r="U140">
        <f t="shared" si="10"/>
        <v>0.14285714285714299</v>
      </c>
      <c r="V140">
        <v>148</v>
      </c>
    </row>
    <row r="141" spans="1:22" hidden="1" x14ac:dyDescent="0.15">
      <c r="A141" t="s">
        <v>328</v>
      </c>
      <c r="B141" t="s">
        <v>141</v>
      </c>
      <c r="C141">
        <v>39</v>
      </c>
      <c r="D141">
        <v>39</v>
      </c>
      <c r="E141">
        <f t="shared" si="8"/>
        <v>0</v>
      </c>
      <c r="F141">
        <v>439</v>
      </c>
      <c r="G141">
        <v>14</v>
      </c>
      <c r="H141">
        <f t="shared" si="9"/>
        <v>18.000000000000018</v>
      </c>
      <c r="I141">
        <v>0.46153846153846201</v>
      </c>
      <c r="J141">
        <v>0.20512820512820501</v>
      </c>
      <c r="K141">
        <f xml:space="preserve"> I141 - J141</f>
        <v>0.256410256410257</v>
      </c>
      <c r="L141" t="s">
        <v>306</v>
      </c>
      <c r="M141" t="s">
        <v>306</v>
      </c>
      <c r="N141">
        <v>141</v>
      </c>
      <c r="O141">
        <v>153</v>
      </c>
      <c r="P141">
        <v>75</v>
      </c>
      <c r="Q141">
        <v>31</v>
      </c>
      <c r="R141">
        <v>46</v>
      </c>
      <c r="S141">
        <v>21</v>
      </c>
      <c r="T141">
        <v>3</v>
      </c>
      <c r="U141">
        <f t="shared" si="10"/>
        <v>0.16666666666666649</v>
      </c>
      <c r="V141">
        <v>53</v>
      </c>
    </row>
    <row r="142" spans="1:22" hidden="1" x14ac:dyDescent="0.15">
      <c r="A142" t="s">
        <v>328</v>
      </c>
      <c r="B142" t="s">
        <v>142</v>
      </c>
      <c r="C142">
        <v>66</v>
      </c>
      <c r="D142">
        <v>66</v>
      </c>
      <c r="E142">
        <f t="shared" si="8"/>
        <v>0</v>
      </c>
      <c r="F142">
        <v>704</v>
      </c>
      <c r="G142">
        <v>71</v>
      </c>
      <c r="H142">
        <f t="shared" si="9"/>
        <v>35.999999999999972</v>
      </c>
      <c r="I142">
        <v>0.54545454545454497</v>
      </c>
      <c r="J142">
        <v>0.13636363636363599</v>
      </c>
      <c r="K142">
        <f xml:space="preserve"> I142 - J142</f>
        <v>0.40909090909090895</v>
      </c>
      <c r="L142" t="s">
        <v>306</v>
      </c>
      <c r="M142" t="s">
        <v>306</v>
      </c>
      <c r="N142">
        <v>210</v>
      </c>
      <c r="O142">
        <v>263</v>
      </c>
      <c r="P142">
        <v>109</v>
      </c>
      <c r="Q142">
        <v>38</v>
      </c>
      <c r="R142">
        <v>71</v>
      </c>
      <c r="S142">
        <v>22</v>
      </c>
      <c r="T142">
        <v>5</v>
      </c>
      <c r="U142">
        <f t="shared" si="10"/>
        <v>0.13888888888888901</v>
      </c>
      <c r="V142">
        <v>156</v>
      </c>
    </row>
    <row r="143" spans="1:22" hidden="1" x14ac:dyDescent="0.15">
      <c r="A143" t="s">
        <v>328</v>
      </c>
      <c r="B143" t="s">
        <v>143</v>
      </c>
      <c r="C143">
        <v>38</v>
      </c>
      <c r="D143">
        <v>38</v>
      </c>
      <c r="E143">
        <f t="shared" si="8"/>
        <v>0</v>
      </c>
      <c r="F143">
        <v>39</v>
      </c>
      <c r="G143">
        <v>13</v>
      </c>
      <c r="H143">
        <f t="shared" si="9"/>
        <v>14.000000000000002</v>
      </c>
      <c r="I143">
        <v>0.36842105263157898</v>
      </c>
      <c r="J143">
        <v>0.13157894736842099</v>
      </c>
      <c r="K143">
        <f xml:space="preserve"> I143 - J143</f>
        <v>0.23684210526315799</v>
      </c>
      <c r="L143" t="s">
        <v>306</v>
      </c>
      <c r="M143" t="s">
        <v>306</v>
      </c>
      <c r="N143">
        <v>183</v>
      </c>
      <c r="O143">
        <v>225</v>
      </c>
      <c r="P143">
        <v>61</v>
      </c>
      <c r="Q143">
        <v>43</v>
      </c>
      <c r="R143">
        <v>35</v>
      </c>
      <c r="S143">
        <v>72</v>
      </c>
      <c r="T143">
        <v>2</v>
      </c>
      <c r="U143">
        <f t="shared" si="10"/>
        <v>0.14285714285714285</v>
      </c>
      <c r="V143">
        <v>152</v>
      </c>
    </row>
    <row r="144" spans="1:22" hidden="1" x14ac:dyDescent="0.15">
      <c r="A144" t="s">
        <v>327</v>
      </c>
      <c r="B144" t="s">
        <v>144</v>
      </c>
      <c r="C144">
        <v>47</v>
      </c>
      <c r="D144">
        <v>47</v>
      </c>
      <c r="E144">
        <f t="shared" si="8"/>
        <v>0</v>
      </c>
      <c r="F144">
        <v>53</v>
      </c>
      <c r="G144">
        <v>71</v>
      </c>
      <c r="H144">
        <f t="shared" si="9"/>
        <v>15.000000000000011</v>
      </c>
      <c r="I144">
        <v>0.319148936170213</v>
      </c>
      <c r="J144">
        <v>0.10638297872340401</v>
      </c>
      <c r="K144">
        <f xml:space="preserve"> I144 - J144</f>
        <v>0.21276595744680898</v>
      </c>
      <c r="L144" t="s">
        <v>306</v>
      </c>
      <c r="M144" t="s">
        <v>306</v>
      </c>
      <c r="N144">
        <v>204</v>
      </c>
      <c r="O144">
        <v>354</v>
      </c>
      <c r="P144">
        <v>45</v>
      </c>
      <c r="Q144">
        <v>12</v>
      </c>
      <c r="R144">
        <v>40</v>
      </c>
      <c r="S144">
        <v>32</v>
      </c>
      <c r="T144">
        <v>2</v>
      </c>
      <c r="U144">
        <f t="shared" si="10"/>
        <v>0.13333333333333325</v>
      </c>
      <c r="V144">
        <v>157</v>
      </c>
    </row>
    <row r="145" spans="1:22" x14ac:dyDescent="0.15">
      <c r="A145" t="s">
        <v>328</v>
      </c>
      <c r="B145" t="s">
        <v>145</v>
      </c>
      <c r="C145">
        <v>11</v>
      </c>
      <c r="D145">
        <v>12</v>
      </c>
      <c r="E145">
        <f t="shared" si="8"/>
        <v>1</v>
      </c>
      <c r="F145">
        <v>26</v>
      </c>
      <c r="G145">
        <v>30</v>
      </c>
      <c r="H145">
        <f t="shared" si="9"/>
        <v>3.9999999999999956</v>
      </c>
      <c r="I145">
        <v>0.33333333333333298</v>
      </c>
      <c r="J145">
        <v>0.33333333333333298</v>
      </c>
      <c r="K145">
        <f xml:space="preserve"> I145 - J145</f>
        <v>0</v>
      </c>
      <c r="L145">
        <v>1</v>
      </c>
      <c r="M145">
        <v>1</v>
      </c>
      <c r="N145">
        <v>89</v>
      </c>
      <c r="O145">
        <v>150</v>
      </c>
      <c r="P145">
        <v>56</v>
      </c>
      <c r="Q145">
        <v>56</v>
      </c>
      <c r="R145">
        <v>71</v>
      </c>
      <c r="S145">
        <v>71</v>
      </c>
      <c r="T145">
        <v>4</v>
      </c>
      <c r="U145">
        <f t="shared" si="10"/>
        <v>1.0000000000000011</v>
      </c>
      <c r="V145">
        <v>97</v>
      </c>
    </row>
    <row r="146" spans="1:22" hidden="1" x14ac:dyDescent="0.15">
      <c r="A146" t="s">
        <v>327</v>
      </c>
      <c r="B146" t="s">
        <v>146</v>
      </c>
      <c r="C146">
        <v>16</v>
      </c>
      <c r="D146">
        <v>16</v>
      </c>
      <c r="E146">
        <f t="shared" si="8"/>
        <v>0</v>
      </c>
      <c r="F146">
        <v>64</v>
      </c>
      <c r="G146">
        <v>42</v>
      </c>
      <c r="H146">
        <f t="shared" si="9"/>
        <v>3</v>
      </c>
      <c r="I146">
        <v>0.1875</v>
      </c>
      <c r="J146">
        <v>0.1875</v>
      </c>
      <c r="K146">
        <f xml:space="preserve"> I146 - J146</f>
        <v>0</v>
      </c>
      <c r="L146" t="s">
        <v>306</v>
      </c>
      <c r="M146" t="s">
        <v>306</v>
      </c>
      <c r="N146">
        <v>92</v>
      </c>
      <c r="O146">
        <v>159</v>
      </c>
      <c r="P146">
        <v>10</v>
      </c>
      <c r="Q146">
        <v>10</v>
      </c>
      <c r="R146">
        <v>35</v>
      </c>
      <c r="S146">
        <v>35</v>
      </c>
      <c r="T146">
        <v>3</v>
      </c>
      <c r="U146">
        <f t="shared" si="10"/>
        <v>1</v>
      </c>
      <c r="V146">
        <v>44</v>
      </c>
    </row>
    <row r="147" spans="1:22" hidden="1" x14ac:dyDescent="0.15">
      <c r="A147" t="s">
        <v>327</v>
      </c>
      <c r="B147" t="s">
        <v>147</v>
      </c>
      <c r="C147">
        <v>26</v>
      </c>
      <c r="D147">
        <v>22</v>
      </c>
      <c r="E147">
        <f t="shared" si="8"/>
        <v>-4</v>
      </c>
      <c r="F147">
        <v>42</v>
      </c>
      <c r="G147">
        <v>8</v>
      </c>
      <c r="H147">
        <f t="shared" si="9"/>
        <v>4.9999999999999938</v>
      </c>
      <c r="I147">
        <v>0.22727272727272699</v>
      </c>
      <c r="J147">
        <v>0.31818181818181801</v>
      </c>
      <c r="K147">
        <f xml:space="preserve"> I147 - J147</f>
        <v>-9.0909090909091023E-2</v>
      </c>
      <c r="L147">
        <v>0.375</v>
      </c>
      <c r="M147">
        <v>0.375</v>
      </c>
      <c r="N147">
        <v>87</v>
      </c>
      <c r="O147">
        <v>174</v>
      </c>
      <c r="P147">
        <v>17</v>
      </c>
      <c r="Q147">
        <v>39</v>
      </c>
      <c r="R147">
        <v>12</v>
      </c>
      <c r="S147">
        <v>77</v>
      </c>
      <c r="T147">
        <v>1</v>
      </c>
      <c r="U147">
        <f t="shared" si="10"/>
        <v>0.20000000000000026</v>
      </c>
      <c r="V147">
        <v>112</v>
      </c>
    </row>
    <row r="148" spans="1:22" hidden="1" x14ac:dyDescent="0.15">
      <c r="A148" t="s">
        <v>327</v>
      </c>
      <c r="B148" t="s">
        <v>148</v>
      </c>
      <c r="C148">
        <v>34</v>
      </c>
      <c r="D148">
        <v>34</v>
      </c>
      <c r="E148">
        <f t="shared" si="8"/>
        <v>0</v>
      </c>
      <c r="F148">
        <v>91</v>
      </c>
      <c r="G148">
        <v>16</v>
      </c>
      <c r="H148">
        <f t="shared" si="9"/>
        <v>5.9999999999999956</v>
      </c>
      <c r="I148">
        <v>0.17647058823529399</v>
      </c>
      <c r="J148">
        <v>0.14705882352941199</v>
      </c>
      <c r="K148">
        <f xml:space="preserve"> I148 - J148</f>
        <v>2.9411764705881999E-2</v>
      </c>
      <c r="L148" t="s">
        <v>306</v>
      </c>
      <c r="M148" t="s">
        <v>306</v>
      </c>
      <c r="N148">
        <v>125</v>
      </c>
      <c r="O148">
        <v>254</v>
      </c>
      <c r="P148">
        <v>18</v>
      </c>
      <c r="Q148">
        <v>19</v>
      </c>
      <c r="R148">
        <v>51</v>
      </c>
      <c r="S148">
        <v>53</v>
      </c>
      <c r="T148">
        <v>1</v>
      </c>
      <c r="U148">
        <f t="shared" si="10"/>
        <v>0.1666666666666668</v>
      </c>
      <c r="V148">
        <v>145</v>
      </c>
    </row>
    <row r="149" spans="1:22" x14ac:dyDescent="0.15">
      <c r="A149" t="s">
        <v>328</v>
      </c>
      <c r="B149" t="s">
        <v>149</v>
      </c>
      <c r="C149">
        <v>27</v>
      </c>
      <c r="D149">
        <v>44</v>
      </c>
      <c r="E149">
        <f t="shared" si="8"/>
        <v>17</v>
      </c>
      <c r="F149">
        <v>26</v>
      </c>
      <c r="G149">
        <v>42</v>
      </c>
      <c r="H149">
        <f t="shared" si="9"/>
        <v>9.0000000000000195</v>
      </c>
      <c r="I149">
        <v>0.204545454545455</v>
      </c>
      <c r="J149">
        <v>0.11363636363636399</v>
      </c>
      <c r="K149">
        <f xml:space="preserve"> I149 - J149</f>
        <v>9.0909090909091009E-2</v>
      </c>
      <c r="L149">
        <v>0.17647058823529399</v>
      </c>
      <c r="M149">
        <v>0.11764705882352899</v>
      </c>
      <c r="N149">
        <v>225</v>
      </c>
      <c r="O149">
        <v>309</v>
      </c>
      <c r="P149">
        <v>15</v>
      </c>
      <c r="Q149">
        <v>38</v>
      </c>
      <c r="R149">
        <v>10</v>
      </c>
      <c r="S149">
        <v>76</v>
      </c>
      <c r="T149">
        <v>1</v>
      </c>
      <c r="U149">
        <f t="shared" si="10"/>
        <v>0.11111111111111087</v>
      </c>
      <c r="V149">
        <v>151</v>
      </c>
    </row>
    <row r="150" spans="1:22" hidden="1" x14ac:dyDescent="0.15">
      <c r="A150" t="s">
        <v>327</v>
      </c>
      <c r="B150" t="s">
        <v>150</v>
      </c>
      <c r="C150">
        <v>21</v>
      </c>
      <c r="D150">
        <v>21</v>
      </c>
      <c r="E150">
        <f t="shared" si="8"/>
        <v>0</v>
      </c>
      <c r="F150">
        <v>21</v>
      </c>
      <c r="G150">
        <v>54</v>
      </c>
      <c r="H150">
        <f t="shared" si="9"/>
        <v>4.9999999999999982</v>
      </c>
      <c r="I150">
        <v>0.238095238095238</v>
      </c>
      <c r="J150">
        <v>0.238095238095238</v>
      </c>
      <c r="K150">
        <f xml:space="preserve"> I150 - J150</f>
        <v>0</v>
      </c>
      <c r="L150" t="s">
        <v>306</v>
      </c>
      <c r="M150" t="s">
        <v>306</v>
      </c>
      <c r="N150">
        <v>138</v>
      </c>
      <c r="O150">
        <v>170</v>
      </c>
      <c r="P150">
        <v>12</v>
      </c>
      <c r="Q150">
        <v>67</v>
      </c>
      <c r="R150">
        <v>7</v>
      </c>
      <c r="S150">
        <v>87</v>
      </c>
      <c r="T150">
        <v>1</v>
      </c>
      <c r="U150">
        <f t="shared" si="10"/>
        <v>0.20000000000000007</v>
      </c>
      <c r="V150">
        <v>148</v>
      </c>
    </row>
    <row r="151" spans="1:22" hidden="1" x14ac:dyDescent="0.15">
      <c r="A151" t="s">
        <v>328</v>
      </c>
      <c r="B151" t="s">
        <v>151</v>
      </c>
      <c r="C151">
        <v>55</v>
      </c>
      <c r="D151">
        <v>55</v>
      </c>
      <c r="E151">
        <f t="shared" si="8"/>
        <v>0</v>
      </c>
      <c r="F151">
        <v>58</v>
      </c>
      <c r="G151">
        <v>16</v>
      </c>
      <c r="H151">
        <f t="shared" si="9"/>
        <v>14.000000000000027</v>
      </c>
      <c r="I151">
        <v>0.25454545454545502</v>
      </c>
      <c r="J151">
        <v>0.236363636363636</v>
      </c>
      <c r="K151">
        <f xml:space="preserve"> I151 - J151</f>
        <v>1.8181818181819021E-2</v>
      </c>
      <c r="L151" t="s">
        <v>306</v>
      </c>
      <c r="M151" t="s">
        <v>306</v>
      </c>
      <c r="N151">
        <v>210</v>
      </c>
      <c r="O151">
        <v>257</v>
      </c>
      <c r="P151">
        <v>50</v>
      </c>
      <c r="Q151">
        <v>40</v>
      </c>
      <c r="R151">
        <v>31</v>
      </c>
      <c r="S151">
        <v>57</v>
      </c>
      <c r="T151">
        <v>0</v>
      </c>
      <c r="U151">
        <f t="shared" si="10"/>
        <v>0</v>
      </c>
      <c r="V151">
        <v>161</v>
      </c>
    </row>
    <row r="152" spans="1:22" hidden="1" x14ac:dyDescent="0.15">
      <c r="A152" t="s">
        <v>327</v>
      </c>
      <c r="B152" t="s">
        <v>152</v>
      </c>
      <c r="C152">
        <v>55</v>
      </c>
      <c r="D152">
        <v>55</v>
      </c>
      <c r="E152">
        <f t="shared" si="8"/>
        <v>0</v>
      </c>
      <c r="F152">
        <v>15</v>
      </c>
      <c r="G152">
        <v>95</v>
      </c>
      <c r="H152">
        <f t="shared" si="9"/>
        <v>10.000000000000009</v>
      </c>
      <c r="I152">
        <v>0.18181818181818199</v>
      </c>
      <c r="J152">
        <v>0.109090909090909</v>
      </c>
      <c r="K152">
        <f xml:space="preserve"> I152 - J152</f>
        <v>7.2727272727272987E-2</v>
      </c>
      <c r="L152" t="s">
        <v>306</v>
      </c>
      <c r="M152" t="s">
        <v>306</v>
      </c>
      <c r="N152">
        <v>198</v>
      </c>
      <c r="O152">
        <v>363</v>
      </c>
      <c r="P152">
        <v>17</v>
      </c>
      <c r="Q152">
        <v>9</v>
      </c>
      <c r="R152">
        <v>30</v>
      </c>
      <c r="S152">
        <v>24</v>
      </c>
      <c r="T152">
        <v>1</v>
      </c>
      <c r="U152">
        <f t="shared" si="10"/>
        <v>9.9999999999999908E-2</v>
      </c>
      <c r="V152">
        <v>120</v>
      </c>
    </row>
    <row r="153" spans="1:22" hidden="1" x14ac:dyDescent="0.15">
      <c r="A153" t="s">
        <v>330</v>
      </c>
      <c r="B153" t="s">
        <v>153</v>
      </c>
      <c r="C153">
        <v>92</v>
      </c>
      <c r="D153">
        <v>92</v>
      </c>
      <c r="E153">
        <f t="shared" si="8"/>
        <v>0</v>
      </c>
      <c r="F153">
        <v>2</v>
      </c>
      <c r="G153">
        <v>64</v>
      </c>
      <c r="H153">
        <f t="shared" si="9"/>
        <v>26.999999999999982</v>
      </c>
      <c r="I153">
        <v>0.29347826086956502</v>
      </c>
      <c r="J153">
        <v>9.7826086956521702E-2</v>
      </c>
      <c r="K153">
        <f xml:space="preserve"> I153 - J153</f>
        <v>0.19565217391304332</v>
      </c>
      <c r="L153" t="s">
        <v>306</v>
      </c>
      <c r="M153" t="s">
        <v>306</v>
      </c>
      <c r="N153">
        <v>296</v>
      </c>
      <c r="O153">
        <v>474</v>
      </c>
      <c r="P153">
        <v>78</v>
      </c>
      <c r="Q153">
        <v>46</v>
      </c>
      <c r="R153">
        <v>50</v>
      </c>
      <c r="S153">
        <v>40</v>
      </c>
      <c r="T153">
        <v>4</v>
      </c>
      <c r="U153">
        <f t="shared" si="10"/>
        <v>0.14814814814814825</v>
      </c>
      <c r="V153">
        <v>158</v>
      </c>
    </row>
    <row r="154" spans="1:22" hidden="1" x14ac:dyDescent="0.15">
      <c r="A154" t="s">
        <v>327</v>
      </c>
      <c r="B154" t="s">
        <v>154</v>
      </c>
      <c r="C154">
        <v>46</v>
      </c>
      <c r="D154">
        <v>46</v>
      </c>
      <c r="E154">
        <f t="shared" si="8"/>
        <v>0</v>
      </c>
      <c r="F154">
        <v>33</v>
      </c>
      <c r="G154">
        <v>37</v>
      </c>
      <c r="H154">
        <f t="shared" si="9"/>
        <v>13.000000000000004</v>
      </c>
      <c r="I154">
        <v>0.282608695652174</v>
      </c>
      <c r="J154">
        <v>0.26086956521739102</v>
      </c>
      <c r="K154">
        <f xml:space="preserve"> I154 - J154</f>
        <v>2.1739130434782983E-2</v>
      </c>
      <c r="L154" t="s">
        <v>306</v>
      </c>
      <c r="M154" t="s">
        <v>306</v>
      </c>
      <c r="N154">
        <v>163</v>
      </c>
      <c r="O154">
        <v>272</v>
      </c>
      <c r="P154">
        <v>45</v>
      </c>
      <c r="Q154">
        <v>57</v>
      </c>
      <c r="R154">
        <v>27</v>
      </c>
      <c r="S154">
        <v>80</v>
      </c>
      <c r="T154">
        <v>2</v>
      </c>
      <c r="U154">
        <f t="shared" si="10"/>
        <v>0.1538461538461538</v>
      </c>
      <c r="V154">
        <v>47</v>
      </c>
    </row>
    <row r="155" spans="1:22" hidden="1" x14ac:dyDescent="0.15">
      <c r="A155" t="s">
        <v>332</v>
      </c>
      <c r="B155" t="s">
        <v>155</v>
      </c>
      <c r="C155">
        <v>37</v>
      </c>
      <c r="D155">
        <v>37</v>
      </c>
      <c r="E155">
        <f t="shared" si="8"/>
        <v>0</v>
      </c>
      <c r="F155">
        <v>9</v>
      </c>
      <c r="G155">
        <v>18</v>
      </c>
      <c r="H155">
        <f t="shared" si="9"/>
        <v>11.999999999999988</v>
      </c>
      <c r="I155">
        <v>0.32432432432432401</v>
      </c>
      <c r="J155">
        <v>0.108108108108108</v>
      </c>
      <c r="K155">
        <f xml:space="preserve"> I155 - J155</f>
        <v>0.21621621621621601</v>
      </c>
      <c r="L155" t="s">
        <v>306</v>
      </c>
      <c r="M155" t="s">
        <v>306</v>
      </c>
      <c r="N155">
        <v>108</v>
      </c>
      <c r="O155">
        <v>146</v>
      </c>
      <c r="P155">
        <v>29</v>
      </c>
      <c r="Q155">
        <v>10</v>
      </c>
      <c r="R155">
        <v>23</v>
      </c>
      <c r="S155">
        <v>27</v>
      </c>
      <c r="T155">
        <v>3</v>
      </c>
      <c r="U155">
        <f t="shared" si="10"/>
        <v>0.25000000000000028</v>
      </c>
      <c r="V155">
        <v>72</v>
      </c>
    </row>
    <row r="156" spans="1:22" hidden="1" x14ac:dyDescent="0.15">
      <c r="A156" t="s">
        <v>330</v>
      </c>
      <c r="B156" t="s">
        <v>156</v>
      </c>
      <c r="C156">
        <v>29</v>
      </c>
      <c r="D156">
        <v>29</v>
      </c>
      <c r="E156">
        <f t="shared" si="8"/>
        <v>0</v>
      </c>
      <c r="F156">
        <v>19</v>
      </c>
      <c r="G156">
        <v>23</v>
      </c>
      <c r="H156">
        <f t="shared" si="9"/>
        <v>7.0000000000000124</v>
      </c>
      <c r="I156">
        <v>0.24137931034482801</v>
      </c>
      <c r="J156">
        <v>0.17241379310344801</v>
      </c>
      <c r="K156">
        <f xml:space="preserve"> I156 - J156</f>
        <v>6.8965517241380003E-2</v>
      </c>
      <c r="L156" t="s">
        <v>306</v>
      </c>
      <c r="M156" t="s">
        <v>306</v>
      </c>
      <c r="N156">
        <v>137</v>
      </c>
      <c r="O156">
        <v>230</v>
      </c>
      <c r="P156">
        <v>16</v>
      </c>
      <c r="Q156">
        <v>11</v>
      </c>
      <c r="R156">
        <v>14</v>
      </c>
      <c r="S156">
        <v>22</v>
      </c>
      <c r="T156">
        <v>0</v>
      </c>
      <c r="U156">
        <f t="shared" si="10"/>
        <v>0</v>
      </c>
      <c r="V156">
        <v>135</v>
      </c>
    </row>
    <row r="157" spans="1:22" hidden="1" x14ac:dyDescent="0.15">
      <c r="A157" t="s">
        <v>330</v>
      </c>
      <c r="B157" t="s">
        <v>157</v>
      </c>
      <c r="C157">
        <v>47</v>
      </c>
      <c r="D157">
        <v>47</v>
      </c>
      <c r="E157">
        <f t="shared" si="8"/>
        <v>0</v>
      </c>
      <c r="F157">
        <v>14</v>
      </c>
      <c r="G157">
        <v>25</v>
      </c>
      <c r="H157">
        <f t="shared" si="9"/>
        <v>16.000000000000018</v>
      </c>
      <c r="I157">
        <v>0.340425531914894</v>
      </c>
      <c r="J157">
        <v>0.10638297872340401</v>
      </c>
      <c r="K157">
        <f xml:space="preserve"> I157 - J157</f>
        <v>0.23404255319148998</v>
      </c>
      <c r="L157" t="s">
        <v>306</v>
      </c>
      <c r="M157" t="s">
        <v>306</v>
      </c>
      <c r="N157">
        <v>223</v>
      </c>
      <c r="O157">
        <v>291</v>
      </c>
      <c r="P157">
        <v>58</v>
      </c>
      <c r="Q157">
        <v>40</v>
      </c>
      <c r="R157">
        <v>39</v>
      </c>
      <c r="S157">
        <v>63</v>
      </c>
      <c r="T157">
        <v>2</v>
      </c>
      <c r="U157">
        <f t="shared" si="10"/>
        <v>0.12499999999999986</v>
      </c>
      <c r="V157">
        <v>143</v>
      </c>
    </row>
    <row r="158" spans="1:22" hidden="1" x14ac:dyDescent="0.15">
      <c r="A158" t="s">
        <v>330</v>
      </c>
      <c r="B158" t="s">
        <v>158</v>
      </c>
      <c r="C158">
        <v>43</v>
      </c>
      <c r="D158">
        <v>43</v>
      </c>
      <c r="E158">
        <f t="shared" si="8"/>
        <v>0</v>
      </c>
      <c r="F158">
        <v>3</v>
      </c>
      <c r="G158">
        <v>64</v>
      </c>
      <c r="H158">
        <f t="shared" si="9"/>
        <v>13.000000000000007</v>
      </c>
      <c r="I158">
        <v>0.30232558139534899</v>
      </c>
      <c r="J158">
        <v>0.13953488372093001</v>
      </c>
      <c r="K158">
        <f xml:space="preserve"> I158 - J158</f>
        <v>0.16279069767441898</v>
      </c>
      <c r="L158" t="s">
        <v>306</v>
      </c>
      <c r="M158" t="s">
        <v>306</v>
      </c>
      <c r="N158">
        <v>193</v>
      </c>
      <c r="O158">
        <v>245</v>
      </c>
      <c r="P158">
        <v>53</v>
      </c>
      <c r="Q158">
        <v>12</v>
      </c>
      <c r="R158">
        <v>42</v>
      </c>
      <c r="S158">
        <v>14</v>
      </c>
      <c r="T158">
        <v>2</v>
      </c>
      <c r="U158">
        <f t="shared" si="10"/>
        <v>0.15384615384615377</v>
      </c>
      <c r="V158">
        <v>143</v>
      </c>
    </row>
    <row r="159" spans="1:22" hidden="1" x14ac:dyDescent="0.15">
      <c r="A159" t="s">
        <v>330</v>
      </c>
      <c r="B159" t="s">
        <v>159</v>
      </c>
      <c r="C159">
        <v>65</v>
      </c>
      <c r="D159">
        <v>65</v>
      </c>
      <c r="E159">
        <f t="shared" si="8"/>
        <v>0</v>
      </c>
      <c r="F159">
        <v>6</v>
      </c>
      <c r="G159">
        <v>134</v>
      </c>
      <c r="H159">
        <f t="shared" si="9"/>
        <v>10.999999999999984</v>
      </c>
      <c r="I159">
        <v>0.16923076923076899</v>
      </c>
      <c r="J159">
        <v>0.123076923076923</v>
      </c>
      <c r="K159">
        <f xml:space="preserve"> I159 - J159</f>
        <v>4.615384615384599E-2</v>
      </c>
      <c r="L159" t="s">
        <v>306</v>
      </c>
      <c r="M159" t="s">
        <v>306</v>
      </c>
      <c r="N159">
        <v>268</v>
      </c>
      <c r="O159">
        <v>459</v>
      </c>
      <c r="P159">
        <v>25</v>
      </c>
      <c r="Q159">
        <v>43</v>
      </c>
      <c r="R159">
        <v>37</v>
      </c>
      <c r="S159">
        <v>74</v>
      </c>
      <c r="T159">
        <v>3</v>
      </c>
      <c r="U159">
        <f t="shared" si="10"/>
        <v>0.27272727272727315</v>
      </c>
      <c r="V159">
        <v>132</v>
      </c>
    </row>
    <row r="160" spans="1:22" hidden="1" x14ac:dyDescent="0.15">
      <c r="A160" t="s">
        <v>328</v>
      </c>
      <c r="B160" t="s">
        <v>160</v>
      </c>
      <c r="C160">
        <v>52</v>
      </c>
      <c r="D160">
        <v>52</v>
      </c>
      <c r="E160">
        <f t="shared" si="8"/>
        <v>0</v>
      </c>
      <c r="F160">
        <v>6</v>
      </c>
      <c r="G160">
        <v>82</v>
      </c>
      <c r="H160">
        <f t="shared" si="9"/>
        <v>26</v>
      </c>
      <c r="I160">
        <v>0.5</v>
      </c>
      <c r="J160">
        <v>0.269230769230769</v>
      </c>
      <c r="K160">
        <f xml:space="preserve"> I160 - J160</f>
        <v>0.230769230769231</v>
      </c>
      <c r="L160" t="s">
        <v>306</v>
      </c>
      <c r="M160" t="s">
        <v>306</v>
      </c>
      <c r="N160">
        <v>64</v>
      </c>
      <c r="O160">
        <v>79</v>
      </c>
      <c r="P160">
        <v>30</v>
      </c>
      <c r="Q160">
        <v>20</v>
      </c>
      <c r="R160">
        <v>19</v>
      </c>
      <c r="S160">
        <v>9</v>
      </c>
      <c r="T160">
        <v>2</v>
      </c>
      <c r="U160">
        <f t="shared" si="10"/>
        <v>7.6923076923076927E-2</v>
      </c>
      <c r="V160">
        <v>52</v>
      </c>
    </row>
    <row r="161" spans="1:22" hidden="1" x14ac:dyDescent="0.15">
      <c r="A161" t="s">
        <v>328</v>
      </c>
      <c r="B161" t="s">
        <v>161</v>
      </c>
      <c r="C161">
        <v>51</v>
      </c>
      <c r="D161">
        <v>51</v>
      </c>
      <c r="E161">
        <f t="shared" si="8"/>
        <v>0</v>
      </c>
      <c r="F161">
        <v>6</v>
      </c>
      <c r="G161">
        <v>17</v>
      </c>
      <c r="H161">
        <f t="shared" si="9"/>
        <v>25.000000000000021</v>
      </c>
      <c r="I161">
        <v>0.49019607843137297</v>
      </c>
      <c r="J161">
        <v>0.37254901960784298</v>
      </c>
      <c r="K161">
        <f xml:space="preserve"> I161 - J161</f>
        <v>0.11764705882352999</v>
      </c>
      <c r="L161" t="s">
        <v>306</v>
      </c>
      <c r="M161" t="s">
        <v>306</v>
      </c>
      <c r="N161">
        <v>194</v>
      </c>
      <c r="O161">
        <v>259</v>
      </c>
      <c r="P161">
        <v>68</v>
      </c>
      <c r="Q161">
        <v>74</v>
      </c>
      <c r="R161">
        <v>49</v>
      </c>
      <c r="S161">
        <v>90</v>
      </c>
      <c r="T161">
        <v>3</v>
      </c>
      <c r="U161">
        <f t="shared" si="10"/>
        <v>0.1199999999999999</v>
      </c>
      <c r="V161">
        <v>165</v>
      </c>
    </row>
    <row r="162" spans="1:22" hidden="1" x14ac:dyDescent="0.15">
      <c r="A162" t="s">
        <v>328</v>
      </c>
      <c r="B162" t="s">
        <v>162</v>
      </c>
      <c r="C162">
        <v>19</v>
      </c>
      <c r="D162">
        <v>19</v>
      </c>
      <c r="E162">
        <f t="shared" si="8"/>
        <v>0</v>
      </c>
      <c r="F162">
        <v>1</v>
      </c>
      <c r="G162">
        <v>26</v>
      </c>
      <c r="H162">
        <f t="shared" si="9"/>
        <v>9.9999999999999947</v>
      </c>
      <c r="I162">
        <v>0.52631578947368396</v>
      </c>
      <c r="J162">
        <v>0.26315789473684198</v>
      </c>
      <c r="K162">
        <f xml:space="preserve"> I162 - J162</f>
        <v>0.26315789473684198</v>
      </c>
      <c r="L162" t="s">
        <v>306</v>
      </c>
      <c r="M162" t="s">
        <v>306</v>
      </c>
      <c r="N162">
        <v>27</v>
      </c>
      <c r="O162">
        <v>29</v>
      </c>
      <c r="P162">
        <v>13</v>
      </c>
      <c r="Q162">
        <v>2</v>
      </c>
      <c r="R162">
        <v>14</v>
      </c>
      <c r="S162">
        <v>9</v>
      </c>
      <c r="T162">
        <v>6</v>
      </c>
      <c r="U162">
        <f t="shared" si="10"/>
        <v>0.60000000000000031</v>
      </c>
      <c r="V162">
        <v>96</v>
      </c>
    </row>
    <row r="163" spans="1:22" hidden="1" x14ac:dyDescent="0.15">
      <c r="A163" t="s">
        <v>328</v>
      </c>
      <c r="B163" t="s">
        <v>163</v>
      </c>
      <c r="C163">
        <v>7</v>
      </c>
      <c r="D163">
        <v>7</v>
      </c>
      <c r="E163">
        <f t="shared" si="8"/>
        <v>0</v>
      </c>
      <c r="F163">
        <v>356</v>
      </c>
      <c r="G163">
        <v>19</v>
      </c>
      <c r="H163">
        <f t="shared" si="9"/>
        <v>3.0000000000000031</v>
      </c>
      <c r="I163">
        <v>0.42857142857142899</v>
      </c>
      <c r="J163">
        <v>0.71428571428571397</v>
      </c>
      <c r="K163">
        <f xml:space="preserve"> I163 - J163</f>
        <v>-0.28571428571428498</v>
      </c>
      <c r="L163" t="s">
        <v>306</v>
      </c>
      <c r="M163" t="s">
        <v>306</v>
      </c>
      <c r="N163">
        <v>23</v>
      </c>
      <c r="O163">
        <v>21</v>
      </c>
      <c r="P163">
        <v>1</v>
      </c>
      <c r="Q163">
        <v>15</v>
      </c>
      <c r="R163">
        <v>2</v>
      </c>
      <c r="S163">
        <v>19</v>
      </c>
      <c r="T163">
        <v>0</v>
      </c>
      <c r="U163">
        <f t="shared" si="10"/>
        <v>0</v>
      </c>
      <c r="V163">
        <v>23</v>
      </c>
    </row>
    <row r="164" spans="1:22" hidden="1" x14ac:dyDescent="0.15">
      <c r="A164" t="s">
        <v>328</v>
      </c>
      <c r="B164" t="s">
        <v>164</v>
      </c>
      <c r="C164">
        <v>35</v>
      </c>
      <c r="D164">
        <v>35</v>
      </c>
      <c r="E164">
        <f t="shared" si="8"/>
        <v>0</v>
      </c>
      <c r="F164">
        <v>5</v>
      </c>
      <c r="G164">
        <v>9</v>
      </c>
      <c r="H164">
        <f t="shared" si="9"/>
        <v>12.000000000000005</v>
      </c>
      <c r="I164">
        <v>0.34285714285714303</v>
      </c>
      <c r="J164">
        <v>0.22857142857142901</v>
      </c>
      <c r="K164">
        <f xml:space="preserve"> I164 - J164</f>
        <v>0.11428571428571402</v>
      </c>
      <c r="L164" t="s">
        <v>306</v>
      </c>
      <c r="M164" t="s">
        <v>306</v>
      </c>
      <c r="N164">
        <v>139</v>
      </c>
      <c r="O164">
        <v>178</v>
      </c>
      <c r="P164">
        <v>28</v>
      </c>
      <c r="Q164">
        <v>20</v>
      </c>
      <c r="R164">
        <v>13</v>
      </c>
      <c r="S164">
        <v>39</v>
      </c>
      <c r="T164">
        <v>0</v>
      </c>
      <c r="U164">
        <f t="shared" si="10"/>
        <v>0</v>
      </c>
      <c r="V164">
        <v>149</v>
      </c>
    </row>
    <row r="165" spans="1:22" hidden="1" x14ac:dyDescent="0.15">
      <c r="A165" t="s">
        <v>328</v>
      </c>
      <c r="B165" t="s">
        <v>165</v>
      </c>
      <c r="C165">
        <v>18</v>
      </c>
      <c r="D165">
        <v>18</v>
      </c>
      <c r="E165">
        <f t="shared" si="8"/>
        <v>0</v>
      </c>
      <c r="F165">
        <v>9</v>
      </c>
      <c r="G165">
        <v>61</v>
      </c>
      <c r="H165">
        <f t="shared" si="9"/>
        <v>9</v>
      </c>
      <c r="I165">
        <v>0.5</v>
      </c>
      <c r="J165">
        <v>0.27777777777777801</v>
      </c>
      <c r="K165">
        <f xml:space="preserve"> I165 - J165</f>
        <v>0.22222222222222199</v>
      </c>
      <c r="L165" t="s">
        <v>306</v>
      </c>
      <c r="M165" t="s">
        <v>306</v>
      </c>
      <c r="N165">
        <v>60</v>
      </c>
      <c r="O165">
        <v>74</v>
      </c>
      <c r="P165">
        <v>25</v>
      </c>
      <c r="Q165">
        <v>20</v>
      </c>
      <c r="R165">
        <v>16</v>
      </c>
      <c r="S165">
        <v>37</v>
      </c>
      <c r="T165">
        <v>0</v>
      </c>
      <c r="U165">
        <f t="shared" si="10"/>
        <v>0</v>
      </c>
      <c r="V165">
        <v>134</v>
      </c>
    </row>
    <row r="166" spans="1:22" hidden="1" x14ac:dyDescent="0.15">
      <c r="A166" t="s">
        <v>328</v>
      </c>
      <c r="B166" t="s">
        <v>166</v>
      </c>
      <c r="C166">
        <v>20</v>
      </c>
      <c r="D166">
        <v>20</v>
      </c>
      <c r="E166">
        <f t="shared" si="8"/>
        <v>0</v>
      </c>
      <c r="F166">
        <v>4</v>
      </c>
      <c r="G166">
        <v>39</v>
      </c>
      <c r="H166">
        <f t="shared" si="9"/>
        <v>7</v>
      </c>
      <c r="I166">
        <v>0.35</v>
      </c>
      <c r="J166">
        <v>0.25</v>
      </c>
      <c r="K166">
        <f xml:space="preserve"> I166 - J166</f>
        <v>9.9999999999999978E-2</v>
      </c>
      <c r="L166" t="s">
        <v>306</v>
      </c>
      <c r="M166" t="s">
        <v>306</v>
      </c>
      <c r="N166">
        <v>100</v>
      </c>
      <c r="O166">
        <v>119</v>
      </c>
      <c r="P166">
        <v>25</v>
      </c>
      <c r="Q166">
        <v>20</v>
      </c>
      <c r="R166">
        <v>5</v>
      </c>
      <c r="S166">
        <v>37</v>
      </c>
      <c r="T166">
        <v>0</v>
      </c>
      <c r="U166">
        <f t="shared" si="10"/>
        <v>0</v>
      </c>
      <c r="V166">
        <v>109</v>
      </c>
    </row>
    <row r="167" spans="1:22" hidden="1" x14ac:dyDescent="0.15">
      <c r="A167" t="s">
        <v>328</v>
      </c>
      <c r="B167" t="s">
        <v>167</v>
      </c>
      <c r="C167">
        <v>14</v>
      </c>
      <c r="D167">
        <v>14</v>
      </c>
      <c r="E167">
        <f t="shared" si="8"/>
        <v>0</v>
      </c>
      <c r="F167">
        <v>3</v>
      </c>
      <c r="G167">
        <v>32</v>
      </c>
      <c r="H167">
        <f t="shared" si="9"/>
        <v>4.9999999999999982</v>
      </c>
      <c r="I167">
        <v>0.35714285714285698</v>
      </c>
      <c r="J167">
        <v>0.28571428571428598</v>
      </c>
      <c r="K167">
        <f xml:space="preserve"> I167 - J167</f>
        <v>7.1428571428571008E-2</v>
      </c>
      <c r="L167" t="s">
        <v>306</v>
      </c>
      <c r="M167" t="s">
        <v>306</v>
      </c>
      <c r="N167">
        <v>79</v>
      </c>
      <c r="O167">
        <v>99</v>
      </c>
      <c r="P167">
        <v>41</v>
      </c>
      <c r="Q167">
        <v>19</v>
      </c>
      <c r="R167">
        <v>44</v>
      </c>
      <c r="S167">
        <v>32</v>
      </c>
      <c r="T167">
        <v>1</v>
      </c>
      <c r="U167">
        <f t="shared" si="10"/>
        <v>0.20000000000000007</v>
      </c>
      <c r="V167">
        <v>78</v>
      </c>
    </row>
    <row r="168" spans="1:22" hidden="1" x14ac:dyDescent="0.15">
      <c r="A168" t="s">
        <v>332</v>
      </c>
      <c r="B168" t="s">
        <v>168</v>
      </c>
      <c r="C168">
        <v>60</v>
      </c>
      <c r="D168">
        <v>60</v>
      </c>
      <c r="E168">
        <f t="shared" si="8"/>
        <v>0</v>
      </c>
      <c r="F168">
        <v>18</v>
      </c>
      <c r="G168">
        <v>22</v>
      </c>
      <c r="H168">
        <f t="shared" si="9"/>
        <v>19.999999999999979</v>
      </c>
      <c r="I168">
        <v>0.33333333333333298</v>
      </c>
      <c r="J168">
        <v>0.2</v>
      </c>
      <c r="K168">
        <f xml:space="preserve"> I168 - J168</f>
        <v>0.13333333333333297</v>
      </c>
      <c r="L168" t="s">
        <v>306</v>
      </c>
      <c r="M168" t="s">
        <v>306</v>
      </c>
      <c r="N168">
        <v>167</v>
      </c>
      <c r="O168">
        <v>245</v>
      </c>
      <c r="P168">
        <v>22</v>
      </c>
      <c r="Q168">
        <v>12</v>
      </c>
      <c r="R168">
        <v>23</v>
      </c>
      <c r="S168">
        <v>28</v>
      </c>
      <c r="T168">
        <v>2</v>
      </c>
      <c r="U168">
        <f t="shared" si="10"/>
        <v>0.1000000000000001</v>
      </c>
      <c r="V168">
        <v>148</v>
      </c>
    </row>
    <row r="169" spans="1:22" hidden="1" x14ac:dyDescent="0.15">
      <c r="A169" t="s">
        <v>328</v>
      </c>
      <c r="B169" t="s">
        <v>169</v>
      </c>
      <c r="C169">
        <v>32</v>
      </c>
      <c r="D169">
        <v>32</v>
      </c>
      <c r="E169">
        <f t="shared" si="8"/>
        <v>0</v>
      </c>
      <c r="F169">
        <v>12</v>
      </c>
      <c r="G169">
        <v>4</v>
      </c>
      <c r="H169">
        <f t="shared" si="9"/>
        <v>12</v>
      </c>
      <c r="I169">
        <v>0.375</v>
      </c>
      <c r="J169">
        <v>0.25</v>
      </c>
      <c r="K169">
        <f xml:space="preserve"> I169 - J169</f>
        <v>0.125</v>
      </c>
      <c r="L169" t="s">
        <v>306</v>
      </c>
      <c r="M169" t="s">
        <v>306</v>
      </c>
      <c r="N169">
        <v>77</v>
      </c>
      <c r="O169">
        <v>80</v>
      </c>
      <c r="P169">
        <v>18</v>
      </c>
      <c r="Q169">
        <v>12</v>
      </c>
      <c r="R169">
        <v>9</v>
      </c>
      <c r="S169">
        <v>20</v>
      </c>
      <c r="T169">
        <v>0</v>
      </c>
      <c r="U169">
        <f t="shared" si="10"/>
        <v>0</v>
      </c>
      <c r="V169">
        <v>101</v>
      </c>
    </row>
    <row r="170" spans="1:22" hidden="1" x14ac:dyDescent="0.15">
      <c r="A170" t="s">
        <v>328</v>
      </c>
      <c r="B170" t="s">
        <v>170</v>
      </c>
      <c r="C170">
        <v>36</v>
      </c>
      <c r="D170">
        <v>36</v>
      </c>
      <c r="E170">
        <f t="shared" si="8"/>
        <v>0</v>
      </c>
      <c r="F170">
        <v>9</v>
      </c>
      <c r="G170">
        <v>21</v>
      </c>
      <c r="H170">
        <f t="shared" si="9"/>
        <v>6.999999999999984</v>
      </c>
      <c r="I170">
        <v>0.194444444444444</v>
      </c>
      <c r="J170">
        <v>0.194444444444444</v>
      </c>
      <c r="K170">
        <f xml:space="preserve"> I170 - J170</f>
        <v>0</v>
      </c>
      <c r="L170" t="s">
        <v>306</v>
      </c>
      <c r="M170" t="s">
        <v>306</v>
      </c>
      <c r="N170">
        <v>164</v>
      </c>
      <c r="O170">
        <v>203</v>
      </c>
      <c r="P170">
        <v>66</v>
      </c>
      <c r="Q170">
        <v>16</v>
      </c>
      <c r="R170">
        <v>89</v>
      </c>
      <c r="S170">
        <v>20</v>
      </c>
      <c r="T170">
        <v>6</v>
      </c>
      <c r="U170">
        <f t="shared" si="10"/>
        <v>0.85714285714285909</v>
      </c>
      <c r="V170">
        <v>160</v>
      </c>
    </row>
    <row r="171" spans="1:22" hidden="1" x14ac:dyDescent="0.15">
      <c r="A171" t="s">
        <v>328</v>
      </c>
      <c r="B171" t="s">
        <v>171</v>
      </c>
      <c r="C171">
        <v>45</v>
      </c>
      <c r="D171">
        <v>45</v>
      </c>
      <c r="E171">
        <f t="shared" si="8"/>
        <v>0</v>
      </c>
      <c r="F171">
        <v>11</v>
      </c>
      <c r="G171">
        <v>18</v>
      </c>
      <c r="H171">
        <f t="shared" si="9"/>
        <v>12.000000000000014</v>
      </c>
      <c r="I171">
        <v>0.266666666666667</v>
      </c>
      <c r="J171">
        <v>0.37777777777777799</v>
      </c>
      <c r="K171">
        <f xml:space="preserve"> I171 - J171</f>
        <v>-0.11111111111111099</v>
      </c>
      <c r="L171" t="s">
        <v>306</v>
      </c>
      <c r="M171" t="s">
        <v>306</v>
      </c>
      <c r="N171">
        <v>166</v>
      </c>
      <c r="O171">
        <v>211</v>
      </c>
      <c r="P171">
        <v>19</v>
      </c>
      <c r="Q171">
        <v>29</v>
      </c>
      <c r="R171">
        <v>10</v>
      </c>
      <c r="S171">
        <v>42</v>
      </c>
      <c r="T171">
        <v>0</v>
      </c>
      <c r="U171">
        <f t="shared" si="10"/>
        <v>0</v>
      </c>
      <c r="V171">
        <v>155</v>
      </c>
    </row>
    <row r="172" spans="1:22" hidden="1" x14ac:dyDescent="0.15">
      <c r="A172" t="s">
        <v>328</v>
      </c>
      <c r="B172" t="s">
        <v>172</v>
      </c>
      <c r="C172">
        <v>34</v>
      </c>
      <c r="D172">
        <v>34</v>
      </c>
      <c r="E172">
        <f t="shared" si="8"/>
        <v>0</v>
      </c>
      <c r="F172">
        <v>19</v>
      </c>
      <c r="G172">
        <v>16</v>
      </c>
      <c r="H172">
        <f t="shared" si="9"/>
        <v>8.9999999999999947</v>
      </c>
      <c r="I172">
        <v>0.26470588235294101</v>
      </c>
      <c r="J172">
        <v>0.35294117647058798</v>
      </c>
      <c r="K172">
        <f xml:space="preserve"> I172 - J172</f>
        <v>-8.8235294117646967E-2</v>
      </c>
      <c r="L172" t="s">
        <v>306</v>
      </c>
      <c r="M172" t="s">
        <v>306</v>
      </c>
      <c r="N172">
        <v>149</v>
      </c>
      <c r="O172">
        <v>204</v>
      </c>
      <c r="P172">
        <v>22</v>
      </c>
      <c r="Q172">
        <v>29</v>
      </c>
      <c r="R172">
        <v>30</v>
      </c>
      <c r="S172">
        <v>46</v>
      </c>
      <c r="T172">
        <v>5</v>
      </c>
      <c r="U172">
        <f t="shared" si="10"/>
        <v>0.55555555555555591</v>
      </c>
      <c r="V172">
        <v>153</v>
      </c>
    </row>
    <row r="173" spans="1:22" hidden="1" x14ac:dyDescent="0.15">
      <c r="A173" t="s">
        <v>328</v>
      </c>
      <c r="B173" t="s">
        <v>173</v>
      </c>
      <c r="C173">
        <v>23</v>
      </c>
      <c r="D173">
        <v>23</v>
      </c>
      <c r="E173">
        <f t="shared" si="8"/>
        <v>0</v>
      </c>
      <c r="F173">
        <v>31</v>
      </c>
      <c r="G173">
        <v>23</v>
      </c>
      <c r="H173">
        <f t="shared" si="9"/>
        <v>5.9999999999999938</v>
      </c>
      <c r="I173">
        <v>0.26086956521739102</v>
      </c>
      <c r="J173">
        <v>0.217391304347826</v>
      </c>
      <c r="K173">
        <f xml:space="preserve"> I173 - J173</f>
        <v>4.3478260869565022E-2</v>
      </c>
      <c r="L173" t="s">
        <v>306</v>
      </c>
      <c r="M173" t="s">
        <v>306</v>
      </c>
      <c r="N173">
        <v>137</v>
      </c>
      <c r="O173">
        <v>174</v>
      </c>
      <c r="P173">
        <v>60</v>
      </c>
      <c r="Q173">
        <v>67</v>
      </c>
      <c r="R173">
        <v>79</v>
      </c>
      <c r="S173">
        <v>87</v>
      </c>
      <c r="T173">
        <v>4</v>
      </c>
      <c r="U173">
        <f t="shared" si="10"/>
        <v>0.66666666666666741</v>
      </c>
      <c r="V173">
        <v>158</v>
      </c>
    </row>
    <row r="174" spans="1:22" hidden="1" x14ac:dyDescent="0.15">
      <c r="A174" t="s">
        <v>328</v>
      </c>
      <c r="B174" t="s">
        <v>174</v>
      </c>
      <c r="C174">
        <v>29</v>
      </c>
      <c r="D174">
        <v>29</v>
      </c>
      <c r="E174">
        <f t="shared" si="8"/>
        <v>0</v>
      </c>
      <c r="F174">
        <v>931</v>
      </c>
      <c r="G174">
        <v>39</v>
      </c>
      <c r="H174">
        <f t="shared" si="9"/>
        <v>7.9999999999999938</v>
      </c>
      <c r="I174">
        <v>0.27586206896551702</v>
      </c>
      <c r="J174">
        <v>0.17241379310344801</v>
      </c>
      <c r="K174">
        <f xml:space="preserve"> I174 - J174</f>
        <v>0.10344827586206901</v>
      </c>
      <c r="L174" t="s">
        <v>306</v>
      </c>
      <c r="M174" t="s">
        <v>306</v>
      </c>
      <c r="N174">
        <v>170</v>
      </c>
      <c r="O174">
        <v>223</v>
      </c>
      <c r="P174">
        <v>24</v>
      </c>
      <c r="Q174">
        <v>29</v>
      </c>
      <c r="R174">
        <v>19</v>
      </c>
      <c r="S174">
        <v>44</v>
      </c>
      <c r="T174">
        <v>2</v>
      </c>
      <c r="U174">
        <f t="shared" si="10"/>
        <v>0.25000000000000022</v>
      </c>
      <c r="V174">
        <v>151</v>
      </c>
    </row>
    <row r="175" spans="1:22" hidden="1" x14ac:dyDescent="0.15">
      <c r="A175" t="s">
        <v>327</v>
      </c>
      <c r="B175" t="s">
        <v>175</v>
      </c>
      <c r="C175">
        <v>37</v>
      </c>
      <c r="D175">
        <v>37</v>
      </c>
      <c r="E175">
        <f t="shared" si="8"/>
        <v>0</v>
      </c>
      <c r="F175">
        <v>35</v>
      </c>
      <c r="G175">
        <v>101</v>
      </c>
      <c r="H175">
        <f t="shared" si="9"/>
        <v>11.999999999999988</v>
      </c>
      <c r="I175">
        <v>0.32432432432432401</v>
      </c>
      <c r="J175">
        <v>0.162162162162162</v>
      </c>
      <c r="K175">
        <f xml:space="preserve"> I175 - J175</f>
        <v>0.162162162162162</v>
      </c>
      <c r="L175" t="s">
        <v>306</v>
      </c>
      <c r="M175" t="s">
        <v>306</v>
      </c>
      <c r="N175">
        <v>148</v>
      </c>
      <c r="O175">
        <v>234</v>
      </c>
      <c r="P175">
        <v>24</v>
      </c>
      <c r="Q175">
        <v>20</v>
      </c>
      <c r="R175">
        <v>15</v>
      </c>
      <c r="S175">
        <v>37</v>
      </c>
      <c r="T175">
        <v>0</v>
      </c>
      <c r="U175">
        <f t="shared" si="10"/>
        <v>0</v>
      </c>
      <c r="V175">
        <v>156</v>
      </c>
    </row>
    <row r="176" spans="1:22" hidden="1" x14ac:dyDescent="0.15">
      <c r="A176" t="s">
        <v>328</v>
      </c>
      <c r="B176" t="s">
        <v>176</v>
      </c>
      <c r="C176">
        <v>37</v>
      </c>
      <c r="D176">
        <v>37</v>
      </c>
      <c r="E176">
        <f t="shared" si="8"/>
        <v>0</v>
      </c>
      <c r="F176">
        <v>57</v>
      </c>
      <c r="G176">
        <v>27</v>
      </c>
      <c r="H176">
        <f t="shared" si="9"/>
        <v>10.999999999999988</v>
      </c>
      <c r="I176">
        <v>0.29729729729729698</v>
      </c>
      <c r="J176">
        <v>0.18918918918918901</v>
      </c>
      <c r="K176">
        <f xml:space="preserve"> I176 - J176</f>
        <v>0.10810810810810798</v>
      </c>
      <c r="L176" t="s">
        <v>306</v>
      </c>
      <c r="M176" t="s">
        <v>306</v>
      </c>
      <c r="N176">
        <v>147</v>
      </c>
      <c r="O176">
        <v>210</v>
      </c>
      <c r="P176">
        <v>30</v>
      </c>
      <c r="Q176">
        <v>14</v>
      </c>
      <c r="R176">
        <v>20</v>
      </c>
      <c r="S176">
        <v>13</v>
      </c>
      <c r="T176">
        <v>2</v>
      </c>
      <c r="U176">
        <f t="shared" si="10"/>
        <v>0.18181818181818202</v>
      </c>
      <c r="V176">
        <v>148</v>
      </c>
    </row>
    <row r="177" spans="1:22" hidden="1" x14ac:dyDescent="0.15">
      <c r="A177" t="s">
        <v>328</v>
      </c>
      <c r="B177" t="s">
        <v>177</v>
      </c>
      <c r="C177">
        <v>13</v>
      </c>
      <c r="D177">
        <v>13</v>
      </c>
      <c r="E177">
        <f t="shared" si="8"/>
        <v>0</v>
      </c>
      <c r="F177">
        <v>14</v>
      </c>
      <c r="G177">
        <v>18</v>
      </c>
      <c r="H177">
        <f t="shared" si="9"/>
        <v>5.0000000000000053</v>
      </c>
      <c r="I177">
        <v>0.38461538461538503</v>
      </c>
      <c r="J177">
        <v>0.53846153846153799</v>
      </c>
      <c r="K177">
        <f xml:space="preserve"> I177 - J177</f>
        <v>-0.15384615384615297</v>
      </c>
      <c r="L177" t="s">
        <v>306</v>
      </c>
      <c r="M177" t="s">
        <v>306</v>
      </c>
      <c r="N177">
        <v>30</v>
      </c>
      <c r="O177">
        <v>47</v>
      </c>
      <c r="P177">
        <v>14</v>
      </c>
      <c r="Q177">
        <v>12</v>
      </c>
      <c r="R177">
        <v>28</v>
      </c>
      <c r="S177">
        <v>23</v>
      </c>
      <c r="T177">
        <v>5</v>
      </c>
      <c r="U177">
        <f t="shared" si="10"/>
        <v>0.99999999999999889</v>
      </c>
      <c r="V177">
        <v>78</v>
      </c>
    </row>
    <row r="178" spans="1:22" hidden="1" x14ac:dyDescent="0.15">
      <c r="A178" t="s">
        <v>328</v>
      </c>
      <c r="B178" t="s">
        <v>178</v>
      </c>
      <c r="C178">
        <v>4</v>
      </c>
      <c r="D178">
        <v>4</v>
      </c>
      <c r="E178">
        <f t="shared" si="8"/>
        <v>0</v>
      </c>
      <c r="F178">
        <v>15</v>
      </c>
      <c r="G178">
        <v>27</v>
      </c>
      <c r="H178">
        <f t="shared" si="9"/>
        <v>2</v>
      </c>
      <c r="I178">
        <v>0.5</v>
      </c>
      <c r="J178">
        <v>0.5</v>
      </c>
      <c r="K178">
        <f xml:space="preserve"> I178 - J178</f>
        <v>0</v>
      </c>
      <c r="L178" t="s">
        <v>306</v>
      </c>
      <c r="M178" t="s">
        <v>306</v>
      </c>
      <c r="N178">
        <v>9</v>
      </c>
      <c r="O178">
        <v>24</v>
      </c>
      <c r="P178">
        <v>1</v>
      </c>
      <c r="Q178">
        <v>1</v>
      </c>
      <c r="R178">
        <v>0</v>
      </c>
      <c r="S178">
        <v>0</v>
      </c>
      <c r="T178">
        <v>0</v>
      </c>
      <c r="U178">
        <f t="shared" si="10"/>
        <v>0</v>
      </c>
      <c r="V178">
        <v>57</v>
      </c>
    </row>
    <row r="179" spans="1:22" hidden="1" x14ac:dyDescent="0.15">
      <c r="A179" t="s">
        <v>328</v>
      </c>
      <c r="B179" t="s">
        <v>179</v>
      </c>
      <c r="C179">
        <v>38</v>
      </c>
      <c r="D179">
        <v>38</v>
      </c>
      <c r="E179">
        <f t="shared" si="8"/>
        <v>0</v>
      </c>
      <c r="F179">
        <v>26</v>
      </c>
      <c r="G179">
        <v>83</v>
      </c>
      <c r="H179">
        <f t="shared" si="9"/>
        <v>15.999999999999986</v>
      </c>
      <c r="I179">
        <v>0.42105263157894701</v>
      </c>
      <c r="J179">
        <v>0.105263157894737</v>
      </c>
      <c r="K179">
        <f xml:space="preserve"> I179 - J179</f>
        <v>0.31578947368421001</v>
      </c>
      <c r="L179" t="s">
        <v>306</v>
      </c>
      <c r="M179" t="s">
        <v>306</v>
      </c>
      <c r="N179">
        <v>132</v>
      </c>
      <c r="O179">
        <v>153</v>
      </c>
      <c r="P179">
        <v>54</v>
      </c>
      <c r="Q179">
        <v>31</v>
      </c>
      <c r="R179">
        <v>33</v>
      </c>
      <c r="S179">
        <v>44</v>
      </c>
      <c r="T179">
        <v>2</v>
      </c>
      <c r="U179">
        <f t="shared" si="10"/>
        <v>0.12500000000000011</v>
      </c>
      <c r="V179">
        <v>146</v>
      </c>
    </row>
    <row r="180" spans="1:22" hidden="1" x14ac:dyDescent="0.15">
      <c r="A180" t="s">
        <v>328</v>
      </c>
      <c r="B180" t="s">
        <v>180</v>
      </c>
      <c r="C180">
        <v>28</v>
      </c>
      <c r="D180">
        <v>28</v>
      </c>
      <c r="E180">
        <f t="shared" si="8"/>
        <v>0</v>
      </c>
      <c r="F180">
        <v>27</v>
      </c>
      <c r="G180">
        <v>11</v>
      </c>
      <c r="H180">
        <f t="shared" si="9"/>
        <v>9.9999999999999964</v>
      </c>
      <c r="I180">
        <v>0.35714285714285698</v>
      </c>
      <c r="J180">
        <v>0.214285714285714</v>
      </c>
      <c r="K180">
        <f xml:space="preserve"> I180 - J180</f>
        <v>0.14285714285714299</v>
      </c>
      <c r="L180" t="s">
        <v>306</v>
      </c>
      <c r="M180" t="s">
        <v>306</v>
      </c>
      <c r="N180">
        <v>166</v>
      </c>
      <c r="O180">
        <v>196</v>
      </c>
      <c r="P180">
        <v>48</v>
      </c>
      <c r="Q180">
        <v>72</v>
      </c>
      <c r="R180">
        <v>28</v>
      </c>
      <c r="S180">
        <v>94</v>
      </c>
      <c r="T180">
        <v>1</v>
      </c>
      <c r="U180">
        <f t="shared" si="10"/>
        <v>0.10000000000000003</v>
      </c>
      <c r="V180">
        <v>146</v>
      </c>
    </row>
    <row r="181" spans="1:22" hidden="1" x14ac:dyDescent="0.15">
      <c r="A181" t="s">
        <v>328</v>
      </c>
      <c r="B181" t="s">
        <v>181</v>
      </c>
      <c r="C181">
        <v>18</v>
      </c>
      <c r="D181">
        <v>18</v>
      </c>
      <c r="E181">
        <f t="shared" si="8"/>
        <v>0</v>
      </c>
      <c r="F181">
        <v>4</v>
      </c>
      <c r="G181">
        <v>19</v>
      </c>
      <c r="H181">
        <f t="shared" si="9"/>
        <v>5.9999999999999938</v>
      </c>
      <c r="I181">
        <v>0.33333333333333298</v>
      </c>
      <c r="J181">
        <v>0.22222222222222199</v>
      </c>
      <c r="K181">
        <f xml:space="preserve"> I181 - J181</f>
        <v>0.11111111111111099</v>
      </c>
      <c r="L181" t="s">
        <v>306</v>
      </c>
      <c r="M181" t="s">
        <v>306</v>
      </c>
      <c r="N181">
        <v>117</v>
      </c>
      <c r="O181">
        <v>118</v>
      </c>
      <c r="P181">
        <v>49</v>
      </c>
      <c r="Q181">
        <v>47</v>
      </c>
      <c r="R181">
        <v>19</v>
      </c>
      <c r="S181">
        <v>27</v>
      </c>
      <c r="T181">
        <v>1</v>
      </c>
      <c r="U181">
        <f t="shared" si="10"/>
        <v>0.16666666666666685</v>
      </c>
      <c r="V181">
        <v>38</v>
      </c>
    </row>
    <row r="182" spans="1:22" hidden="1" x14ac:dyDescent="0.15">
      <c r="A182" t="s">
        <v>328</v>
      </c>
      <c r="B182" t="s">
        <v>182</v>
      </c>
      <c r="C182">
        <v>48</v>
      </c>
      <c r="D182">
        <v>48</v>
      </c>
      <c r="E182">
        <f t="shared" si="8"/>
        <v>0</v>
      </c>
      <c r="F182">
        <v>1</v>
      </c>
      <c r="G182">
        <v>52</v>
      </c>
      <c r="H182">
        <f t="shared" si="9"/>
        <v>12</v>
      </c>
      <c r="I182">
        <v>0.25</v>
      </c>
      <c r="J182">
        <v>0.16666666666666699</v>
      </c>
      <c r="K182">
        <f xml:space="preserve"> I182 - J182</f>
        <v>8.333333333333301E-2</v>
      </c>
      <c r="L182" t="s">
        <v>306</v>
      </c>
      <c r="M182" t="s">
        <v>306</v>
      </c>
      <c r="N182">
        <v>207</v>
      </c>
      <c r="O182">
        <v>252</v>
      </c>
      <c r="P182">
        <v>36</v>
      </c>
      <c r="Q182">
        <v>27</v>
      </c>
      <c r="R182">
        <v>17</v>
      </c>
      <c r="S182">
        <v>32</v>
      </c>
      <c r="T182">
        <v>0</v>
      </c>
      <c r="U182">
        <f t="shared" si="10"/>
        <v>0</v>
      </c>
      <c r="V182">
        <v>154</v>
      </c>
    </row>
    <row r="183" spans="1:22" hidden="1" x14ac:dyDescent="0.15">
      <c r="A183" t="s">
        <v>328</v>
      </c>
      <c r="B183" t="s">
        <v>183</v>
      </c>
      <c r="C183">
        <v>34</v>
      </c>
      <c r="D183">
        <v>34</v>
      </c>
      <c r="E183">
        <f t="shared" si="8"/>
        <v>0</v>
      </c>
      <c r="F183">
        <v>6</v>
      </c>
      <c r="G183">
        <v>17</v>
      </c>
      <c r="H183">
        <f t="shared" si="9"/>
        <v>16.000000000000011</v>
      </c>
      <c r="I183">
        <v>0.47058823529411797</v>
      </c>
      <c r="J183">
        <v>0.20588235294117599</v>
      </c>
      <c r="K183">
        <f xml:space="preserve"> I183 - J183</f>
        <v>0.26470588235294201</v>
      </c>
      <c r="L183" t="s">
        <v>306</v>
      </c>
      <c r="M183" t="s">
        <v>306</v>
      </c>
      <c r="N183">
        <v>139</v>
      </c>
      <c r="O183">
        <v>128</v>
      </c>
      <c r="P183">
        <v>80</v>
      </c>
      <c r="Q183">
        <v>50</v>
      </c>
      <c r="R183">
        <v>43</v>
      </c>
      <c r="S183">
        <v>46</v>
      </c>
      <c r="T183">
        <v>1</v>
      </c>
      <c r="U183">
        <f t="shared" si="10"/>
        <v>6.2499999999999958E-2</v>
      </c>
      <c r="V183">
        <v>148</v>
      </c>
    </row>
    <row r="184" spans="1:22" hidden="1" x14ac:dyDescent="0.15">
      <c r="A184" t="s">
        <v>328</v>
      </c>
      <c r="B184" t="s">
        <v>184</v>
      </c>
      <c r="C184">
        <v>34</v>
      </c>
      <c r="D184">
        <v>34</v>
      </c>
      <c r="E184">
        <f t="shared" si="8"/>
        <v>0</v>
      </c>
      <c r="F184">
        <v>13</v>
      </c>
      <c r="G184">
        <v>49</v>
      </c>
      <c r="H184">
        <f t="shared" si="9"/>
        <v>17</v>
      </c>
      <c r="I184">
        <v>0.5</v>
      </c>
      <c r="J184">
        <v>0.14705882352941199</v>
      </c>
      <c r="K184">
        <f xml:space="preserve"> I184 - J184</f>
        <v>0.35294117647058798</v>
      </c>
      <c r="L184" t="s">
        <v>306</v>
      </c>
      <c r="M184" t="s">
        <v>306</v>
      </c>
      <c r="N184">
        <v>131</v>
      </c>
      <c r="O184">
        <v>131</v>
      </c>
      <c r="P184">
        <v>72</v>
      </c>
      <c r="Q184">
        <v>12</v>
      </c>
      <c r="R184">
        <v>47</v>
      </c>
      <c r="S184">
        <v>19</v>
      </c>
      <c r="T184">
        <v>2</v>
      </c>
      <c r="U184">
        <f t="shared" si="10"/>
        <v>0.11764705882352941</v>
      </c>
      <c r="V184">
        <v>153</v>
      </c>
    </row>
    <row r="185" spans="1:22" hidden="1" x14ac:dyDescent="0.15">
      <c r="A185" t="s">
        <v>328</v>
      </c>
      <c r="B185" t="s">
        <v>185</v>
      </c>
      <c r="C185">
        <v>49</v>
      </c>
      <c r="D185">
        <v>49</v>
      </c>
      <c r="E185">
        <f t="shared" si="8"/>
        <v>0</v>
      </c>
      <c r="F185">
        <v>10</v>
      </c>
      <c r="G185">
        <v>28</v>
      </c>
      <c r="H185">
        <f t="shared" si="9"/>
        <v>17.999999999999989</v>
      </c>
      <c r="I185">
        <v>0.36734693877551</v>
      </c>
      <c r="J185">
        <v>8.1632653061224497E-2</v>
      </c>
      <c r="K185">
        <f xml:space="preserve"> I185 - J185</f>
        <v>0.28571428571428548</v>
      </c>
      <c r="L185" t="s">
        <v>306</v>
      </c>
      <c r="M185" t="s">
        <v>306</v>
      </c>
      <c r="N185">
        <v>247</v>
      </c>
      <c r="O185">
        <v>266</v>
      </c>
      <c r="P185">
        <v>91</v>
      </c>
      <c r="Q185">
        <v>31</v>
      </c>
      <c r="R185">
        <v>54</v>
      </c>
      <c r="S185">
        <v>30</v>
      </c>
      <c r="T185">
        <v>1</v>
      </c>
      <c r="U185">
        <f t="shared" si="10"/>
        <v>5.5555555555555587E-2</v>
      </c>
      <c r="V185">
        <v>154</v>
      </c>
    </row>
    <row r="186" spans="1:22" hidden="1" x14ac:dyDescent="0.15">
      <c r="A186" t="s">
        <v>328</v>
      </c>
      <c r="B186" t="s">
        <v>186</v>
      </c>
      <c r="C186">
        <v>35</v>
      </c>
      <c r="D186">
        <v>35</v>
      </c>
      <c r="E186">
        <f t="shared" si="8"/>
        <v>0</v>
      </c>
      <c r="F186">
        <v>6</v>
      </c>
      <c r="G186">
        <v>5</v>
      </c>
      <c r="H186">
        <f t="shared" si="9"/>
        <v>14</v>
      </c>
      <c r="I186">
        <v>0.4</v>
      </c>
      <c r="J186">
        <v>0.14285714285714299</v>
      </c>
      <c r="K186">
        <f xml:space="preserve"> I186 - J186</f>
        <v>0.25714285714285701</v>
      </c>
      <c r="L186" t="s">
        <v>306</v>
      </c>
      <c r="M186" t="s">
        <v>306</v>
      </c>
      <c r="N186">
        <v>185</v>
      </c>
      <c r="O186">
        <v>194</v>
      </c>
      <c r="P186">
        <v>66</v>
      </c>
      <c r="Q186">
        <v>36</v>
      </c>
      <c r="R186">
        <v>43</v>
      </c>
      <c r="S186">
        <v>33</v>
      </c>
      <c r="T186">
        <v>2</v>
      </c>
      <c r="U186">
        <f t="shared" si="10"/>
        <v>0.14285714285714285</v>
      </c>
      <c r="V186">
        <v>161</v>
      </c>
    </row>
    <row r="187" spans="1:22" hidden="1" x14ac:dyDescent="0.15">
      <c r="A187" t="s">
        <v>328</v>
      </c>
      <c r="B187" t="s">
        <v>187</v>
      </c>
      <c r="C187">
        <v>29</v>
      </c>
      <c r="D187">
        <v>29</v>
      </c>
      <c r="E187">
        <f t="shared" si="8"/>
        <v>0</v>
      </c>
      <c r="F187">
        <v>8</v>
      </c>
      <c r="G187">
        <v>15</v>
      </c>
      <c r="H187">
        <f t="shared" si="9"/>
        <v>13.999999999999996</v>
      </c>
      <c r="I187">
        <v>0.48275862068965503</v>
      </c>
      <c r="J187">
        <v>0.24137931034482801</v>
      </c>
      <c r="K187">
        <f xml:space="preserve"> I187 - J187</f>
        <v>0.24137931034482701</v>
      </c>
      <c r="L187" t="s">
        <v>306</v>
      </c>
      <c r="M187" t="s">
        <v>306</v>
      </c>
      <c r="N187">
        <v>120</v>
      </c>
      <c r="O187">
        <v>116</v>
      </c>
      <c r="P187">
        <v>72</v>
      </c>
      <c r="Q187">
        <v>48</v>
      </c>
      <c r="R187">
        <v>42</v>
      </c>
      <c r="S187">
        <v>46</v>
      </c>
      <c r="T187">
        <v>1</v>
      </c>
      <c r="U187">
        <f t="shared" si="10"/>
        <v>7.1428571428571452E-2</v>
      </c>
      <c r="V187">
        <v>131</v>
      </c>
    </row>
    <row r="188" spans="1:22" hidden="1" x14ac:dyDescent="0.15">
      <c r="A188" t="s">
        <v>328</v>
      </c>
      <c r="B188" t="s">
        <v>188</v>
      </c>
      <c r="C188">
        <v>47</v>
      </c>
      <c r="D188">
        <v>47</v>
      </c>
      <c r="E188">
        <f t="shared" si="8"/>
        <v>0</v>
      </c>
      <c r="F188">
        <v>47</v>
      </c>
      <c r="G188">
        <v>44</v>
      </c>
      <c r="H188">
        <f t="shared" si="9"/>
        <v>22.000000000000014</v>
      </c>
      <c r="I188">
        <v>0.46808510638297901</v>
      </c>
      <c r="J188">
        <v>0.12765957446808501</v>
      </c>
      <c r="K188">
        <f xml:space="preserve"> I188 - J188</f>
        <v>0.340425531914894</v>
      </c>
      <c r="L188" t="s">
        <v>306</v>
      </c>
      <c r="M188" t="s">
        <v>306</v>
      </c>
      <c r="N188">
        <v>169</v>
      </c>
      <c r="O188">
        <v>205</v>
      </c>
      <c r="P188">
        <v>79</v>
      </c>
      <c r="Q188">
        <v>38</v>
      </c>
      <c r="R188">
        <v>48</v>
      </c>
      <c r="S188">
        <v>49</v>
      </c>
      <c r="T188">
        <v>2</v>
      </c>
      <c r="U188">
        <f t="shared" si="10"/>
        <v>9.0909090909090856E-2</v>
      </c>
      <c r="V188">
        <v>161</v>
      </c>
    </row>
    <row r="189" spans="1:22" hidden="1" x14ac:dyDescent="0.15">
      <c r="A189" t="s">
        <v>328</v>
      </c>
      <c r="B189" t="s">
        <v>189</v>
      </c>
      <c r="C189">
        <v>33</v>
      </c>
      <c r="D189">
        <v>33</v>
      </c>
      <c r="E189">
        <f t="shared" si="8"/>
        <v>0</v>
      </c>
      <c r="F189">
        <v>9</v>
      </c>
      <c r="G189">
        <v>120</v>
      </c>
      <c r="H189">
        <f t="shared" si="9"/>
        <v>10.999999999999988</v>
      </c>
      <c r="I189">
        <v>0.33333333333333298</v>
      </c>
      <c r="J189">
        <v>0.18181818181818199</v>
      </c>
      <c r="K189">
        <f xml:space="preserve"> I189 - J189</f>
        <v>0.15151515151515099</v>
      </c>
      <c r="L189" t="s">
        <v>306</v>
      </c>
      <c r="M189" t="s">
        <v>306</v>
      </c>
      <c r="N189">
        <v>173</v>
      </c>
      <c r="O189">
        <v>203</v>
      </c>
      <c r="P189">
        <v>30</v>
      </c>
      <c r="Q189">
        <v>72</v>
      </c>
      <c r="R189">
        <v>24</v>
      </c>
      <c r="S189">
        <v>94</v>
      </c>
      <c r="T189">
        <v>2</v>
      </c>
      <c r="U189">
        <f t="shared" si="10"/>
        <v>0.18181818181818202</v>
      </c>
      <c r="V189">
        <v>149</v>
      </c>
    </row>
    <row r="190" spans="1:22" hidden="1" x14ac:dyDescent="0.15">
      <c r="A190" t="s">
        <v>328</v>
      </c>
      <c r="B190" t="s">
        <v>190</v>
      </c>
      <c r="C190">
        <v>12</v>
      </c>
      <c r="D190">
        <v>12</v>
      </c>
      <c r="E190">
        <f t="shared" si="8"/>
        <v>0</v>
      </c>
      <c r="F190">
        <v>30</v>
      </c>
      <c r="G190">
        <v>57</v>
      </c>
      <c r="H190">
        <f t="shared" si="9"/>
        <v>6</v>
      </c>
      <c r="I190">
        <v>0.5</v>
      </c>
      <c r="J190">
        <v>0.25</v>
      </c>
      <c r="K190">
        <f xml:space="preserve"> I190 - J190</f>
        <v>0.25</v>
      </c>
      <c r="L190" t="s">
        <v>306</v>
      </c>
      <c r="M190" t="s">
        <v>306</v>
      </c>
      <c r="N190">
        <v>55</v>
      </c>
      <c r="O190">
        <v>58</v>
      </c>
      <c r="P190">
        <v>27</v>
      </c>
      <c r="Q190">
        <v>20</v>
      </c>
      <c r="R190">
        <v>11</v>
      </c>
      <c r="S190">
        <v>16</v>
      </c>
      <c r="T190">
        <v>2</v>
      </c>
      <c r="U190">
        <f t="shared" si="10"/>
        <v>0.33333333333333331</v>
      </c>
      <c r="V190">
        <v>82</v>
      </c>
    </row>
    <row r="191" spans="1:22" hidden="1" x14ac:dyDescent="0.15">
      <c r="A191" t="s">
        <v>328</v>
      </c>
      <c r="B191" t="s">
        <v>191</v>
      </c>
      <c r="C191">
        <v>16</v>
      </c>
      <c r="D191">
        <v>16</v>
      </c>
      <c r="E191">
        <f t="shared" si="8"/>
        <v>0</v>
      </c>
      <c r="F191">
        <v>33</v>
      </c>
      <c r="G191">
        <v>23</v>
      </c>
      <c r="H191">
        <f t="shared" si="9"/>
        <v>10</v>
      </c>
      <c r="I191">
        <v>0.625</v>
      </c>
      <c r="J191">
        <v>0.25</v>
      </c>
      <c r="K191">
        <f xml:space="preserve"> I191 - J191</f>
        <v>0.375</v>
      </c>
      <c r="L191" t="s">
        <v>306</v>
      </c>
      <c r="M191" t="s">
        <v>306</v>
      </c>
      <c r="N191">
        <v>96</v>
      </c>
      <c r="O191">
        <v>70</v>
      </c>
      <c r="P191">
        <v>63</v>
      </c>
      <c r="Q191">
        <v>3</v>
      </c>
      <c r="R191">
        <v>34</v>
      </c>
      <c r="S191">
        <v>8</v>
      </c>
      <c r="T191">
        <v>1</v>
      </c>
      <c r="U191">
        <f t="shared" si="10"/>
        <v>0.1</v>
      </c>
      <c r="V191">
        <v>86</v>
      </c>
    </row>
    <row r="192" spans="1:22" hidden="1" x14ac:dyDescent="0.15">
      <c r="A192" t="s">
        <v>328</v>
      </c>
      <c r="B192" t="s">
        <v>192</v>
      </c>
      <c r="C192">
        <v>17</v>
      </c>
      <c r="D192">
        <v>17</v>
      </c>
      <c r="E192">
        <f t="shared" si="8"/>
        <v>0</v>
      </c>
      <c r="F192">
        <v>37</v>
      </c>
      <c r="G192">
        <v>60</v>
      </c>
      <c r="H192">
        <f t="shared" si="9"/>
        <v>11.000000000000004</v>
      </c>
      <c r="I192">
        <v>0.64705882352941202</v>
      </c>
      <c r="J192">
        <v>0.52941176470588203</v>
      </c>
      <c r="K192">
        <f xml:space="preserve"> I192 - J192</f>
        <v>0.11764705882352999</v>
      </c>
      <c r="L192" t="s">
        <v>306</v>
      </c>
      <c r="M192" t="s">
        <v>306</v>
      </c>
      <c r="N192">
        <v>30</v>
      </c>
      <c r="O192">
        <v>19</v>
      </c>
      <c r="P192">
        <v>21</v>
      </c>
      <c r="Q192">
        <v>21</v>
      </c>
      <c r="R192">
        <v>18</v>
      </c>
      <c r="S192">
        <v>18</v>
      </c>
      <c r="T192">
        <v>0</v>
      </c>
      <c r="U192">
        <f t="shared" si="10"/>
        <v>0</v>
      </c>
      <c r="V192">
        <v>44</v>
      </c>
    </row>
    <row r="193" spans="1:22" hidden="1" x14ac:dyDescent="0.15">
      <c r="A193" t="s">
        <v>328</v>
      </c>
      <c r="B193" t="s">
        <v>193</v>
      </c>
      <c r="C193">
        <v>30</v>
      </c>
      <c r="D193">
        <v>30</v>
      </c>
      <c r="E193">
        <f t="shared" si="8"/>
        <v>0</v>
      </c>
      <c r="F193">
        <v>11</v>
      </c>
      <c r="G193">
        <v>105</v>
      </c>
      <c r="H193">
        <f t="shared" si="9"/>
        <v>14.000000000000011</v>
      </c>
      <c r="I193">
        <v>0.46666666666666701</v>
      </c>
      <c r="J193">
        <v>0.133333333333333</v>
      </c>
      <c r="K193">
        <f xml:space="preserve"> I193 - J193</f>
        <v>0.33333333333333404</v>
      </c>
      <c r="L193" t="s">
        <v>306</v>
      </c>
      <c r="M193" t="s">
        <v>306</v>
      </c>
      <c r="N193">
        <v>162</v>
      </c>
      <c r="O193">
        <v>215</v>
      </c>
      <c r="P193">
        <v>61</v>
      </c>
      <c r="Q193">
        <v>17</v>
      </c>
      <c r="R193">
        <v>38</v>
      </c>
      <c r="S193">
        <v>19</v>
      </c>
      <c r="T193">
        <v>2</v>
      </c>
      <c r="U193">
        <f t="shared" si="10"/>
        <v>0.14285714285714274</v>
      </c>
      <c r="V193">
        <v>162</v>
      </c>
    </row>
    <row r="194" spans="1:22" hidden="1" x14ac:dyDescent="0.15">
      <c r="A194" t="s">
        <v>330</v>
      </c>
      <c r="B194" t="s">
        <v>194</v>
      </c>
      <c r="C194">
        <v>71</v>
      </c>
      <c r="D194">
        <v>71</v>
      </c>
      <c r="E194">
        <f t="shared" si="8"/>
        <v>0</v>
      </c>
      <c r="F194">
        <v>29</v>
      </c>
      <c r="G194">
        <v>65</v>
      </c>
      <c r="H194">
        <f t="shared" si="9"/>
        <v>19.000000000000007</v>
      </c>
      <c r="I194">
        <v>0.26760563380281699</v>
      </c>
      <c r="J194">
        <v>9.85915492957746E-2</v>
      </c>
      <c r="K194">
        <f xml:space="preserve"> I194 - J194</f>
        <v>0.16901408450704239</v>
      </c>
      <c r="L194" t="s">
        <v>306</v>
      </c>
      <c r="M194" t="s">
        <v>306</v>
      </c>
      <c r="N194">
        <v>272</v>
      </c>
      <c r="O194">
        <v>397</v>
      </c>
      <c r="P194">
        <v>62</v>
      </c>
      <c r="Q194">
        <v>52</v>
      </c>
      <c r="R194">
        <v>46</v>
      </c>
      <c r="S194">
        <v>67</v>
      </c>
      <c r="T194">
        <v>3</v>
      </c>
      <c r="U194">
        <f t="shared" si="10"/>
        <v>0.1578947368421052</v>
      </c>
      <c r="V194">
        <v>152</v>
      </c>
    </row>
    <row r="195" spans="1:22" hidden="1" x14ac:dyDescent="0.15">
      <c r="A195" t="s">
        <v>333</v>
      </c>
      <c r="B195" t="s">
        <v>195</v>
      </c>
      <c r="C195">
        <v>57</v>
      </c>
      <c r="D195">
        <v>57</v>
      </c>
      <c r="E195">
        <f t="shared" ref="E195:E258" si="11">D195-C195</f>
        <v>0</v>
      </c>
      <c r="F195">
        <v>13</v>
      </c>
      <c r="G195">
        <v>54</v>
      </c>
      <c r="H195">
        <f t="shared" ref="H195:H243" si="12">I195*D195</f>
        <v>22.000000000000014</v>
      </c>
      <c r="I195">
        <v>0.38596491228070201</v>
      </c>
      <c r="J195">
        <v>0.19298245614035101</v>
      </c>
      <c r="K195">
        <f xml:space="preserve"> I195 - J195</f>
        <v>0.19298245614035101</v>
      </c>
      <c r="L195" t="s">
        <v>306</v>
      </c>
      <c r="M195" t="s">
        <v>306</v>
      </c>
      <c r="N195">
        <v>217</v>
      </c>
      <c r="O195">
        <v>241</v>
      </c>
      <c r="P195">
        <v>59</v>
      </c>
      <c r="Q195">
        <v>34</v>
      </c>
      <c r="R195">
        <v>41</v>
      </c>
      <c r="S195">
        <v>25</v>
      </c>
      <c r="T195">
        <v>2</v>
      </c>
      <c r="U195">
        <f t="shared" ref="U195:U258" si="13">T195/H195</f>
        <v>9.0909090909090856E-2</v>
      </c>
      <c r="V195">
        <v>169</v>
      </c>
    </row>
    <row r="196" spans="1:22" hidden="1" x14ac:dyDescent="0.15">
      <c r="A196" t="s">
        <v>328</v>
      </c>
      <c r="B196" t="s">
        <v>196</v>
      </c>
      <c r="C196">
        <v>36</v>
      </c>
      <c r="D196">
        <v>36</v>
      </c>
      <c r="E196">
        <f t="shared" si="11"/>
        <v>0</v>
      </c>
      <c r="F196">
        <v>19</v>
      </c>
      <c r="G196">
        <v>10</v>
      </c>
      <c r="H196">
        <f t="shared" si="12"/>
        <v>19.000000000000007</v>
      </c>
      <c r="I196">
        <v>0.52777777777777801</v>
      </c>
      <c r="J196">
        <v>0.16666666666666699</v>
      </c>
      <c r="K196">
        <f xml:space="preserve"> I196 - J196</f>
        <v>0.36111111111111105</v>
      </c>
      <c r="L196" t="s">
        <v>306</v>
      </c>
      <c r="M196" t="s">
        <v>306</v>
      </c>
      <c r="N196">
        <v>153</v>
      </c>
      <c r="O196">
        <v>155</v>
      </c>
      <c r="P196">
        <v>81</v>
      </c>
      <c r="Q196">
        <v>19</v>
      </c>
      <c r="R196">
        <v>58</v>
      </c>
      <c r="S196">
        <v>18</v>
      </c>
      <c r="T196">
        <v>4</v>
      </c>
      <c r="U196">
        <f t="shared" si="13"/>
        <v>0.21052631578947362</v>
      </c>
      <c r="V196">
        <v>133</v>
      </c>
    </row>
    <row r="197" spans="1:22" hidden="1" x14ac:dyDescent="0.15">
      <c r="A197" t="s">
        <v>328</v>
      </c>
      <c r="B197" t="s">
        <v>197</v>
      </c>
      <c r="C197">
        <v>39</v>
      </c>
      <c r="D197">
        <v>39</v>
      </c>
      <c r="E197">
        <f t="shared" si="11"/>
        <v>0</v>
      </c>
      <c r="F197">
        <v>6</v>
      </c>
      <c r="G197">
        <v>36</v>
      </c>
      <c r="H197">
        <f t="shared" si="12"/>
        <v>17.000000000000004</v>
      </c>
      <c r="I197">
        <v>0.43589743589743601</v>
      </c>
      <c r="J197">
        <v>0.15384615384615399</v>
      </c>
      <c r="K197">
        <f xml:space="preserve"> I197 - J197</f>
        <v>0.28205128205128205</v>
      </c>
      <c r="L197" t="s">
        <v>306</v>
      </c>
      <c r="M197" t="s">
        <v>306</v>
      </c>
      <c r="N197">
        <v>194</v>
      </c>
      <c r="O197">
        <v>244</v>
      </c>
      <c r="P197">
        <v>69</v>
      </c>
      <c r="Q197">
        <v>49</v>
      </c>
      <c r="R197">
        <v>51</v>
      </c>
      <c r="S197">
        <v>66</v>
      </c>
      <c r="T197">
        <v>3</v>
      </c>
      <c r="U197">
        <f t="shared" si="13"/>
        <v>0.17647058823529407</v>
      </c>
      <c r="V197">
        <v>154</v>
      </c>
    </row>
    <row r="198" spans="1:22" hidden="1" x14ac:dyDescent="0.15">
      <c r="A198" t="s">
        <v>328</v>
      </c>
      <c r="B198" t="s">
        <v>198</v>
      </c>
      <c r="C198">
        <v>23</v>
      </c>
      <c r="D198">
        <v>23</v>
      </c>
      <c r="E198">
        <f t="shared" si="11"/>
        <v>0</v>
      </c>
      <c r="F198">
        <v>25</v>
      </c>
      <c r="G198">
        <v>15</v>
      </c>
      <c r="H198">
        <f t="shared" si="12"/>
        <v>14.999999999999995</v>
      </c>
      <c r="I198">
        <v>0.65217391304347805</v>
      </c>
      <c r="J198">
        <v>0.26086956521739102</v>
      </c>
      <c r="K198">
        <f xml:space="preserve"> I198 - J198</f>
        <v>0.39130434782608703</v>
      </c>
      <c r="L198" t="s">
        <v>306</v>
      </c>
      <c r="M198" t="s">
        <v>306</v>
      </c>
      <c r="N198">
        <v>74</v>
      </c>
      <c r="O198">
        <v>77</v>
      </c>
      <c r="P198">
        <v>43</v>
      </c>
      <c r="Q198">
        <v>7</v>
      </c>
      <c r="R198">
        <v>36</v>
      </c>
      <c r="S198">
        <v>6</v>
      </c>
      <c r="T198">
        <v>4</v>
      </c>
      <c r="U198">
        <f t="shared" si="13"/>
        <v>0.26666666666666677</v>
      </c>
      <c r="V198">
        <v>120</v>
      </c>
    </row>
    <row r="199" spans="1:22" hidden="1" x14ac:dyDescent="0.15">
      <c r="A199" t="s">
        <v>328</v>
      </c>
      <c r="B199" t="s">
        <v>199</v>
      </c>
      <c r="C199">
        <v>27</v>
      </c>
      <c r="D199">
        <v>27</v>
      </c>
      <c r="E199">
        <f t="shared" si="11"/>
        <v>0</v>
      </c>
      <c r="F199">
        <v>20</v>
      </c>
      <c r="G199">
        <v>23</v>
      </c>
      <c r="H199">
        <f t="shared" si="12"/>
        <v>7.999999999999992</v>
      </c>
      <c r="I199">
        <v>0.296296296296296</v>
      </c>
      <c r="J199">
        <v>0.148148148148148</v>
      </c>
      <c r="K199">
        <f xml:space="preserve"> I199 - J199</f>
        <v>0.148148148148148</v>
      </c>
      <c r="L199" t="s">
        <v>306</v>
      </c>
      <c r="M199" t="s">
        <v>306</v>
      </c>
      <c r="N199">
        <v>152</v>
      </c>
      <c r="O199">
        <v>186</v>
      </c>
      <c r="P199">
        <v>36</v>
      </c>
      <c r="Q199">
        <v>12</v>
      </c>
      <c r="R199">
        <v>19</v>
      </c>
      <c r="S199">
        <v>14</v>
      </c>
      <c r="T199">
        <v>2</v>
      </c>
      <c r="U199">
        <f t="shared" si="13"/>
        <v>0.25000000000000022</v>
      </c>
      <c r="V199">
        <v>147</v>
      </c>
    </row>
    <row r="200" spans="1:22" hidden="1" x14ac:dyDescent="0.15">
      <c r="A200" t="s">
        <v>328</v>
      </c>
      <c r="B200" t="s">
        <v>200</v>
      </c>
      <c r="C200">
        <v>44</v>
      </c>
      <c r="D200">
        <v>44</v>
      </c>
      <c r="E200">
        <f t="shared" si="11"/>
        <v>0</v>
      </c>
      <c r="F200">
        <v>11</v>
      </c>
      <c r="G200">
        <v>26</v>
      </c>
      <c r="H200">
        <f t="shared" si="12"/>
        <v>13.999999999999993</v>
      </c>
      <c r="I200">
        <v>0.31818181818181801</v>
      </c>
      <c r="J200">
        <v>0.11363636363636399</v>
      </c>
      <c r="K200">
        <f xml:space="preserve"> I200 - J200</f>
        <v>0.20454545454545403</v>
      </c>
      <c r="L200" t="s">
        <v>306</v>
      </c>
      <c r="M200" t="s">
        <v>306</v>
      </c>
      <c r="N200">
        <v>217</v>
      </c>
      <c r="O200">
        <v>295</v>
      </c>
      <c r="P200">
        <v>47</v>
      </c>
      <c r="Q200">
        <v>67</v>
      </c>
      <c r="R200">
        <v>41</v>
      </c>
      <c r="S200">
        <v>87</v>
      </c>
      <c r="T200">
        <v>1</v>
      </c>
      <c r="U200">
        <f t="shared" si="13"/>
        <v>7.1428571428571466E-2</v>
      </c>
      <c r="V200">
        <v>150</v>
      </c>
    </row>
    <row r="201" spans="1:22" hidden="1" x14ac:dyDescent="0.15">
      <c r="A201" t="s">
        <v>328</v>
      </c>
      <c r="B201" t="s">
        <v>201</v>
      </c>
      <c r="C201">
        <v>49</v>
      </c>
      <c r="D201">
        <v>49</v>
      </c>
      <c r="E201">
        <f t="shared" si="11"/>
        <v>0</v>
      </c>
      <c r="F201">
        <v>12</v>
      </c>
      <c r="G201">
        <v>6</v>
      </c>
      <c r="H201">
        <f t="shared" si="12"/>
        <v>16</v>
      </c>
      <c r="I201">
        <v>0.32653061224489799</v>
      </c>
      <c r="J201">
        <v>0.102040816326531</v>
      </c>
      <c r="K201">
        <f xml:space="preserve"> I201 - J201</f>
        <v>0.22448979591836699</v>
      </c>
      <c r="L201" t="s">
        <v>306</v>
      </c>
      <c r="M201" t="s">
        <v>306</v>
      </c>
      <c r="N201">
        <v>217</v>
      </c>
      <c r="O201">
        <v>306</v>
      </c>
      <c r="P201">
        <v>55</v>
      </c>
      <c r="Q201">
        <v>25</v>
      </c>
      <c r="R201">
        <v>45</v>
      </c>
      <c r="S201">
        <v>26</v>
      </c>
      <c r="T201">
        <v>2</v>
      </c>
      <c r="U201">
        <f t="shared" si="13"/>
        <v>0.125</v>
      </c>
      <c r="V201">
        <v>151</v>
      </c>
    </row>
    <row r="202" spans="1:22" hidden="1" x14ac:dyDescent="0.15">
      <c r="A202" t="s">
        <v>328</v>
      </c>
      <c r="B202" t="s">
        <v>202</v>
      </c>
      <c r="C202">
        <v>39</v>
      </c>
      <c r="D202">
        <v>39</v>
      </c>
      <c r="E202">
        <f t="shared" si="11"/>
        <v>0</v>
      </c>
      <c r="F202">
        <v>4</v>
      </c>
      <c r="G202">
        <v>16</v>
      </c>
      <c r="H202">
        <f t="shared" si="12"/>
        <v>14</v>
      </c>
      <c r="I202">
        <v>0.35897435897435898</v>
      </c>
      <c r="J202">
        <v>0.15384615384615399</v>
      </c>
      <c r="K202">
        <f xml:space="preserve"> I202 - J202</f>
        <v>0.20512820512820498</v>
      </c>
      <c r="L202" t="s">
        <v>306</v>
      </c>
      <c r="M202" t="s">
        <v>306</v>
      </c>
      <c r="N202">
        <v>165</v>
      </c>
      <c r="O202">
        <v>224</v>
      </c>
      <c r="P202">
        <v>40</v>
      </c>
      <c r="Q202">
        <v>67</v>
      </c>
      <c r="R202">
        <v>44</v>
      </c>
      <c r="S202">
        <v>87</v>
      </c>
      <c r="T202">
        <v>2</v>
      </c>
      <c r="U202">
        <f t="shared" si="13"/>
        <v>0.14285714285714285</v>
      </c>
      <c r="V202">
        <v>150</v>
      </c>
    </row>
    <row r="203" spans="1:22" x14ac:dyDescent="0.15">
      <c r="A203" t="s">
        <v>328</v>
      </c>
      <c r="B203" t="s">
        <v>203</v>
      </c>
      <c r="C203">
        <v>28</v>
      </c>
      <c r="D203">
        <v>31</v>
      </c>
      <c r="E203">
        <f t="shared" si="11"/>
        <v>3</v>
      </c>
      <c r="F203">
        <v>8</v>
      </c>
      <c r="G203">
        <v>6</v>
      </c>
      <c r="H203">
        <f t="shared" si="12"/>
        <v>12.999999999999988</v>
      </c>
      <c r="I203">
        <v>0.41935483870967699</v>
      </c>
      <c r="J203">
        <v>0.32258064516128998</v>
      </c>
      <c r="K203">
        <f xml:space="preserve"> I203 - J203</f>
        <v>9.6774193548387011E-2</v>
      </c>
      <c r="L203">
        <v>0.33333333333333298</v>
      </c>
      <c r="M203">
        <v>0</v>
      </c>
      <c r="N203">
        <v>122</v>
      </c>
      <c r="O203">
        <v>116</v>
      </c>
      <c r="P203">
        <v>67</v>
      </c>
      <c r="Q203">
        <v>23</v>
      </c>
      <c r="R203">
        <v>34</v>
      </c>
      <c r="S203">
        <v>7</v>
      </c>
      <c r="T203">
        <v>2</v>
      </c>
      <c r="U203">
        <f t="shared" si="13"/>
        <v>0.15384615384615399</v>
      </c>
      <c r="V203">
        <v>124</v>
      </c>
    </row>
    <row r="204" spans="1:22" hidden="1" x14ac:dyDescent="0.15">
      <c r="A204" t="s">
        <v>328</v>
      </c>
      <c r="B204" t="s">
        <v>204</v>
      </c>
      <c r="C204">
        <v>59</v>
      </c>
      <c r="D204">
        <v>59</v>
      </c>
      <c r="E204">
        <f t="shared" si="11"/>
        <v>0</v>
      </c>
      <c r="F204">
        <v>18</v>
      </c>
      <c r="G204">
        <v>32</v>
      </c>
      <c r="H204">
        <f t="shared" si="12"/>
        <v>19.000000000000014</v>
      </c>
      <c r="I204">
        <v>0.322033898305085</v>
      </c>
      <c r="J204">
        <v>0.101694915254237</v>
      </c>
      <c r="K204">
        <f xml:space="preserve"> I204 - J204</f>
        <v>0.22033898305084798</v>
      </c>
      <c r="L204" t="s">
        <v>306</v>
      </c>
      <c r="M204" t="s">
        <v>306</v>
      </c>
      <c r="N204">
        <v>274</v>
      </c>
      <c r="O204">
        <v>340</v>
      </c>
      <c r="P204">
        <v>82</v>
      </c>
      <c r="Q204">
        <v>55</v>
      </c>
      <c r="R204">
        <v>50</v>
      </c>
      <c r="S204">
        <v>96</v>
      </c>
      <c r="T204">
        <v>3</v>
      </c>
      <c r="U204">
        <f t="shared" si="13"/>
        <v>0.15789473684210514</v>
      </c>
      <c r="V204">
        <v>166</v>
      </c>
    </row>
    <row r="205" spans="1:22" hidden="1" x14ac:dyDescent="0.15">
      <c r="A205" t="s">
        <v>328</v>
      </c>
      <c r="B205" t="s">
        <v>205</v>
      </c>
      <c r="C205">
        <v>30</v>
      </c>
      <c r="D205">
        <v>30</v>
      </c>
      <c r="E205">
        <f t="shared" si="11"/>
        <v>0</v>
      </c>
      <c r="F205">
        <v>45</v>
      </c>
      <c r="G205">
        <v>30</v>
      </c>
      <c r="H205">
        <f t="shared" si="12"/>
        <v>11.000000000000009</v>
      </c>
      <c r="I205">
        <v>0.36666666666666697</v>
      </c>
      <c r="J205">
        <v>0.233333333333333</v>
      </c>
      <c r="K205">
        <f xml:space="preserve"> I205 - J205</f>
        <v>0.13333333333333397</v>
      </c>
      <c r="L205" t="s">
        <v>306</v>
      </c>
      <c r="M205" t="s">
        <v>306</v>
      </c>
      <c r="N205">
        <v>141</v>
      </c>
      <c r="O205">
        <v>177</v>
      </c>
      <c r="P205">
        <v>29</v>
      </c>
      <c r="Q205">
        <v>21</v>
      </c>
      <c r="R205">
        <v>20</v>
      </c>
      <c r="S205">
        <v>18</v>
      </c>
      <c r="T205">
        <v>1</v>
      </c>
      <c r="U205">
        <f t="shared" si="13"/>
        <v>9.0909090909090842E-2</v>
      </c>
      <c r="V205">
        <v>140</v>
      </c>
    </row>
    <row r="206" spans="1:22" hidden="1" x14ac:dyDescent="0.15">
      <c r="A206" t="s">
        <v>328</v>
      </c>
      <c r="B206" t="s">
        <v>206</v>
      </c>
      <c r="C206">
        <v>57</v>
      </c>
      <c r="D206">
        <v>57</v>
      </c>
      <c r="E206">
        <f t="shared" si="11"/>
        <v>0</v>
      </c>
      <c r="F206">
        <v>305</v>
      </c>
      <c r="G206">
        <v>44</v>
      </c>
      <c r="H206">
        <f t="shared" si="12"/>
        <v>19.999999999999993</v>
      </c>
      <c r="I206">
        <v>0.35087719298245601</v>
      </c>
      <c r="J206">
        <v>0.105263157894737</v>
      </c>
      <c r="K206">
        <f xml:space="preserve"> I206 - J206</f>
        <v>0.24561403508771901</v>
      </c>
      <c r="L206" t="s">
        <v>306</v>
      </c>
      <c r="M206" t="s">
        <v>306</v>
      </c>
      <c r="N206">
        <v>226</v>
      </c>
      <c r="O206">
        <v>304</v>
      </c>
      <c r="P206">
        <v>61</v>
      </c>
      <c r="Q206">
        <v>29</v>
      </c>
      <c r="R206">
        <v>52</v>
      </c>
      <c r="S206">
        <v>20</v>
      </c>
      <c r="T206">
        <v>2</v>
      </c>
      <c r="U206">
        <f t="shared" si="13"/>
        <v>0.10000000000000003</v>
      </c>
      <c r="V206">
        <v>167</v>
      </c>
    </row>
    <row r="207" spans="1:22" hidden="1" x14ac:dyDescent="0.15">
      <c r="A207" t="s">
        <v>328</v>
      </c>
      <c r="B207" t="s">
        <v>207</v>
      </c>
      <c r="C207">
        <v>44</v>
      </c>
      <c r="D207">
        <v>44</v>
      </c>
      <c r="E207">
        <f t="shared" si="11"/>
        <v>0</v>
      </c>
      <c r="F207">
        <v>52</v>
      </c>
      <c r="G207">
        <v>23</v>
      </c>
      <c r="H207">
        <f t="shared" si="12"/>
        <v>20.000000000000018</v>
      </c>
      <c r="I207">
        <v>0.45454545454545497</v>
      </c>
      <c r="J207">
        <v>0.25</v>
      </c>
      <c r="K207">
        <f xml:space="preserve"> I207 - J207</f>
        <v>0.20454545454545497</v>
      </c>
      <c r="L207" t="s">
        <v>306</v>
      </c>
      <c r="M207" t="s">
        <v>306</v>
      </c>
      <c r="N207">
        <v>167</v>
      </c>
      <c r="O207">
        <v>214</v>
      </c>
      <c r="P207">
        <v>54</v>
      </c>
      <c r="Q207">
        <v>22</v>
      </c>
      <c r="R207">
        <v>48</v>
      </c>
      <c r="S207">
        <v>18</v>
      </c>
      <c r="T207">
        <v>2</v>
      </c>
      <c r="U207">
        <f t="shared" si="13"/>
        <v>9.9999999999999908E-2</v>
      </c>
      <c r="V207">
        <v>153</v>
      </c>
    </row>
    <row r="208" spans="1:22" hidden="1" x14ac:dyDescent="0.15">
      <c r="A208" t="s">
        <v>328</v>
      </c>
      <c r="B208" t="s">
        <v>208</v>
      </c>
      <c r="C208">
        <v>25</v>
      </c>
      <c r="D208">
        <v>25</v>
      </c>
      <c r="E208">
        <f t="shared" si="11"/>
        <v>0</v>
      </c>
      <c r="F208">
        <v>78</v>
      </c>
      <c r="G208">
        <v>41</v>
      </c>
      <c r="H208">
        <f t="shared" si="12"/>
        <v>9</v>
      </c>
      <c r="I208">
        <v>0.36</v>
      </c>
      <c r="J208">
        <v>0.12</v>
      </c>
      <c r="K208">
        <f xml:space="preserve"> I208 - J208</f>
        <v>0.24</v>
      </c>
      <c r="L208" t="s">
        <v>306</v>
      </c>
      <c r="M208" t="s">
        <v>306</v>
      </c>
      <c r="N208">
        <v>121</v>
      </c>
      <c r="O208">
        <v>158</v>
      </c>
      <c r="P208">
        <v>42</v>
      </c>
      <c r="Q208">
        <v>23</v>
      </c>
      <c r="R208">
        <v>19</v>
      </c>
      <c r="S208">
        <v>27</v>
      </c>
      <c r="T208">
        <v>1</v>
      </c>
      <c r="U208">
        <f t="shared" si="13"/>
        <v>0.1111111111111111</v>
      </c>
      <c r="V208">
        <v>139</v>
      </c>
    </row>
    <row r="209" spans="1:22" hidden="1" x14ac:dyDescent="0.15">
      <c r="A209" t="s">
        <v>328</v>
      </c>
      <c r="B209" t="s">
        <v>209</v>
      </c>
      <c r="C209">
        <v>28</v>
      </c>
      <c r="D209">
        <v>28</v>
      </c>
      <c r="E209">
        <f t="shared" si="11"/>
        <v>0</v>
      </c>
      <c r="F209">
        <v>6</v>
      </c>
      <c r="G209">
        <v>7</v>
      </c>
      <c r="H209">
        <f t="shared" si="12"/>
        <v>12.999999999999993</v>
      </c>
      <c r="I209">
        <v>0.46428571428571402</v>
      </c>
      <c r="J209">
        <v>0.14285714285714299</v>
      </c>
      <c r="K209">
        <f xml:space="preserve"> I209 - J209</f>
        <v>0.32142857142857106</v>
      </c>
      <c r="L209" t="s">
        <v>306</v>
      </c>
      <c r="M209" t="s">
        <v>306</v>
      </c>
      <c r="N209">
        <v>98</v>
      </c>
      <c r="O209">
        <v>103</v>
      </c>
      <c r="P209">
        <v>59</v>
      </c>
      <c r="Q209">
        <v>12</v>
      </c>
      <c r="R209">
        <v>29</v>
      </c>
      <c r="S209">
        <v>29</v>
      </c>
      <c r="T209">
        <v>1</v>
      </c>
      <c r="U209">
        <f t="shared" si="13"/>
        <v>7.6923076923076969E-2</v>
      </c>
      <c r="V209">
        <v>107</v>
      </c>
    </row>
    <row r="210" spans="1:22" hidden="1" x14ac:dyDescent="0.15">
      <c r="A210" t="s">
        <v>328</v>
      </c>
      <c r="B210" t="s">
        <v>210</v>
      </c>
      <c r="C210">
        <v>35</v>
      </c>
      <c r="D210">
        <v>35</v>
      </c>
      <c r="E210">
        <f t="shared" si="11"/>
        <v>0</v>
      </c>
      <c r="F210">
        <v>8</v>
      </c>
      <c r="G210">
        <v>35</v>
      </c>
      <c r="H210">
        <f t="shared" si="12"/>
        <v>17.999999999999989</v>
      </c>
      <c r="I210">
        <v>0.51428571428571401</v>
      </c>
      <c r="J210">
        <v>0.17142857142857101</v>
      </c>
      <c r="K210">
        <f xml:space="preserve"> I210 - J210</f>
        <v>0.34285714285714297</v>
      </c>
      <c r="L210" t="s">
        <v>306</v>
      </c>
      <c r="M210" t="s">
        <v>306</v>
      </c>
      <c r="N210">
        <v>135</v>
      </c>
      <c r="O210">
        <v>136</v>
      </c>
      <c r="P210">
        <v>76</v>
      </c>
      <c r="Q210">
        <v>16</v>
      </c>
      <c r="R210">
        <v>43</v>
      </c>
      <c r="S210">
        <v>9</v>
      </c>
      <c r="T210">
        <v>1</v>
      </c>
      <c r="U210">
        <f t="shared" si="13"/>
        <v>5.5555555555555587E-2</v>
      </c>
      <c r="V210">
        <v>125</v>
      </c>
    </row>
    <row r="211" spans="1:22" hidden="1" x14ac:dyDescent="0.15">
      <c r="A211" t="s">
        <v>334</v>
      </c>
      <c r="B211" t="s">
        <v>211</v>
      </c>
      <c r="C211">
        <v>24</v>
      </c>
      <c r="D211">
        <v>24</v>
      </c>
      <c r="E211">
        <f t="shared" si="11"/>
        <v>0</v>
      </c>
      <c r="F211">
        <v>25</v>
      </c>
      <c r="G211">
        <v>49</v>
      </c>
      <c r="H211">
        <f t="shared" si="12"/>
        <v>12</v>
      </c>
      <c r="I211">
        <v>0.5</v>
      </c>
      <c r="J211">
        <v>0.29166666666666702</v>
      </c>
      <c r="K211">
        <f xml:space="preserve"> I211 - J211</f>
        <v>0.20833333333333298</v>
      </c>
      <c r="L211" t="s">
        <v>306</v>
      </c>
      <c r="M211" t="s">
        <v>306</v>
      </c>
      <c r="N211">
        <v>125</v>
      </c>
      <c r="O211">
        <v>133</v>
      </c>
      <c r="P211">
        <v>55</v>
      </c>
      <c r="Q211">
        <v>42</v>
      </c>
      <c r="R211">
        <v>35</v>
      </c>
      <c r="S211">
        <v>38</v>
      </c>
      <c r="T211">
        <v>2</v>
      </c>
      <c r="U211">
        <f t="shared" si="13"/>
        <v>0.16666666666666666</v>
      </c>
      <c r="V211">
        <v>159</v>
      </c>
    </row>
    <row r="212" spans="1:22" hidden="1" x14ac:dyDescent="0.15">
      <c r="A212" t="s">
        <v>334</v>
      </c>
      <c r="B212" t="s">
        <v>212</v>
      </c>
      <c r="C212">
        <v>42</v>
      </c>
      <c r="D212">
        <v>42</v>
      </c>
      <c r="E212">
        <f t="shared" si="11"/>
        <v>0</v>
      </c>
      <c r="F212">
        <v>86</v>
      </c>
      <c r="G212">
        <v>69</v>
      </c>
      <c r="H212">
        <f t="shared" si="12"/>
        <v>17.000000000000011</v>
      </c>
      <c r="I212">
        <v>0.40476190476190499</v>
      </c>
      <c r="J212">
        <v>0.214285714285714</v>
      </c>
      <c r="K212">
        <f xml:space="preserve"> I212 - J212</f>
        <v>0.19047619047619099</v>
      </c>
      <c r="L212" t="s">
        <v>306</v>
      </c>
      <c r="M212" t="s">
        <v>306</v>
      </c>
      <c r="N212">
        <v>197</v>
      </c>
      <c r="O212">
        <v>244</v>
      </c>
      <c r="P212">
        <v>45</v>
      </c>
      <c r="Q212">
        <v>32</v>
      </c>
      <c r="R212">
        <v>35</v>
      </c>
      <c r="S212">
        <v>27</v>
      </c>
      <c r="T212">
        <v>1</v>
      </c>
      <c r="U212">
        <f t="shared" si="13"/>
        <v>5.882352941176467E-2</v>
      </c>
      <c r="V212">
        <v>179</v>
      </c>
    </row>
    <row r="213" spans="1:22" hidden="1" x14ac:dyDescent="0.15">
      <c r="A213" t="s">
        <v>334</v>
      </c>
      <c r="B213" t="s">
        <v>213</v>
      </c>
      <c r="C213">
        <v>66</v>
      </c>
      <c r="D213">
        <v>66</v>
      </c>
      <c r="E213">
        <f t="shared" si="11"/>
        <v>0</v>
      </c>
      <c r="F213">
        <v>31</v>
      </c>
      <c r="G213">
        <v>59</v>
      </c>
      <c r="H213">
        <f t="shared" si="12"/>
        <v>19.000000000000007</v>
      </c>
      <c r="I213">
        <v>0.28787878787878801</v>
      </c>
      <c r="J213">
        <v>0.24242424242424199</v>
      </c>
      <c r="K213">
        <f xml:space="preserve"> I213 - J213</f>
        <v>4.5454545454546025E-2</v>
      </c>
      <c r="L213" t="s">
        <v>306</v>
      </c>
      <c r="M213" t="s">
        <v>306</v>
      </c>
      <c r="N213">
        <v>174</v>
      </c>
      <c r="O213">
        <v>218</v>
      </c>
      <c r="P213">
        <v>22</v>
      </c>
      <c r="Q213">
        <v>41</v>
      </c>
      <c r="R213">
        <v>7</v>
      </c>
      <c r="S213">
        <v>20</v>
      </c>
      <c r="T213">
        <v>0</v>
      </c>
      <c r="U213">
        <f t="shared" si="13"/>
        <v>0</v>
      </c>
      <c r="V213">
        <v>167</v>
      </c>
    </row>
    <row r="214" spans="1:22" hidden="1" x14ac:dyDescent="0.15">
      <c r="A214" t="s">
        <v>334</v>
      </c>
      <c r="B214" t="s">
        <v>214</v>
      </c>
      <c r="C214">
        <v>57</v>
      </c>
      <c r="D214">
        <v>57</v>
      </c>
      <c r="E214">
        <f t="shared" si="11"/>
        <v>0</v>
      </c>
      <c r="F214">
        <v>77</v>
      </c>
      <c r="G214">
        <v>38</v>
      </c>
      <c r="H214">
        <f t="shared" si="12"/>
        <v>12.999999999999972</v>
      </c>
      <c r="I214">
        <v>0.22807017543859601</v>
      </c>
      <c r="J214">
        <v>0.12280701754386</v>
      </c>
      <c r="K214">
        <f xml:space="preserve"> I214 - J214</f>
        <v>0.105263157894736</v>
      </c>
      <c r="L214" t="s">
        <v>306</v>
      </c>
      <c r="M214" t="s">
        <v>306</v>
      </c>
      <c r="N214">
        <v>257</v>
      </c>
      <c r="O214">
        <v>377</v>
      </c>
      <c r="P214">
        <v>39</v>
      </c>
      <c r="Q214">
        <v>6</v>
      </c>
      <c r="R214">
        <v>22</v>
      </c>
      <c r="S214">
        <v>15</v>
      </c>
      <c r="T214">
        <v>0</v>
      </c>
      <c r="U214">
        <f t="shared" si="13"/>
        <v>0</v>
      </c>
      <c r="V214">
        <v>167</v>
      </c>
    </row>
    <row r="215" spans="1:22" hidden="1" x14ac:dyDescent="0.15">
      <c r="A215" t="s">
        <v>334</v>
      </c>
      <c r="B215" t="s">
        <v>215</v>
      </c>
      <c r="C215">
        <v>15</v>
      </c>
      <c r="D215">
        <v>15</v>
      </c>
      <c r="E215">
        <f t="shared" si="11"/>
        <v>0</v>
      </c>
      <c r="F215">
        <v>3</v>
      </c>
      <c r="G215">
        <v>38</v>
      </c>
      <c r="H215">
        <f t="shared" si="12"/>
        <v>4.9999999999999947</v>
      </c>
      <c r="I215">
        <v>0.33333333333333298</v>
      </c>
      <c r="J215">
        <v>0.266666666666667</v>
      </c>
      <c r="K215">
        <f xml:space="preserve"> I215 - J215</f>
        <v>6.6666666666665986E-2</v>
      </c>
      <c r="L215" t="s">
        <v>306</v>
      </c>
      <c r="M215" t="s">
        <v>306</v>
      </c>
      <c r="N215">
        <v>56</v>
      </c>
      <c r="O215">
        <v>53</v>
      </c>
      <c r="P215">
        <v>8</v>
      </c>
      <c r="Q215">
        <v>12</v>
      </c>
      <c r="R215">
        <v>7</v>
      </c>
      <c r="S215">
        <v>6</v>
      </c>
      <c r="T215">
        <v>2</v>
      </c>
      <c r="U215">
        <f t="shared" si="13"/>
        <v>0.40000000000000041</v>
      </c>
      <c r="V215">
        <v>96</v>
      </c>
    </row>
    <row r="216" spans="1:22" hidden="1" x14ac:dyDescent="0.15">
      <c r="A216" t="s">
        <v>334</v>
      </c>
      <c r="B216" t="s">
        <v>216</v>
      </c>
      <c r="C216">
        <v>14</v>
      </c>
      <c r="D216">
        <v>14</v>
      </c>
      <c r="E216">
        <f t="shared" si="11"/>
        <v>0</v>
      </c>
      <c r="F216">
        <v>10</v>
      </c>
      <c r="G216">
        <v>23</v>
      </c>
      <c r="H216">
        <f t="shared" si="12"/>
        <v>9.9999999999999964</v>
      </c>
      <c r="I216">
        <v>0.71428571428571397</v>
      </c>
      <c r="J216">
        <v>0.64285714285714302</v>
      </c>
      <c r="K216">
        <f xml:space="preserve"> I216 - J216</f>
        <v>7.1428571428570953E-2</v>
      </c>
      <c r="L216" t="s">
        <v>306</v>
      </c>
      <c r="M216" t="s">
        <v>306</v>
      </c>
      <c r="N216">
        <v>29</v>
      </c>
      <c r="O216">
        <v>49</v>
      </c>
      <c r="P216">
        <v>17</v>
      </c>
      <c r="Q216">
        <v>17</v>
      </c>
      <c r="R216">
        <v>30</v>
      </c>
      <c r="S216">
        <v>32</v>
      </c>
      <c r="T216">
        <v>2</v>
      </c>
      <c r="U216">
        <f t="shared" si="13"/>
        <v>0.20000000000000007</v>
      </c>
      <c r="V216">
        <v>41</v>
      </c>
    </row>
    <row r="217" spans="1:22" hidden="1" x14ac:dyDescent="0.15">
      <c r="A217" t="s">
        <v>328</v>
      </c>
      <c r="B217" t="s">
        <v>217</v>
      </c>
      <c r="C217">
        <v>21</v>
      </c>
      <c r="D217">
        <v>21</v>
      </c>
      <c r="E217">
        <f t="shared" si="11"/>
        <v>0</v>
      </c>
      <c r="F217">
        <v>14</v>
      </c>
      <c r="G217">
        <v>90</v>
      </c>
      <c r="H217">
        <f t="shared" si="12"/>
        <v>6.9999999999999929</v>
      </c>
      <c r="I217">
        <v>0.33333333333333298</v>
      </c>
      <c r="J217">
        <v>0.33333333333333298</v>
      </c>
      <c r="K217">
        <f xml:space="preserve"> I217 - J217</f>
        <v>0</v>
      </c>
      <c r="L217" t="s">
        <v>306</v>
      </c>
      <c r="M217" t="s">
        <v>306</v>
      </c>
      <c r="N217">
        <v>139</v>
      </c>
      <c r="O217">
        <v>152</v>
      </c>
      <c r="P217">
        <v>31</v>
      </c>
      <c r="Q217">
        <v>14</v>
      </c>
      <c r="R217">
        <v>19</v>
      </c>
      <c r="S217">
        <v>16</v>
      </c>
      <c r="T217">
        <v>1</v>
      </c>
      <c r="U217">
        <f t="shared" si="13"/>
        <v>0.14285714285714302</v>
      </c>
      <c r="V217">
        <v>142</v>
      </c>
    </row>
    <row r="218" spans="1:22" hidden="1" x14ac:dyDescent="0.15">
      <c r="A218" t="s">
        <v>328</v>
      </c>
      <c r="B218" t="s">
        <v>218</v>
      </c>
      <c r="C218">
        <v>20</v>
      </c>
      <c r="D218">
        <v>20</v>
      </c>
      <c r="E218">
        <f t="shared" si="11"/>
        <v>0</v>
      </c>
      <c r="F218">
        <v>13</v>
      </c>
      <c r="G218">
        <v>4</v>
      </c>
      <c r="H218">
        <f t="shared" si="12"/>
        <v>9</v>
      </c>
      <c r="I218">
        <v>0.45</v>
      </c>
      <c r="J218">
        <v>0.2</v>
      </c>
      <c r="K218">
        <f xml:space="preserve"> I218 - J218</f>
        <v>0.25</v>
      </c>
      <c r="L218" t="s">
        <v>306</v>
      </c>
      <c r="M218" t="s">
        <v>306</v>
      </c>
      <c r="N218">
        <v>108</v>
      </c>
      <c r="O218">
        <v>114</v>
      </c>
      <c r="P218">
        <v>54</v>
      </c>
      <c r="Q218">
        <v>13</v>
      </c>
      <c r="R218">
        <v>27</v>
      </c>
      <c r="S218">
        <v>26</v>
      </c>
      <c r="T218">
        <v>3</v>
      </c>
      <c r="U218">
        <f t="shared" si="13"/>
        <v>0.33333333333333331</v>
      </c>
      <c r="V218">
        <v>115</v>
      </c>
    </row>
    <row r="219" spans="1:22" hidden="1" x14ac:dyDescent="0.15">
      <c r="A219" t="s">
        <v>328</v>
      </c>
      <c r="B219" t="s">
        <v>219</v>
      </c>
      <c r="C219">
        <v>14</v>
      </c>
      <c r="D219">
        <v>14</v>
      </c>
      <c r="E219">
        <f t="shared" si="11"/>
        <v>0</v>
      </c>
      <c r="F219">
        <v>9</v>
      </c>
      <c r="G219">
        <v>18</v>
      </c>
      <c r="H219">
        <f t="shared" si="12"/>
        <v>4.9999999999999982</v>
      </c>
      <c r="I219">
        <v>0.35714285714285698</v>
      </c>
      <c r="J219">
        <v>0.214285714285714</v>
      </c>
      <c r="K219">
        <f xml:space="preserve"> I219 - J219</f>
        <v>0.14285714285714299</v>
      </c>
      <c r="L219" t="s">
        <v>306</v>
      </c>
      <c r="M219" t="s">
        <v>306</v>
      </c>
      <c r="N219">
        <v>97</v>
      </c>
      <c r="O219">
        <v>161</v>
      </c>
      <c r="P219">
        <v>19</v>
      </c>
      <c r="Q219">
        <v>4</v>
      </c>
      <c r="R219">
        <v>17</v>
      </c>
      <c r="S219">
        <v>9</v>
      </c>
      <c r="T219">
        <v>1</v>
      </c>
      <c r="U219">
        <f t="shared" si="13"/>
        <v>0.20000000000000007</v>
      </c>
      <c r="V219">
        <v>84</v>
      </c>
    </row>
    <row r="220" spans="1:22" hidden="1" x14ac:dyDescent="0.15">
      <c r="A220" t="s">
        <v>328</v>
      </c>
      <c r="B220" t="s">
        <v>220</v>
      </c>
      <c r="C220">
        <v>9</v>
      </c>
      <c r="D220">
        <v>9</v>
      </c>
      <c r="E220">
        <f t="shared" si="11"/>
        <v>0</v>
      </c>
      <c r="F220">
        <v>144</v>
      </c>
      <c r="G220">
        <v>50</v>
      </c>
      <c r="H220">
        <f t="shared" si="12"/>
        <v>6.0000000000000027</v>
      </c>
      <c r="I220">
        <v>0.66666666666666696</v>
      </c>
      <c r="J220">
        <v>0.33333333333333298</v>
      </c>
      <c r="K220">
        <f xml:space="preserve"> I220 - J220</f>
        <v>0.33333333333333398</v>
      </c>
      <c r="L220" t="s">
        <v>306</v>
      </c>
      <c r="M220" t="s">
        <v>306</v>
      </c>
      <c r="N220">
        <v>52</v>
      </c>
      <c r="O220">
        <v>35</v>
      </c>
      <c r="P220">
        <v>36</v>
      </c>
      <c r="Q220">
        <v>6</v>
      </c>
      <c r="R220">
        <v>24</v>
      </c>
      <c r="S220">
        <v>5</v>
      </c>
      <c r="T220">
        <v>1</v>
      </c>
      <c r="U220">
        <f t="shared" si="13"/>
        <v>0.1666666666666666</v>
      </c>
      <c r="V220">
        <v>40</v>
      </c>
    </row>
    <row r="221" spans="1:22" hidden="1" x14ac:dyDescent="0.15">
      <c r="A221" t="s">
        <v>328</v>
      </c>
      <c r="B221" t="s">
        <v>221</v>
      </c>
      <c r="C221">
        <v>8</v>
      </c>
      <c r="D221">
        <v>8</v>
      </c>
      <c r="E221">
        <f t="shared" si="11"/>
        <v>0</v>
      </c>
      <c r="F221">
        <v>11</v>
      </c>
      <c r="G221">
        <v>28</v>
      </c>
      <c r="H221">
        <f t="shared" si="12"/>
        <v>3</v>
      </c>
      <c r="I221">
        <v>0.375</v>
      </c>
      <c r="J221">
        <v>0.5</v>
      </c>
      <c r="K221">
        <f xml:space="preserve"> I221 - J221</f>
        <v>-0.125</v>
      </c>
      <c r="L221" t="s">
        <v>306</v>
      </c>
      <c r="M221" t="s">
        <v>306</v>
      </c>
      <c r="N221">
        <v>41</v>
      </c>
      <c r="O221">
        <v>73</v>
      </c>
      <c r="P221">
        <v>4</v>
      </c>
      <c r="Q221">
        <v>6</v>
      </c>
      <c r="R221">
        <v>12</v>
      </c>
      <c r="S221">
        <v>17</v>
      </c>
      <c r="T221">
        <v>0</v>
      </c>
      <c r="U221">
        <f t="shared" si="13"/>
        <v>0</v>
      </c>
      <c r="V221">
        <v>16</v>
      </c>
    </row>
    <row r="222" spans="1:22" hidden="1" x14ac:dyDescent="0.15">
      <c r="A222" t="s">
        <v>328</v>
      </c>
      <c r="B222" t="s">
        <v>222</v>
      </c>
      <c r="C222">
        <v>29</v>
      </c>
      <c r="D222">
        <v>29</v>
      </c>
      <c r="E222">
        <f t="shared" si="11"/>
        <v>0</v>
      </c>
      <c r="F222">
        <v>2</v>
      </c>
      <c r="G222">
        <v>98</v>
      </c>
      <c r="H222">
        <f t="shared" si="12"/>
        <v>16.999999999999996</v>
      </c>
      <c r="I222">
        <v>0.58620689655172398</v>
      </c>
      <c r="J222">
        <v>0.20689655172413801</v>
      </c>
      <c r="K222">
        <f xml:space="preserve"> I222 - J222</f>
        <v>0.37931034482758597</v>
      </c>
      <c r="L222" t="s">
        <v>306</v>
      </c>
      <c r="M222" t="s">
        <v>306</v>
      </c>
      <c r="N222">
        <v>115</v>
      </c>
      <c r="O222">
        <v>117</v>
      </c>
      <c r="P222">
        <v>71</v>
      </c>
      <c r="Q222">
        <v>28</v>
      </c>
      <c r="R222">
        <v>36</v>
      </c>
      <c r="S222">
        <v>16</v>
      </c>
      <c r="T222">
        <v>4</v>
      </c>
      <c r="U222">
        <f t="shared" si="13"/>
        <v>0.23529411764705888</v>
      </c>
      <c r="V222">
        <v>119</v>
      </c>
    </row>
    <row r="223" spans="1:22" hidden="1" x14ac:dyDescent="0.15">
      <c r="A223" t="s">
        <v>328</v>
      </c>
      <c r="B223" t="s">
        <v>223</v>
      </c>
      <c r="C223">
        <v>30</v>
      </c>
      <c r="D223">
        <v>30</v>
      </c>
      <c r="E223">
        <f t="shared" si="11"/>
        <v>0</v>
      </c>
      <c r="F223">
        <v>22</v>
      </c>
      <c r="G223">
        <v>25</v>
      </c>
      <c r="H223">
        <f t="shared" si="12"/>
        <v>15.999999999999989</v>
      </c>
      <c r="I223">
        <v>0.53333333333333299</v>
      </c>
      <c r="J223">
        <v>0.16666666666666699</v>
      </c>
      <c r="K223">
        <f xml:space="preserve"> I223 - J223</f>
        <v>0.36666666666666603</v>
      </c>
      <c r="L223" t="s">
        <v>306</v>
      </c>
      <c r="M223" t="s">
        <v>306</v>
      </c>
      <c r="N223">
        <v>135</v>
      </c>
      <c r="O223">
        <v>144</v>
      </c>
      <c r="P223">
        <v>75</v>
      </c>
      <c r="Q223">
        <v>16</v>
      </c>
      <c r="R223">
        <v>44</v>
      </c>
      <c r="S223">
        <v>20</v>
      </c>
      <c r="T223">
        <v>2</v>
      </c>
      <c r="U223">
        <f t="shared" si="13"/>
        <v>0.12500000000000008</v>
      </c>
      <c r="V223">
        <v>123</v>
      </c>
    </row>
    <row r="224" spans="1:22" hidden="1" x14ac:dyDescent="0.15">
      <c r="A224" t="s">
        <v>328</v>
      </c>
      <c r="B224" t="s">
        <v>224</v>
      </c>
      <c r="C224">
        <v>28</v>
      </c>
      <c r="D224">
        <v>28</v>
      </c>
      <c r="E224">
        <f t="shared" si="11"/>
        <v>0</v>
      </c>
      <c r="F224">
        <v>5</v>
      </c>
      <c r="G224">
        <v>50</v>
      </c>
      <c r="H224">
        <f t="shared" si="12"/>
        <v>18.000000000000004</v>
      </c>
      <c r="I224">
        <v>0.64285714285714302</v>
      </c>
      <c r="J224">
        <v>0.214285714285714</v>
      </c>
      <c r="K224">
        <f xml:space="preserve"> I224 - J224</f>
        <v>0.42857142857142905</v>
      </c>
      <c r="L224" t="s">
        <v>306</v>
      </c>
      <c r="M224" t="s">
        <v>306</v>
      </c>
      <c r="N224">
        <v>121</v>
      </c>
      <c r="O224">
        <v>101</v>
      </c>
      <c r="P224">
        <v>77</v>
      </c>
      <c r="Q224">
        <v>28</v>
      </c>
      <c r="R224">
        <v>39</v>
      </c>
      <c r="S224">
        <v>16</v>
      </c>
      <c r="T224">
        <v>1</v>
      </c>
      <c r="U224">
        <f t="shared" si="13"/>
        <v>5.5555555555555546E-2</v>
      </c>
      <c r="V224">
        <v>141</v>
      </c>
    </row>
    <row r="225" spans="1:22" hidden="1" x14ac:dyDescent="0.15">
      <c r="A225" t="s">
        <v>328</v>
      </c>
      <c r="B225" t="s">
        <v>225</v>
      </c>
      <c r="C225">
        <v>19</v>
      </c>
      <c r="D225">
        <v>19</v>
      </c>
      <c r="E225">
        <f t="shared" si="11"/>
        <v>0</v>
      </c>
      <c r="F225">
        <v>15</v>
      </c>
      <c r="G225">
        <v>191</v>
      </c>
      <c r="H225">
        <f t="shared" si="12"/>
        <v>9.0000000000000036</v>
      </c>
      <c r="I225">
        <v>0.47368421052631599</v>
      </c>
      <c r="J225">
        <v>0.21052631578947401</v>
      </c>
      <c r="K225">
        <f xml:space="preserve"> I225 - J225</f>
        <v>0.26315789473684198</v>
      </c>
      <c r="L225" t="s">
        <v>306</v>
      </c>
      <c r="M225" t="s">
        <v>306</v>
      </c>
      <c r="N225">
        <v>91</v>
      </c>
      <c r="O225">
        <v>121</v>
      </c>
      <c r="P225">
        <v>38</v>
      </c>
      <c r="Q225">
        <v>6</v>
      </c>
      <c r="R225">
        <v>21</v>
      </c>
      <c r="S225">
        <v>14</v>
      </c>
      <c r="T225">
        <v>1</v>
      </c>
      <c r="U225">
        <f t="shared" si="13"/>
        <v>0.11111111111111106</v>
      </c>
      <c r="V225">
        <v>128</v>
      </c>
    </row>
    <row r="226" spans="1:22" hidden="1" x14ac:dyDescent="0.15">
      <c r="A226" t="s">
        <v>328</v>
      </c>
      <c r="B226" t="s">
        <v>226</v>
      </c>
      <c r="C226">
        <v>44</v>
      </c>
      <c r="D226">
        <v>44</v>
      </c>
      <c r="E226">
        <f t="shared" si="11"/>
        <v>0</v>
      </c>
      <c r="F226">
        <v>21</v>
      </c>
      <c r="G226">
        <v>59</v>
      </c>
      <c r="H226">
        <f t="shared" si="12"/>
        <v>13.999999999999993</v>
      </c>
      <c r="I226">
        <v>0.31818181818181801</v>
      </c>
      <c r="J226">
        <v>0.11363636363636399</v>
      </c>
      <c r="K226">
        <f xml:space="preserve"> I226 - J226</f>
        <v>0.20454545454545403</v>
      </c>
      <c r="L226" t="s">
        <v>306</v>
      </c>
      <c r="M226" t="s">
        <v>306</v>
      </c>
      <c r="N226">
        <v>182</v>
      </c>
      <c r="O226">
        <v>288</v>
      </c>
      <c r="P226">
        <v>61</v>
      </c>
      <c r="Q226">
        <v>38</v>
      </c>
      <c r="R226">
        <v>35</v>
      </c>
      <c r="S226">
        <v>62</v>
      </c>
      <c r="T226">
        <v>1</v>
      </c>
      <c r="U226">
        <f t="shared" si="13"/>
        <v>7.1428571428571466E-2</v>
      </c>
      <c r="V226">
        <v>44</v>
      </c>
    </row>
    <row r="227" spans="1:22" hidden="1" x14ac:dyDescent="0.15">
      <c r="A227" t="s">
        <v>328</v>
      </c>
      <c r="B227" t="s">
        <v>227</v>
      </c>
      <c r="C227">
        <v>10</v>
      </c>
      <c r="D227">
        <v>10</v>
      </c>
      <c r="E227">
        <f t="shared" si="11"/>
        <v>0</v>
      </c>
      <c r="F227">
        <v>28</v>
      </c>
      <c r="G227">
        <v>10</v>
      </c>
      <c r="H227">
        <f t="shared" si="12"/>
        <v>7</v>
      </c>
      <c r="I227">
        <v>0.7</v>
      </c>
      <c r="J227">
        <v>0.5</v>
      </c>
      <c r="K227">
        <f xml:space="preserve"> I227 - J227</f>
        <v>0.19999999999999996</v>
      </c>
      <c r="L227" t="s">
        <v>306</v>
      </c>
      <c r="M227" t="s">
        <v>306</v>
      </c>
      <c r="N227">
        <v>28</v>
      </c>
      <c r="O227">
        <v>24</v>
      </c>
      <c r="P227">
        <v>17</v>
      </c>
      <c r="Q227">
        <v>6</v>
      </c>
      <c r="R227">
        <v>15</v>
      </c>
      <c r="S227">
        <v>8</v>
      </c>
      <c r="T227">
        <v>1</v>
      </c>
      <c r="U227">
        <f t="shared" si="13"/>
        <v>0.14285714285714285</v>
      </c>
      <c r="V227">
        <v>48</v>
      </c>
    </row>
    <row r="228" spans="1:22" hidden="1" x14ac:dyDescent="0.15">
      <c r="A228" t="s">
        <v>328</v>
      </c>
      <c r="B228" t="s">
        <v>228</v>
      </c>
      <c r="C228">
        <v>27</v>
      </c>
      <c r="D228">
        <v>27</v>
      </c>
      <c r="E228">
        <f t="shared" si="11"/>
        <v>0</v>
      </c>
      <c r="F228">
        <v>7</v>
      </c>
      <c r="G228">
        <v>22</v>
      </c>
      <c r="H228">
        <f t="shared" si="12"/>
        <v>21.000000000000007</v>
      </c>
      <c r="I228">
        <v>0.77777777777777801</v>
      </c>
      <c r="J228">
        <v>0.22222222222222199</v>
      </c>
      <c r="K228">
        <f xml:space="preserve"> I228 - J228</f>
        <v>0.55555555555555602</v>
      </c>
      <c r="L228" t="s">
        <v>306</v>
      </c>
      <c r="M228" t="s">
        <v>306</v>
      </c>
      <c r="N228">
        <v>88</v>
      </c>
      <c r="O228">
        <v>81</v>
      </c>
      <c r="P228">
        <v>65</v>
      </c>
      <c r="Q228">
        <v>9</v>
      </c>
      <c r="R228">
        <v>46</v>
      </c>
      <c r="S228">
        <v>5</v>
      </c>
      <c r="T228">
        <v>2</v>
      </c>
      <c r="U228">
        <f t="shared" si="13"/>
        <v>9.5238095238095205E-2</v>
      </c>
      <c r="V228">
        <v>113</v>
      </c>
    </row>
    <row r="229" spans="1:22" hidden="1" x14ac:dyDescent="0.15">
      <c r="A229" t="s">
        <v>328</v>
      </c>
      <c r="B229" t="s">
        <v>229</v>
      </c>
      <c r="C229">
        <v>13</v>
      </c>
      <c r="D229">
        <v>13</v>
      </c>
      <c r="E229">
        <f t="shared" si="11"/>
        <v>0</v>
      </c>
      <c r="F229">
        <v>27</v>
      </c>
      <c r="G229">
        <v>14</v>
      </c>
      <c r="H229">
        <f t="shared" si="12"/>
        <v>8.9999999999999947</v>
      </c>
      <c r="I229">
        <v>0.69230769230769196</v>
      </c>
      <c r="J229">
        <v>0.30769230769230799</v>
      </c>
      <c r="K229">
        <f xml:space="preserve"> I229 - J229</f>
        <v>0.38461538461538397</v>
      </c>
      <c r="L229" t="s">
        <v>306</v>
      </c>
      <c r="M229" t="s">
        <v>306</v>
      </c>
      <c r="N229">
        <v>64</v>
      </c>
      <c r="O229">
        <v>67</v>
      </c>
      <c r="P229">
        <v>26</v>
      </c>
      <c r="Q229">
        <v>9</v>
      </c>
      <c r="R229">
        <v>33</v>
      </c>
      <c r="S229">
        <v>15</v>
      </c>
      <c r="T229">
        <v>2</v>
      </c>
      <c r="U229">
        <f t="shared" si="13"/>
        <v>0.22222222222222235</v>
      </c>
      <c r="V229">
        <v>23</v>
      </c>
    </row>
    <row r="230" spans="1:22" hidden="1" x14ac:dyDescent="0.15">
      <c r="A230" t="s">
        <v>328</v>
      </c>
      <c r="B230" t="s">
        <v>230</v>
      </c>
      <c r="C230">
        <v>17</v>
      </c>
      <c r="D230">
        <v>17</v>
      </c>
      <c r="E230">
        <f t="shared" si="11"/>
        <v>0</v>
      </c>
      <c r="F230">
        <v>17</v>
      </c>
      <c r="G230">
        <v>35</v>
      </c>
      <c r="H230">
        <f t="shared" si="12"/>
        <v>11.000000000000004</v>
      </c>
      <c r="I230">
        <v>0.64705882352941202</v>
      </c>
      <c r="J230">
        <v>0.29411764705882398</v>
      </c>
      <c r="K230">
        <f xml:space="preserve"> I230 - J230</f>
        <v>0.35294117647058804</v>
      </c>
      <c r="L230" t="s">
        <v>306</v>
      </c>
      <c r="M230" t="s">
        <v>306</v>
      </c>
      <c r="N230">
        <v>70</v>
      </c>
      <c r="O230">
        <v>68</v>
      </c>
      <c r="P230">
        <v>43</v>
      </c>
      <c r="Q230">
        <v>24</v>
      </c>
      <c r="R230">
        <v>20</v>
      </c>
      <c r="S230">
        <v>18</v>
      </c>
      <c r="T230">
        <v>2</v>
      </c>
      <c r="U230">
        <f t="shared" si="13"/>
        <v>0.18181818181818177</v>
      </c>
      <c r="V230">
        <v>28</v>
      </c>
    </row>
    <row r="231" spans="1:22" hidden="1" x14ac:dyDescent="0.15">
      <c r="A231" t="s">
        <v>334</v>
      </c>
      <c r="B231" t="s">
        <v>231</v>
      </c>
      <c r="C231">
        <v>76</v>
      </c>
      <c r="D231">
        <v>76</v>
      </c>
      <c r="E231">
        <f t="shared" si="11"/>
        <v>0</v>
      </c>
      <c r="F231">
        <v>33</v>
      </c>
      <c r="G231">
        <v>76</v>
      </c>
      <c r="H231">
        <f t="shared" si="12"/>
        <v>28.999999999999996</v>
      </c>
      <c r="I231">
        <v>0.38157894736842102</v>
      </c>
      <c r="J231">
        <v>0.23684210526315799</v>
      </c>
      <c r="K231">
        <f xml:space="preserve"> I231 - J231</f>
        <v>0.14473684210526302</v>
      </c>
      <c r="L231" t="s">
        <v>306</v>
      </c>
      <c r="M231" t="s">
        <v>306</v>
      </c>
      <c r="N231">
        <v>215</v>
      </c>
      <c r="O231">
        <v>238</v>
      </c>
      <c r="P231">
        <v>103</v>
      </c>
      <c r="Q231">
        <v>57</v>
      </c>
      <c r="R231">
        <v>82</v>
      </c>
      <c r="S231">
        <v>57</v>
      </c>
      <c r="T231">
        <v>3</v>
      </c>
      <c r="U231">
        <f t="shared" si="13"/>
        <v>0.10344827586206898</v>
      </c>
      <c r="V231">
        <v>164</v>
      </c>
    </row>
    <row r="232" spans="1:22" hidden="1" x14ac:dyDescent="0.15">
      <c r="A232" t="s">
        <v>334</v>
      </c>
      <c r="B232" t="s">
        <v>232</v>
      </c>
      <c r="C232">
        <v>67</v>
      </c>
      <c r="D232">
        <v>67</v>
      </c>
      <c r="E232">
        <f t="shared" si="11"/>
        <v>0</v>
      </c>
      <c r="F232">
        <v>6</v>
      </c>
      <c r="G232">
        <v>152</v>
      </c>
      <c r="H232">
        <f t="shared" si="12"/>
        <v>28.999999999999975</v>
      </c>
      <c r="I232">
        <v>0.43283582089552203</v>
      </c>
      <c r="J232">
        <v>0.31343283582089598</v>
      </c>
      <c r="K232">
        <f xml:space="preserve"> I232 - J232</f>
        <v>0.11940298507462604</v>
      </c>
      <c r="L232" t="s">
        <v>306</v>
      </c>
      <c r="M232" t="s">
        <v>306</v>
      </c>
      <c r="N232">
        <v>144</v>
      </c>
      <c r="O232">
        <v>141</v>
      </c>
      <c r="P232">
        <v>63</v>
      </c>
      <c r="Q232">
        <v>62</v>
      </c>
      <c r="R232">
        <v>34</v>
      </c>
      <c r="S232">
        <v>37</v>
      </c>
      <c r="T232">
        <v>2</v>
      </c>
      <c r="U232">
        <f t="shared" si="13"/>
        <v>6.8965517241379365E-2</v>
      </c>
      <c r="V232">
        <v>106</v>
      </c>
    </row>
    <row r="233" spans="1:22" hidden="1" x14ac:dyDescent="0.15">
      <c r="A233" t="s">
        <v>334</v>
      </c>
      <c r="B233" t="s">
        <v>233</v>
      </c>
      <c r="C233">
        <v>15</v>
      </c>
      <c r="D233">
        <v>15</v>
      </c>
      <c r="E233">
        <f t="shared" si="11"/>
        <v>0</v>
      </c>
      <c r="F233">
        <v>15</v>
      </c>
      <c r="G233">
        <v>39</v>
      </c>
      <c r="H233">
        <f t="shared" si="12"/>
        <v>6</v>
      </c>
      <c r="I233">
        <v>0.4</v>
      </c>
      <c r="J233">
        <v>0.33333333333333298</v>
      </c>
      <c r="K233">
        <f xml:space="preserve"> I233 - J233</f>
        <v>6.666666666666704E-2</v>
      </c>
      <c r="L233" t="s">
        <v>306</v>
      </c>
      <c r="M233" t="s">
        <v>306</v>
      </c>
      <c r="N233">
        <v>62</v>
      </c>
      <c r="O233">
        <v>90</v>
      </c>
      <c r="P233">
        <v>9</v>
      </c>
      <c r="Q233">
        <v>23</v>
      </c>
      <c r="R233">
        <v>7</v>
      </c>
      <c r="S233">
        <v>25</v>
      </c>
      <c r="T233">
        <v>1</v>
      </c>
      <c r="U233">
        <f t="shared" si="13"/>
        <v>0.16666666666666666</v>
      </c>
      <c r="V233">
        <v>146</v>
      </c>
    </row>
    <row r="234" spans="1:22" hidden="1" x14ac:dyDescent="0.15">
      <c r="A234" t="s">
        <v>334</v>
      </c>
      <c r="B234" t="s">
        <v>234</v>
      </c>
      <c r="C234">
        <v>72</v>
      </c>
      <c r="D234">
        <v>72</v>
      </c>
      <c r="E234">
        <f t="shared" si="11"/>
        <v>0</v>
      </c>
      <c r="F234">
        <v>9</v>
      </c>
      <c r="G234">
        <v>22</v>
      </c>
      <c r="H234">
        <f t="shared" si="12"/>
        <v>29.000000000000018</v>
      </c>
      <c r="I234">
        <v>0.40277777777777801</v>
      </c>
      <c r="J234">
        <v>0.25</v>
      </c>
      <c r="K234">
        <f xml:space="preserve"> I234 - J234</f>
        <v>0.15277777777777801</v>
      </c>
      <c r="L234" t="s">
        <v>306</v>
      </c>
      <c r="M234" t="s">
        <v>306</v>
      </c>
      <c r="N234">
        <v>211</v>
      </c>
      <c r="O234">
        <v>261</v>
      </c>
      <c r="P234">
        <v>82</v>
      </c>
      <c r="Q234">
        <v>54</v>
      </c>
      <c r="R234">
        <v>77</v>
      </c>
      <c r="S234">
        <v>32</v>
      </c>
      <c r="T234">
        <v>6</v>
      </c>
      <c r="U234">
        <f t="shared" si="13"/>
        <v>0.20689655172413782</v>
      </c>
      <c r="V234">
        <v>139</v>
      </c>
    </row>
    <row r="235" spans="1:22" hidden="1" x14ac:dyDescent="0.15">
      <c r="A235" t="s">
        <v>334</v>
      </c>
      <c r="B235" t="s">
        <v>235</v>
      </c>
      <c r="C235">
        <v>19</v>
      </c>
      <c r="D235">
        <v>19</v>
      </c>
      <c r="E235">
        <f t="shared" si="11"/>
        <v>0</v>
      </c>
      <c r="F235">
        <v>12</v>
      </c>
      <c r="G235">
        <v>22</v>
      </c>
      <c r="H235">
        <f t="shared" si="12"/>
        <v>9.0000000000000036</v>
      </c>
      <c r="I235">
        <v>0.47368421052631599</v>
      </c>
      <c r="J235">
        <v>0.36842105263157898</v>
      </c>
      <c r="K235">
        <f xml:space="preserve"> I235 - J235</f>
        <v>0.105263157894737</v>
      </c>
      <c r="L235" t="s">
        <v>306</v>
      </c>
      <c r="M235" t="s">
        <v>306</v>
      </c>
      <c r="N235">
        <v>92</v>
      </c>
      <c r="O235">
        <v>119</v>
      </c>
      <c r="P235">
        <v>20</v>
      </c>
      <c r="Q235">
        <v>3</v>
      </c>
      <c r="R235">
        <v>12</v>
      </c>
      <c r="S235">
        <v>3</v>
      </c>
      <c r="T235">
        <v>1</v>
      </c>
      <c r="U235">
        <f t="shared" si="13"/>
        <v>0.11111111111111106</v>
      </c>
      <c r="V235">
        <v>155</v>
      </c>
    </row>
    <row r="236" spans="1:22" hidden="1" x14ac:dyDescent="0.15">
      <c r="A236" t="s">
        <v>334</v>
      </c>
      <c r="B236" t="s">
        <v>236</v>
      </c>
      <c r="C236">
        <v>20</v>
      </c>
      <c r="D236">
        <v>20</v>
      </c>
      <c r="E236">
        <f t="shared" si="11"/>
        <v>0</v>
      </c>
      <c r="F236">
        <v>31</v>
      </c>
      <c r="G236">
        <v>15</v>
      </c>
      <c r="H236">
        <f t="shared" si="12"/>
        <v>9</v>
      </c>
      <c r="I236">
        <v>0.45</v>
      </c>
      <c r="J236">
        <v>0.25</v>
      </c>
      <c r="K236">
        <f xml:space="preserve"> I236 - J236</f>
        <v>0.2</v>
      </c>
      <c r="L236" t="s">
        <v>306</v>
      </c>
      <c r="M236" t="s">
        <v>306</v>
      </c>
      <c r="N236">
        <v>93</v>
      </c>
      <c r="O236">
        <v>139</v>
      </c>
      <c r="P236">
        <v>35</v>
      </c>
      <c r="Q236">
        <v>38</v>
      </c>
      <c r="R236">
        <v>25</v>
      </c>
      <c r="S236">
        <v>44</v>
      </c>
      <c r="T236">
        <v>1</v>
      </c>
      <c r="U236">
        <f t="shared" si="13"/>
        <v>0.1111111111111111</v>
      </c>
      <c r="V236">
        <v>134</v>
      </c>
    </row>
    <row r="237" spans="1:22" hidden="1" x14ac:dyDescent="0.15">
      <c r="A237" t="s">
        <v>334</v>
      </c>
      <c r="B237" t="s">
        <v>237</v>
      </c>
      <c r="C237">
        <v>24</v>
      </c>
      <c r="D237">
        <v>24</v>
      </c>
      <c r="E237">
        <f t="shared" si="11"/>
        <v>0</v>
      </c>
      <c r="F237">
        <v>63</v>
      </c>
      <c r="G237">
        <v>14</v>
      </c>
      <c r="H237">
        <f t="shared" si="12"/>
        <v>12</v>
      </c>
      <c r="I237">
        <v>0.5</v>
      </c>
      <c r="J237">
        <v>0.20833333333333301</v>
      </c>
      <c r="K237">
        <f xml:space="preserve"> I237 - J237</f>
        <v>0.29166666666666696</v>
      </c>
      <c r="L237" t="s">
        <v>306</v>
      </c>
      <c r="M237" t="s">
        <v>306</v>
      </c>
      <c r="N237">
        <v>103</v>
      </c>
      <c r="O237">
        <v>125</v>
      </c>
      <c r="P237">
        <v>46</v>
      </c>
      <c r="Q237">
        <v>38</v>
      </c>
      <c r="R237">
        <v>27</v>
      </c>
      <c r="S237">
        <v>44</v>
      </c>
      <c r="T237">
        <v>1</v>
      </c>
      <c r="U237">
        <f t="shared" si="13"/>
        <v>8.3333333333333329E-2</v>
      </c>
      <c r="V237">
        <v>144</v>
      </c>
    </row>
    <row r="238" spans="1:22" hidden="1" x14ac:dyDescent="0.15">
      <c r="A238" t="s">
        <v>334</v>
      </c>
      <c r="B238" t="s">
        <v>238</v>
      </c>
      <c r="C238">
        <v>25</v>
      </c>
      <c r="D238">
        <v>25</v>
      </c>
      <c r="E238">
        <f t="shared" si="11"/>
        <v>0</v>
      </c>
      <c r="F238">
        <v>25</v>
      </c>
      <c r="G238">
        <v>63</v>
      </c>
      <c r="H238">
        <f t="shared" si="12"/>
        <v>11</v>
      </c>
      <c r="I238">
        <v>0.44</v>
      </c>
      <c r="J238">
        <v>0.2</v>
      </c>
      <c r="K238">
        <f xml:space="preserve"> I238 - J238</f>
        <v>0.24</v>
      </c>
      <c r="L238" t="s">
        <v>306</v>
      </c>
      <c r="M238" t="s">
        <v>306</v>
      </c>
      <c r="N238">
        <v>121</v>
      </c>
      <c r="O238">
        <v>127</v>
      </c>
      <c r="P238">
        <v>57</v>
      </c>
      <c r="Q238">
        <v>47</v>
      </c>
      <c r="R238">
        <v>28</v>
      </c>
      <c r="S238">
        <v>45</v>
      </c>
      <c r="T238">
        <v>3</v>
      </c>
      <c r="U238">
        <f t="shared" si="13"/>
        <v>0.27272727272727271</v>
      </c>
      <c r="V238">
        <v>103</v>
      </c>
    </row>
    <row r="239" spans="1:22" hidden="1" x14ac:dyDescent="0.15">
      <c r="A239" t="s">
        <v>334</v>
      </c>
      <c r="B239" t="s">
        <v>239</v>
      </c>
      <c r="C239">
        <v>12</v>
      </c>
      <c r="D239">
        <v>12</v>
      </c>
      <c r="E239">
        <f t="shared" si="11"/>
        <v>0</v>
      </c>
      <c r="F239">
        <v>97</v>
      </c>
      <c r="G239">
        <v>6</v>
      </c>
      <c r="H239">
        <f t="shared" si="12"/>
        <v>6</v>
      </c>
      <c r="I239">
        <v>0.5</v>
      </c>
      <c r="J239">
        <v>0.41666666666666702</v>
      </c>
      <c r="K239">
        <f xml:space="preserve"> I239 - J239</f>
        <v>8.3333333333332982E-2</v>
      </c>
      <c r="L239" t="s">
        <v>306</v>
      </c>
      <c r="M239" t="s">
        <v>306</v>
      </c>
      <c r="N239">
        <v>74</v>
      </c>
      <c r="O239">
        <v>75</v>
      </c>
      <c r="P239">
        <v>43</v>
      </c>
      <c r="Q239">
        <v>47</v>
      </c>
      <c r="R239">
        <v>13</v>
      </c>
      <c r="S239">
        <v>45</v>
      </c>
      <c r="T239">
        <v>0</v>
      </c>
      <c r="U239">
        <f t="shared" si="13"/>
        <v>0</v>
      </c>
      <c r="V239">
        <v>29</v>
      </c>
    </row>
    <row r="240" spans="1:22" hidden="1" x14ac:dyDescent="0.15">
      <c r="A240" t="s">
        <v>334</v>
      </c>
      <c r="B240" t="s">
        <v>240</v>
      </c>
      <c r="C240">
        <v>37</v>
      </c>
      <c r="D240">
        <v>37</v>
      </c>
      <c r="E240">
        <f t="shared" si="11"/>
        <v>0</v>
      </c>
      <c r="F240">
        <v>460</v>
      </c>
      <c r="G240">
        <v>73</v>
      </c>
      <c r="H240">
        <f t="shared" si="12"/>
        <v>11.999999999999988</v>
      </c>
      <c r="I240">
        <v>0.32432432432432401</v>
      </c>
      <c r="J240">
        <v>0.162162162162162</v>
      </c>
      <c r="K240">
        <f xml:space="preserve"> I240 - J240</f>
        <v>0.162162162162162</v>
      </c>
      <c r="L240" t="s">
        <v>306</v>
      </c>
      <c r="M240" t="s">
        <v>306</v>
      </c>
      <c r="N240">
        <v>161</v>
      </c>
      <c r="O240">
        <v>223</v>
      </c>
      <c r="P240">
        <v>41</v>
      </c>
      <c r="Q240">
        <v>68</v>
      </c>
      <c r="R240">
        <v>25</v>
      </c>
      <c r="S240">
        <v>82</v>
      </c>
      <c r="T240">
        <v>1</v>
      </c>
      <c r="U240">
        <f t="shared" si="13"/>
        <v>8.3333333333333426E-2</v>
      </c>
      <c r="V240">
        <v>152</v>
      </c>
    </row>
    <row r="241" spans="1:22" hidden="1" x14ac:dyDescent="0.15">
      <c r="A241" t="s">
        <v>334</v>
      </c>
      <c r="B241" t="s">
        <v>241</v>
      </c>
      <c r="C241">
        <v>25</v>
      </c>
      <c r="D241">
        <v>25</v>
      </c>
      <c r="E241">
        <f t="shared" si="11"/>
        <v>0</v>
      </c>
      <c r="F241">
        <v>19</v>
      </c>
      <c r="G241">
        <v>36</v>
      </c>
      <c r="H241">
        <f t="shared" si="12"/>
        <v>5</v>
      </c>
      <c r="I241">
        <v>0.2</v>
      </c>
      <c r="J241">
        <v>0.2</v>
      </c>
      <c r="K241">
        <f xml:space="preserve"> I241 - J241</f>
        <v>0</v>
      </c>
      <c r="L241" t="s">
        <v>306</v>
      </c>
      <c r="M241" t="s">
        <v>306</v>
      </c>
      <c r="N241">
        <v>122</v>
      </c>
      <c r="O241">
        <v>170</v>
      </c>
      <c r="P241">
        <v>25</v>
      </c>
      <c r="Q241">
        <v>22</v>
      </c>
      <c r="R241">
        <v>15</v>
      </c>
      <c r="S241">
        <v>52</v>
      </c>
      <c r="T241">
        <v>2</v>
      </c>
      <c r="U241">
        <f t="shared" si="13"/>
        <v>0.4</v>
      </c>
      <c r="V241">
        <v>124</v>
      </c>
    </row>
    <row r="242" spans="1:22" hidden="1" x14ac:dyDescent="0.15">
      <c r="A242" t="s">
        <v>334</v>
      </c>
      <c r="B242" t="s">
        <v>242</v>
      </c>
      <c r="C242">
        <v>15</v>
      </c>
      <c r="D242">
        <v>15</v>
      </c>
      <c r="E242">
        <f t="shared" si="11"/>
        <v>0</v>
      </c>
      <c r="F242">
        <v>27</v>
      </c>
      <c r="G242">
        <v>29</v>
      </c>
      <c r="H242">
        <f t="shared" si="12"/>
        <v>4.9999999999999947</v>
      </c>
      <c r="I242">
        <v>0.33333333333333298</v>
      </c>
      <c r="J242">
        <v>0.2</v>
      </c>
      <c r="K242">
        <f xml:space="preserve"> I242 - J242</f>
        <v>0.13333333333333297</v>
      </c>
      <c r="L242" t="s">
        <v>306</v>
      </c>
      <c r="M242" t="s">
        <v>306</v>
      </c>
      <c r="N242">
        <v>85</v>
      </c>
      <c r="O242">
        <v>107</v>
      </c>
      <c r="P242">
        <v>42</v>
      </c>
      <c r="Q242">
        <v>23</v>
      </c>
      <c r="R242">
        <v>21</v>
      </c>
      <c r="S242">
        <v>33</v>
      </c>
      <c r="T242">
        <v>1</v>
      </c>
      <c r="U242">
        <f t="shared" si="13"/>
        <v>0.20000000000000021</v>
      </c>
      <c r="V242">
        <v>120</v>
      </c>
    </row>
    <row r="243" spans="1:22" hidden="1" x14ac:dyDescent="0.15">
      <c r="A243" t="s">
        <v>334</v>
      </c>
      <c r="B243" t="s">
        <v>243</v>
      </c>
      <c r="C243">
        <v>17</v>
      </c>
      <c r="D243">
        <v>17</v>
      </c>
      <c r="E243">
        <f t="shared" si="11"/>
        <v>0</v>
      </c>
      <c r="F243">
        <v>81</v>
      </c>
      <c r="G243">
        <v>56</v>
      </c>
      <c r="H243">
        <f t="shared" si="12"/>
        <v>5.9999999999999956</v>
      </c>
      <c r="I243">
        <v>0.35294117647058798</v>
      </c>
      <c r="J243">
        <v>0.29411764705882398</v>
      </c>
      <c r="K243">
        <f xml:space="preserve"> I243 - J243</f>
        <v>5.8823529411763997E-2</v>
      </c>
      <c r="L243" t="s">
        <v>306</v>
      </c>
      <c r="M243" t="s">
        <v>306</v>
      </c>
      <c r="N243">
        <v>89</v>
      </c>
      <c r="O243">
        <v>126</v>
      </c>
      <c r="P243">
        <v>19</v>
      </c>
      <c r="Q243">
        <v>22</v>
      </c>
      <c r="R243">
        <v>15</v>
      </c>
      <c r="S243">
        <v>35</v>
      </c>
      <c r="T243">
        <v>0</v>
      </c>
      <c r="U243">
        <f t="shared" si="13"/>
        <v>0</v>
      </c>
      <c r="V243">
        <v>127</v>
      </c>
    </row>
    <row r="244" spans="1:22" hidden="1" x14ac:dyDescent="0.15">
      <c r="A244" t="s">
        <v>334</v>
      </c>
      <c r="B244" t="s">
        <v>244</v>
      </c>
      <c r="C244">
        <v>19</v>
      </c>
      <c r="D244">
        <v>19</v>
      </c>
      <c r="E244">
        <f t="shared" si="11"/>
        <v>0</v>
      </c>
      <c r="F244">
        <v>65</v>
      </c>
      <c r="G244">
        <v>85</v>
      </c>
      <c r="H244">
        <f>I244*D244</f>
        <v>4.0000000000000062</v>
      </c>
      <c r="I244">
        <v>0.21052631578947401</v>
      </c>
      <c r="J244">
        <v>0.26315789473684198</v>
      </c>
      <c r="K244">
        <f xml:space="preserve"> I244 - J244</f>
        <v>-5.2631578947367974E-2</v>
      </c>
      <c r="L244" t="s">
        <v>306</v>
      </c>
      <c r="M244" t="s">
        <v>306</v>
      </c>
      <c r="N244">
        <v>62</v>
      </c>
      <c r="O244">
        <v>86</v>
      </c>
      <c r="P244">
        <v>22</v>
      </c>
      <c r="Q244">
        <v>26</v>
      </c>
      <c r="R244">
        <v>34</v>
      </c>
      <c r="S244">
        <v>38</v>
      </c>
      <c r="T244">
        <v>2</v>
      </c>
      <c r="U244">
        <f t="shared" si="13"/>
        <v>0.49999999999999922</v>
      </c>
      <c r="V244">
        <v>118</v>
      </c>
    </row>
    <row r="245" spans="1:22" hidden="1" x14ac:dyDescent="0.15">
      <c r="A245" t="s">
        <v>334</v>
      </c>
      <c r="B245" t="s">
        <v>245</v>
      </c>
      <c r="C245">
        <v>17</v>
      </c>
      <c r="D245">
        <v>17</v>
      </c>
      <c r="E245">
        <f t="shared" si="11"/>
        <v>0</v>
      </c>
      <c r="F245">
        <v>12</v>
      </c>
      <c r="G245">
        <v>30</v>
      </c>
      <c r="H245">
        <f t="shared" ref="H245:H295" si="14">I245*D245</f>
        <v>5.000000000000008</v>
      </c>
      <c r="I245">
        <v>0.29411764705882398</v>
      </c>
      <c r="J245">
        <v>0.29411764705882398</v>
      </c>
      <c r="K245">
        <f xml:space="preserve"> I245 - J245</f>
        <v>0</v>
      </c>
      <c r="L245" t="s">
        <v>306</v>
      </c>
      <c r="M245" t="s">
        <v>306</v>
      </c>
      <c r="N245">
        <v>83</v>
      </c>
      <c r="O245">
        <v>115</v>
      </c>
      <c r="P245">
        <v>31</v>
      </c>
      <c r="Q245">
        <v>27</v>
      </c>
      <c r="R245">
        <v>10</v>
      </c>
      <c r="S245">
        <v>49</v>
      </c>
      <c r="T245">
        <v>0</v>
      </c>
      <c r="U245">
        <f t="shared" si="13"/>
        <v>0</v>
      </c>
      <c r="V245">
        <v>138</v>
      </c>
    </row>
    <row r="246" spans="1:22" hidden="1" x14ac:dyDescent="0.15">
      <c r="A246" t="s">
        <v>334</v>
      </c>
      <c r="B246" t="s">
        <v>246</v>
      </c>
      <c r="C246">
        <v>21</v>
      </c>
      <c r="D246">
        <v>21</v>
      </c>
      <c r="E246">
        <f t="shared" si="11"/>
        <v>0</v>
      </c>
      <c r="F246">
        <v>17</v>
      </c>
      <c r="G246">
        <v>82</v>
      </c>
      <c r="H246">
        <f t="shared" si="14"/>
        <v>4.9999999999999982</v>
      </c>
      <c r="I246">
        <v>0.238095238095238</v>
      </c>
      <c r="J246">
        <v>0.14285714285714299</v>
      </c>
      <c r="K246">
        <f xml:space="preserve"> I246 - J246</f>
        <v>9.5238095238095011E-2</v>
      </c>
      <c r="L246" t="s">
        <v>306</v>
      </c>
      <c r="M246" t="s">
        <v>306</v>
      </c>
      <c r="N246">
        <v>134</v>
      </c>
      <c r="O246">
        <v>252</v>
      </c>
      <c r="P246">
        <v>15</v>
      </c>
      <c r="Q246">
        <v>18</v>
      </c>
      <c r="R246">
        <v>8</v>
      </c>
      <c r="S246">
        <v>24</v>
      </c>
      <c r="T246">
        <v>1</v>
      </c>
      <c r="U246">
        <f t="shared" si="13"/>
        <v>0.20000000000000007</v>
      </c>
      <c r="V246">
        <v>143</v>
      </c>
    </row>
    <row r="247" spans="1:22" hidden="1" x14ac:dyDescent="0.15">
      <c r="A247" t="s">
        <v>334</v>
      </c>
      <c r="B247" t="s">
        <v>247</v>
      </c>
      <c r="C247">
        <v>34</v>
      </c>
      <c r="D247">
        <v>34</v>
      </c>
      <c r="E247">
        <f t="shared" si="11"/>
        <v>0</v>
      </c>
      <c r="F247">
        <v>287</v>
      </c>
      <c r="G247">
        <v>23</v>
      </c>
      <c r="H247">
        <f t="shared" si="14"/>
        <v>10.000000000000016</v>
      </c>
      <c r="I247">
        <v>0.29411764705882398</v>
      </c>
      <c r="J247">
        <v>0.26470588235294101</v>
      </c>
      <c r="K247">
        <f xml:space="preserve"> I247 - J247</f>
        <v>2.941176470588297E-2</v>
      </c>
      <c r="L247" t="s">
        <v>306</v>
      </c>
      <c r="M247" t="s">
        <v>306</v>
      </c>
      <c r="N247">
        <v>65</v>
      </c>
      <c r="O247">
        <v>72</v>
      </c>
      <c r="P247">
        <v>26</v>
      </c>
      <c r="Q247">
        <v>11</v>
      </c>
      <c r="R247">
        <v>12</v>
      </c>
      <c r="S247">
        <v>12</v>
      </c>
      <c r="T247">
        <v>0</v>
      </c>
      <c r="U247">
        <f t="shared" si="13"/>
        <v>0</v>
      </c>
      <c r="V247">
        <v>159</v>
      </c>
    </row>
    <row r="248" spans="1:22" hidden="1" x14ac:dyDescent="0.15">
      <c r="A248" t="s">
        <v>334</v>
      </c>
      <c r="B248" t="s">
        <v>248</v>
      </c>
      <c r="C248">
        <v>16</v>
      </c>
      <c r="D248">
        <v>16</v>
      </c>
      <c r="E248">
        <f t="shared" si="11"/>
        <v>0</v>
      </c>
      <c r="F248">
        <v>7</v>
      </c>
      <c r="G248">
        <v>37</v>
      </c>
      <c r="H248">
        <f t="shared" si="14"/>
        <v>5</v>
      </c>
      <c r="I248">
        <v>0.3125</v>
      </c>
      <c r="J248">
        <v>0.25</v>
      </c>
      <c r="K248">
        <f xml:space="preserve"> I248 - J248</f>
        <v>6.25E-2</v>
      </c>
      <c r="L248" t="s">
        <v>306</v>
      </c>
      <c r="M248" t="s">
        <v>306</v>
      </c>
      <c r="N248">
        <v>74</v>
      </c>
      <c r="O248">
        <v>70</v>
      </c>
      <c r="P248">
        <v>11</v>
      </c>
      <c r="Q248">
        <v>13</v>
      </c>
      <c r="R248">
        <v>5</v>
      </c>
      <c r="S248">
        <v>21</v>
      </c>
      <c r="T248">
        <v>0</v>
      </c>
      <c r="U248">
        <f t="shared" si="13"/>
        <v>0</v>
      </c>
      <c r="V248">
        <v>110</v>
      </c>
    </row>
    <row r="249" spans="1:22" hidden="1" x14ac:dyDescent="0.15">
      <c r="A249" t="s">
        <v>334</v>
      </c>
      <c r="B249" t="s">
        <v>249</v>
      </c>
      <c r="C249">
        <v>32</v>
      </c>
      <c r="D249">
        <v>32</v>
      </c>
      <c r="E249">
        <f t="shared" si="11"/>
        <v>0</v>
      </c>
      <c r="F249">
        <v>37</v>
      </c>
      <c r="G249">
        <v>76</v>
      </c>
      <c r="H249">
        <f t="shared" si="14"/>
        <v>9</v>
      </c>
      <c r="I249">
        <v>0.28125</v>
      </c>
      <c r="J249">
        <v>0.25</v>
      </c>
      <c r="K249">
        <f xml:space="preserve"> I249 - J249</f>
        <v>3.125E-2</v>
      </c>
      <c r="L249" t="s">
        <v>306</v>
      </c>
      <c r="M249" t="s">
        <v>306</v>
      </c>
      <c r="N249">
        <v>81</v>
      </c>
      <c r="O249">
        <v>116</v>
      </c>
      <c r="P249">
        <v>22</v>
      </c>
      <c r="Q249">
        <v>11</v>
      </c>
      <c r="R249">
        <v>15</v>
      </c>
      <c r="S249">
        <v>13</v>
      </c>
      <c r="T249">
        <v>2</v>
      </c>
      <c r="U249">
        <f t="shared" si="13"/>
        <v>0.22222222222222221</v>
      </c>
      <c r="V249">
        <v>163</v>
      </c>
    </row>
    <row r="250" spans="1:22" hidden="1" x14ac:dyDescent="0.15">
      <c r="A250" t="s">
        <v>334</v>
      </c>
      <c r="B250" t="s">
        <v>250</v>
      </c>
      <c r="C250">
        <v>62</v>
      </c>
      <c r="D250">
        <v>62</v>
      </c>
      <c r="E250">
        <f t="shared" si="11"/>
        <v>0</v>
      </c>
      <c r="F250">
        <v>15</v>
      </c>
      <c r="G250">
        <v>11</v>
      </c>
      <c r="H250">
        <f t="shared" si="14"/>
        <v>15.999999999999982</v>
      </c>
      <c r="I250">
        <v>0.25806451612903197</v>
      </c>
      <c r="J250">
        <v>0.17741935483870999</v>
      </c>
      <c r="K250">
        <f xml:space="preserve"> I250 - J250</f>
        <v>8.0645161290321982E-2</v>
      </c>
      <c r="L250" t="s">
        <v>306</v>
      </c>
      <c r="M250" t="s">
        <v>306</v>
      </c>
      <c r="N250">
        <v>181</v>
      </c>
      <c r="O250">
        <v>263</v>
      </c>
      <c r="P250">
        <v>46</v>
      </c>
      <c r="Q250">
        <v>23</v>
      </c>
      <c r="R250">
        <v>28</v>
      </c>
      <c r="S250">
        <v>39</v>
      </c>
      <c r="T250">
        <v>1</v>
      </c>
      <c r="U250">
        <f t="shared" si="13"/>
        <v>6.2500000000000069E-2</v>
      </c>
      <c r="V250">
        <v>175</v>
      </c>
    </row>
    <row r="251" spans="1:22" hidden="1" x14ac:dyDescent="0.15">
      <c r="A251" t="s">
        <v>334</v>
      </c>
      <c r="B251" t="s">
        <v>251</v>
      </c>
      <c r="C251">
        <v>17</v>
      </c>
      <c r="D251">
        <v>17</v>
      </c>
      <c r="E251">
        <f t="shared" si="11"/>
        <v>0</v>
      </c>
      <c r="F251">
        <v>80</v>
      </c>
      <c r="G251">
        <v>54</v>
      </c>
      <c r="H251">
        <f t="shared" si="14"/>
        <v>5.000000000000008</v>
      </c>
      <c r="I251">
        <v>0.29411764705882398</v>
      </c>
      <c r="J251">
        <v>0.17647058823529399</v>
      </c>
      <c r="K251">
        <f xml:space="preserve"> I251 - J251</f>
        <v>0.11764705882352999</v>
      </c>
      <c r="L251" t="s">
        <v>306</v>
      </c>
      <c r="M251" t="s">
        <v>306</v>
      </c>
      <c r="N251">
        <v>73</v>
      </c>
      <c r="O251">
        <v>73</v>
      </c>
      <c r="P251">
        <v>21</v>
      </c>
      <c r="Q251">
        <v>11</v>
      </c>
      <c r="R251">
        <v>18</v>
      </c>
      <c r="S251">
        <v>24</v>
      </c>
      <c r="T251">
        <v>1</v>
      </c>
      <c r="U251">
        <f t="shared" si="13"/>
        <v>0.19999999999999968</v>
      </c>
      <c r="V251">
        <v>135</v>
      </c>
    </row>
    <row r="252" spans="1:22" hidden="1" x14ac:dyDescent="0.15">
      <c r="A252" t="s">
        <v>334</v>
      </c>
      <c r="B252" t="s">
        <v>252</v>
      </c>
      <c r="C252">
        <v>21</v>
      </c>
      <c r="D252">
        <v>21</v>
      </c>
      <c r="E252">
        <f t="shared" si="11"/>
        <v>0</v>
      </c>
      <c r="F252">
        <v>31</v>
      </c>
      <c r="G252">
        <v>67</v>
      </c>
      <c r="H252">
        <f t="shared" si="14"/>
        <v>3.9999999999999898</v>
      </c>
      <c r="I252">
        <v>0.19047619047618999</v>
      </c>
      <c r="J252">
        <v>0.19047619047618999</v>
      </c>
      <c r="K252">
        <f xml:space="preserve"> I252 - J252</f>
        <v>0</v>
      </c>
      <c r="L252" t="s">
        <v>306</v>
      </c>
      <c r="M252" t="s">
        <v>306</v>
      </c>
      <c r="N252">
        <v>61</v>
      </c>
      <c r="O252">
        <v>123</v>
      </c>
      <c r="P252">
        <v>13</v>
      </c>
      <c r="Q252">
        <v>13</v>
      </c>
      <c r="R252">
        <v>6</v>
      </c>
      <c r="S252">
        <v>17</v>
      </c>
      <c r="T252">
        <v>0</v>
      </c>
      <c r="U252">
        <f t="shared" si="13"/>
        <v>0</v>
      </c>
      <c r="V252">
        <v>100</v>
      </c>
    </row>
    <row r="253" spans="1:22" hidden="1" x14ac:dyDescent="0.15">
      <c r="A253" t="s">
        <v>334</v>
      </c>
      <c r="B253" t="s">
        <v>253</v>
      </c>
      <c r="C253">
        <v>62</v>
      </c>
      <c r="D253">
        <v>62</v>
      </c>
      <c r="E253">
        <f t="shared" si="11"/>
        <v>0</v>
      </c>
      <c r="F253">
        <v>11</v>
      </c>
      <c r="G253">
        <v>55</v>
      </c>
      <c r="H253">
        <f t="shared" si="14"/>
        <v>23.999999999999975</v>
      </c>
      <c r="I253">
        <v>0.38709677419354799</v>
      </c>
      <c r="J253">
        <v>0.241935483870968</v>
      </c>
      <c r="K253">
        <f xml:space="preserve"> I253 - J253</f>
        <v>0.14516129032257999</v>
      </c>
      <c r="L253" t="s">
        <v>306</v>
      </c>
      <c r="M253" t="s">
        <v>306</v>
      </c>
      <c r="N253">
        <v>161</v>
      </c>
      <c r="O253">
        <v>244</v>
      </c>
      <c r="P253">
        <v>48</v>
      </c>
      <c r="Q253">
        <v>29</v>
      </c>
      <c r="R253">
        <v>50</v>
      </c>
      <c r="S253">
        <v>55</v>
      </c>
      <c r="T253">
        <v>4</v>
      </c>
      <c r="U253">
        <f t="shared" si="13"/>
        <v>0.16666666666666685</v>
      </c>
      <c r="V253">
        <v>168</v>
      </c>
    </row>
    <row r="254" spans="1:22" hidden="1" x14ac:dyDescent="0.15">
      <c r="A254" t="s">
        <v>334</v>
      </c>
      <c r="B254" t="s">
        <v>254</v>
      </c>
      <c r="C254">
        <v>57</v>
      </c>
      <c r="D254">
        <v>57</v>
      </c>
      <c r="E254">
        <f t="shared" si="11"/>
        <v>0</v>
      </c>
      <c r="F254">
        <v>47</v>
      </c>
      <c r="G254">
        <v>38</v>
      </c>
      <c r="H254">
        <f t="shared" si="14"/>
        <v>18.000000000000028</v>
      </c>
      <c r="I254">
        <v>0.31578947368421101</v>
      </c>
      <c r="J254">
        <v>0.12280701754386</v>
      </c>
      <c r="K254">
        <f xml:space="preserve"> I254 - J254</f>
        <v>0.19298245614035101</v>
      </c>
      <c r="L254" t="s">
        <v>306</v>
      </c>
      <c r="M254" t="s">
        <v>306</v>
      </c>
      <c r="N254">
        <v>208</v>
      </c>
      <c r="O254">
        <v>281</v>
      </c>
      <c r="P254">
        <v>56</v>
      </c>
      <c r="Q254">
        <v>11</v>
      </c>
      <c r="R254">
        <v>35</v>
      </c>
      <c r="S254">
        <v>18</v>
      </c>
      <c r="T254">
        <v>3</v>
      </c>
      <c r="U254">
        <f t="shared" si="13"/>
        <v>0.16666666666666641</v>
      </c>
      <c r="V254">
        <v>176</v>
      </c>
    </row>
    <row r="255" spans="1:22" hidden="1" x14ac:dyDescent="0.15">
      <c r="A255" t="s">
        <v>334</v>
      </c>
      <c r="B255" t="s">
        <v>255</v>
      </c>
      <c r="C255">
        <v>28</v>
      </c>
      <c r="D255">
        <v>28</v>
      </c>
      <c r="E255">
        <f t="shared" si="11"/>
        <v>0</v>
      </c>
      <c r="F255">
        <v>26</v>
      </c>
      <c r="G255">
        <v>7</v>
      </c>
      <c r="H255">
        <f t="shared" si="14"/>
        <v>8.9999999999999876</v>
      </c>
      <c r="I255">
        <v>0.32142857142857101</v>
      </c>
      <c r="J255">
        <v>0.32142857142857101</v>
      </c>
      <c r="K255">
        <f xml:space="preserve"> I255 - J255</f>
        <v>0</v>
      </c>
      <c r="L255" t="s">
        <v>306</v>
      </c>
      <c r="M255" t="s">
        <v>306</v>
      </c>
      <c r="N255">
        <v>48</v>
      </c>
      <c r="O255">
        <v>71</v>
      </c>
      <c r="P255">
        <v>11</v>
      </c>
      <c r="Q255">
        <v>8</v>
      </c>
      <c r="R255">
        <v>24</v>
      </c>
      <c r="S255">
        <v>11</v>
      </c>
      <c r="T255">
        <v>9</v>
      </c>
      <c r="U255">
        <f t="shared" si="13"/>
        <v>1.0000000000000013</v>
      </c>
      <c r="V255">
        <v>56</v>
      </c>
    </row>
    <row r="256" spans="1:22" hidden="1" x14ac:dyDescent="0.15">
      <c r="A256" t="s">
        <v>334</v>
      </c>
      <c r="B256" t="s">
        <v>256</v>
      </c>
      <c r="C256">
        <v>62</v>
      </c>
      <c r="D256">
        <v>62</v>
      </c>
      <c r="E256">
        <f t="shared" si="11"/>
        <v>0</v>
      </c>
      <c r="F256">
        <v>31</v>
      </c>
      <c r="G256">
        <v>95</v>
      </c>
      <c r="H256">
        <f t="shared" si="14"/>
        <v>23.000000000000007</v>
      </c>
      <c r="I256">
        <v>0.37096774193548399</v>
      </c>
      <c r="J256">
        <v>0.209677419354839</v>
      </c>
      <c r="K256">
        <f xml:space="preserve"> I256 - J256</f>
        <v>0.16129032258064499</v>
      </c>
      <c r="L256" t="s">
        <v>306</v>
      </c>
      <c r="M256" t="s">
        <v>306</v>
      </c>
      <c r="N256">
        <v>193</v>
      </c>
      <c r="O256">
        <v>279</v>
      </c>
      <c r="P256">
        <v>42</v>
      </c>
      <c r="Q256">
        <v>13</v>
      </c>
      <c r="R256">
        <v>28</v>
      </c>
      <c r="S256">
        <v>36</v>
      </c>
      <c r="T256">
        <v>6</v>
      </c>
      <c r="U256">
        <f t="shared" si="13"/>
        <v>0.26086956521739124</v>
      </c>
      <c r="V256">
        <v>181</v>
      </c>
    </row>
    <row r="257" spans="1:22" hidden="1" x14ac:dyDescent="0.15">
      <c r="A257" t="s">
        <v>334</v>
      </c>
      <c r="B257" t="s">
        <v>257</v>
      </c>
      <c r="C257">
        <v>50</v>
      </c>
      <c r="D257">
        <v>50</v>
      </c>
      <c r="E257">
        <f t="shared" si="11"/>
        <v>0</v>
      </c>
      <c r="F257">
        <v>7</v>
      </c>
      <c r="G257">
        <v>34</v>
      </c>
      <c r="H257">
        <f t="shared" si="14"/>
        <v>16</v>
      </c>
      <c r="I257">
        <v>0.32</v>
      </c>
      <c r="J257">
        <v>0.14000000000000001</v>
      </c>
      <c r="K257">
        <f xml:space="preserve"> I257 - J257</f>
        <v>0.18</v>
      </c>
      <c r="L257" t="s">
        <v>306</v>
      </c>
      <c r="M257" t="s">
        <v>306</v>
      </c>
      <c r="N257">
        <v>197</v>
      </c>
      <c r="O257">
        <v>277</v>
      </c>
      <c r="P257">
        <v>44</v>
      </c>
      <c r="Q257">
        <v>20</v>
      </c>
      <c r="R257">
        <v>35</v>
      </c>
      <c r="S257">
        <v>33</v>
      </c>
      <c r="T257">
        <v>1</v>
      </c>
      <c r="U257">
        <f t="shared" si="13"/>
        <v>6.25E-2</v>
      </c>
      <c r="V257">
        <v>157</v>
      </c>
    </row>
    <row r="258" spans="1:22" hidden="1" x14ac:dyDescent="0.15">
      <c r="A258" t="s">
        <v>334</v>
      </c>
      <c r="B258" t="s">
        <v>258</v>
      </c>
      <c r="C258">
        <v>69</v>
      </c>
      <c r="D258">
        <v>69</v>
      </c>
      <c r="E258">
        <f t="shared" si="11"/>
        <v>0</v>
      </c>
      <c r="F258">
        <v>26</v>
      </c>
      <c r="G258">
        <v>19</v>
      </c>
      <c r="H258">
        <f t="shared" si="14"/>
        <v>16.000000000000036</v>
      </c>
      <c r="I258">
        <v>0.231884057971015</v>
      </c>
      <c r="J258">
        <v>0.115942028985507</v>
      </c>
      <c r="K258">
        <f xml:space="preserve"> I258 - J258</f>
        <v>0.115942028985508</v>
      </c>
      <c r="L258" t="s">
        <v>306</v>
      </c>
      <c r="M258" t="s">
        <v>306</v>
      </c>
      <c r="N258">
        <v>277</v>
      </c>
      <c r="O258">
        <v>417</v>
      </c>
      <c r="P258">
        <v>31</v>
      </c>
      <c r="Q258">
        <v>20</v>
      </c>
      <c r="R258">
        <v>22</v>
      </c>
      <c r="S258">
        <v>39</v>
      </c>
      <c r="T258">
        <v>0</v>
      </c>
      <c r="U258">
        <f t="shared" si="13"/>
        <v>0</v>
      </c>
      <c r="V258">
        <v>173</v>
      </c>
    </row>
    <row r="259" spans="1:22" hidden="1" x14ac:dyDescent="0.15">
      <c r="A259" t="s">
        <v>334</v>
      </c>
      <c r="B259" t="s">
        <v>259</v>
      </c>
      <c r="C259">
        <v>47</v>
      </c>
      <c r="D259">
        <v>47</v>
      </c>
      <c r="E259">
        <f t="shared" ref="E259:E297" si="15">D259-C259</f>
        <v>0</v>
      </c>
      <c r="F259">
        <v>28</v>
      </c>
      <c r="G259">
        <v>18</v>
      </c>
      <c r="H259">
        <f t="shared" si="14"/>
        <v>14.000000000000005</v>
      </c>
      <c r="I259">
        <v>0.29787234042553201</v>
      </c>
      <c r="J259">
        <v>0.25531914893617003</v>
      </c>
      <c r="K259">
        <f xml:space="preserve"> I259 - J259</f>
        <v>4.2553191489361986E-2</v>
      </c>
      <c r="L259" t="s">
        <v>306</v>
      </c>
      <c r="M259" t="s">
        <v>306</v>
      </c>
      <c r="N259">
        <v>153</v>
      </c>
      <c r="O259">
        <v>230</v>
      </c>
      <c r="P259">
        <v>25</v>
      </c>
      <c r="Q259">
        <v>22</v>
      </c>
      <c r="R259">
        <v>27</v>
      </c>
      <c r="S259">
        <v>36</v>
      </c>
      <c r="T259">
        <v>1</v>
      </c>
      <c r="U259">
        <f t="shared" ref="U259:U297" si="16">T259/H259</f>
        <v>7.1428571428571397E-2</v>
      </c>
      <c r="V259">
        <v>147</v>
      </c>
    </row>
    <row r="260" spans="1:22" hidden="1" x14ac:dyDescent="0.15">
      <c r="A260" t="s">
        <v>334</v>
      </c>
      <c r="B260" t="s">
        <v>260</v>
      </c>
      <c r="C260">
        <v>57</v>
      </c>
      <c r="D260">
        <v>57</v>
      </c>
      <c r="E260">
        <f t="shared" si="15"/>
        <v>0</v>
      </c>
      <c r="F260">
        <v>19</v>
      </c>
      <c r="G260">
        <v>63</v>
      </c>
      <c r="H260">
        <f t="shared" si="14"/>
        <v>22.000000000000014</v>
      </c>
      <c r="I260">
        <v>0.38596491228070201</v>
      </c>
      <c r="J260">
        <v>0.12280701754386</v>
      </c>
      <c r="K260">
        <f xml:space="preserve"> I260 - J260</f>
        <v>0.26315789473684204</v>
      </c>
      <c r="L260" t="s">
        <v>306</v>
      </c>
      <c r="M260" t="s">
        <v>306</v>
      </c>
      <c r="N260">
        <v>215</v>
      </c>
      <c r="O260">
        <v>284</v>
      </c>
      <c r="P260">
        <v>41</v>
      </c>
      <c r="Q260">
        <v>10</v>
      </c>
      <c r="R260">
        <v>31</v>
      </c>
      <c r="S260">
        <v>11</v>
      </c>
      <c r="T260">
        <v>3</v>
      </c>
      <c r="U260">
        <f t="shared" si="16"/>
        <v>0.13636363636363627</v>
      </c>
      <c r="V260">
        <v>175</v>
      </c>
    </row>
    <row r="261" spans="1:22" hidden="1" x14ac:dyDescent="0.15">
      <c r="A261" t="s">
        <v>334</v>
      </c>
      <c r="B261" t="s">
        <v>261</v>
      </c>
      <c r="C261">
        <v>100</v>
      </c>
      <c r="D261">
        <v>100</v>
      </c>
      <c r="E261">
        <f t="shared" si="15"/>
        <v>0</v>
      </c>
      <c r="F261">
        <v>16</v>
      </c>
      <c r="G261">
        <v>49</v>
      </c>
      <c r="H261">
        <f t="shared" si="14"/>
        <v>26</v>
      </c>
      <c r="I261">
        <v>0.26</v>
      </c>
      <c r="J261">
        <v>0.18</v>
      </c>
      <c r="K261">
        <f xml:space="preserve"> I261 - J261</f>
        <v>8.0000000000000016E-2</v>
      </c>
      <c r="L261" t="s">
        <v>306</v>
      </c>
      <c r="M261" t="s">
        <v>306</v>
      </c>
      <c r="N261">
        <v>322</v>
      </c>
      <c r="O261">
        <v>478</v>
      </c>
      <c r="P261">
        <v>75</v>
      </c>
      <c r="Q261">
        <v>30</v>
      </c>
      <c r="R261">
        <v>61</v>
      </c>
      <c r="S261">
        <v>51</v>
      </c>
      <c r="T261">
        <v>6</v>
      </c>
      <c r="U261">
        <f t="shared" si="16"/>
        <v>0.23076923076923078</v>
      </c>
      <c r="V261">
        <v>185</v>
      </c>
    </row>
    <row r="262" spans="1:22" hidden="1" x14ac:dyDescent="0.15">
      <c r="A262" t="s">
        <v>334</v>
      </c>
      <c r="B262" t="s">
        <v>262</v>
      </c>
      <c r="C262">
        <v>55</v>
      </c>
      <c r="D262">
        <v>55</v>
      </c>
      <c r="E262">
        <f t="shared" si="15"/>
        <v>0</v>
      </c>
      <c r="F262">
        <v>4</v>
      </c>
      <c r="G262">
        <v>25</v>
      </c>
      <c r="H262">
        <f t="shared" si="14"/>
        <v>20.000000000000018</v>
      </c>
      <c r="I262">
        <v>0.36363636363636398</v>
      </c>
      <c r="J262">
        <v>0.109090909090909</v>
      </c>
      <c r="K262">
        <f xml:space="preserve"> I262 - J262</f>
        <v>0.25454545454545496</v>
      </c>
      <c r="L262" t="s">
        <v>306</v>
      </c>
      <c r="M262" t="s">
        <v>306</v>
      </c>
      <c r="N262">
        <v>192</v>
      </c>
      <c r="O262">
        <v>271</v>
      </c>
      <c r="P262">
        <v>35</v>
      </c>
      <c r="Q262">
        <v>29</v>
      </c>
      <c r="R262">
        <v>26</v>
      </c>
      <c r="S262">
        <v>28</v>
      </c>
      <c r="T262">
        <v>2</v>
      </c>
      <c r="U262">
        <f t="shared" si="16"/>
        <v>9.9999999999999908E-2</v>
      </c>
      <c r="V262">
        <v>152</v>
      </c>
    </row>
    <row r="263" spans="1:22" hidden="1" x14ac:dyDescent="0.15">
      <c r="A263" t="s">
        <v>334</v>
      </c>
      <c r="B263" t="s">
        <v>263</v>
      </c>
      <c r="C263">
        <v>63</v>
      </c>
      <c r="D263">
        <v>63</v>
      </c>
      <c r="E263">
        <f t="shared" si="15"/>
        <v>0</v>
      </c>
      <c r="F263">
        <v>67</v>
      </c>
      <c r="G263">
        <v>23</v>
      </c>
      <c r="H263">
        <f t="shared" si="14"/>
        <v>19.000000000000028</v>
      </c>
      <c r="I263">
        <v>0.30158730158730201</v>
      </c>
      <c r="J263">
        <v>0.25396825396825401</v>
      </c>
      <c r="K263">
        <f xml:space="preserve"> I263 - J263</f>
        <v>4.7619047619048005E-2</v>
      </c>
      <c r="L263" t="s">
        <v>306</v>
      </c>
      <c r="M263" t="s">
        <v>306</v>
      </c>
      <c r="N263">
        <v>191</v>
      </c>
      <c r="O263">
        <v>291</v>
      </c>
      <c r="P263">
        <v>51</v>
      </c>
      <c r="Q263">
        <v>26</v>
      </c>
      <c r="R263">
        <v>36</v>
      </c>
      <c r="S263">
        <v>47</v>
      </c>
      <c r="T263">
        <v>5</v>
      </c>
      <c r="U263">
        <f t="shared" si="16"/>
        <v>0.2631578947368417</v>
      </c>
      <c r="V263">
        <v>180</v>
      </c>
    </row>
    <row r="264" spans="1:22" hidden="1" x14ac:dyDescent="0.15">
      <c r="A264" t="s">
        <v>334</v>
      </c>
      <c r="B264" t="s">
        <v>264</v>
      </c>
      <c r="C264">
        <v>203</v>
      </c>
      <c r="D264">
        <v>203</v>
      </c>
      <c r="E264">
        <f t="shared" si="15"/>
        <v>0</v>
      </c>
      <c r="F264">
        <v>10</v>
      </c>
      <c r="G264">
        <v>13</v>
      </c>
      <c r="H264">
        <f t="shared" si="14"/>
        <v>55.999999999999957</v>
      </c>
      <c r="I264">
        <v>0.27586206896551702</v>
      </c>
      <c r="J264">
        <v>8.3743842364532001E-2</v>
      </c>
      <c r="K264">
        <f xml:space="preserve"> I264 - J264</f>
        <v>0.19211822660098501</v>
      </c>
      <c r="L264" t="s">
        <v>306</v>
      </c>
      <c r="M264" t="s">
        <v>306</v>
      </c>
      <c r="N264">
        <v>481</v>
      </c>
      <c r="O264">
        <v>739</v>
      </c>
      <c r="P264">
        <v>145</v>
      </c>
      <c r="Q264">
        <v>72</v>
      </c>
      <c r="R264">
        <v>117</v>
      </c>
      <c r="S264">
        <v>115</v>
      </c>
      <c r="T264">
        <v>6</v>
      </c>
      <c r="U264">
        <f t="shared" si="16"/>
        <v>0.10714285714285722</v>
      </c>
      <c r="V264">
        <v>195</v>
      </c>
    </row>
    <row r="265" spans="1:22" hidden="1" x14ac:dyDescent="0.15">
      <c r="A265" t="s">
        <v>334</v>
      </c>
      <c r="B265" t="s">
        <v>265</v>
      </c>
      <c r="C265">
        <v>69</v>
      </c>
      <c r="D265">
        <v>69</v>
      </c>
      <c r="E265">
        <f t="shared" si="15"/>
        <v>0</v>
      </c>
      <c r="F265">
        <v>44</v>
      </c>
      <c r="G265">
        <v>7</v>
      </c>
      <c r="H265">
        <f t="shared" si="14"/>
        <v>17.999999999999979</v>
      </c>
      <c r="I265">
        <v>0.26086956521739102</v>
      </c>
      <c r="J265">
        <v>0.173913043478261</v>
      </c>
      <c r="K265">
        <f xml:space="preserve"> I265 - J265</f>
        <v>8.6956521739130016E-2</v>
      </c>
      <c r="L265" t="s">
        <v>306</v>
      </c>
      <c r="M265" t="s">
        <v>306</v>
      </c>
      <c r="N265">
        <v>222</v>
      </c>
      <c r="O265">
        <v>344</v>
      </c>
      <c r="P265">
        <v>23</v>
      </c>
      <c r="Q265">
        <v>13</v>
      </c>
      <c r="R265">
        <v>21</v>
      </c>
      <c r="S265">
        <v>48</v>
      </c>
      <c r="T265">
        <v>0</v>
      </c>
      <c r="U265">
        <f t="shared" si="16"/>
        <v>0</v>
      </c>
      <c r="V265">
        <v>155</v>
      </c>
    </row>
    <row r="266" spans="1:22" hidden="1" x14ac:dyDescent="0.15">
      <c r="A266" t="s">
        <v>334</v>
      </c>
      <c r="B266" t="s">
        <v>266</v>
      </c>
      <c r="C266">
        <v>53</v>
      </c>
      <c r="D266">
        <v>53</v>
      </c>
      <c r="E266">
        <f t="shared" si="15"/>
        <v>0</v>
      </c>
      <c r="F266">
        <v>13</v>
      </c>
      <c r="G266">
        <v>70</v>
      </c>
      <c r="H266">
        <f t="shared" si="14"/>
        <v>13.999999999999979</v>
      </c>
      <c r="I266">
        <v>0.26415094339622602</v>
      </c>
      <c r="J266">
        <v>0.13207547169811301</v>
      </c>
      <c r="K266">
        <f xml:space="preserve"> I266 - J266</f>
        <v>0.13207547169811301</v>
      </c>
      <c r="L266" t="s">
        <v>306</v>
      </c>
      <c r="M266" t="s">
        <v>306</v>
      </c>
      <c r="N266">
        <v>214</v>
      </c>
      <c r="O266">
        <v>318</v>
      </c>
      <c r="P266">
        <v>49</v>
      </c>
      <c r="Q266">
        <v>41</v>
      </c>
      <c r="R266">
        <v>32</v>
      </c>
      <c r="S266">
        <v>74</v>
      </c>
      <c r="T266">
        <v>2</v>
      </c>
      <c r="U266">
        <f t="shared" si="16"/>
        <v>0.14285714285714307</v>
      </c>
      <c r="V266">
        <v>179</v>
      </c>
    </row>
    <row r="267" spans="1:22" hidden="1" x14ac:dyDescent="0.15">
      <c r="A267" t="s">
        <v>334</v>
      </c>
      <c r="B267" t="s">
        <v>267</v>
      </c>
      <c r="C267">
        <v>6</v>
      </c>
      <c r="D267">
        <v>6</v>
      </c>
      <c r="E267">
        <f t="shared" si="15"/>
        <v>0</v>
      </c>
      <c r="F267">
        <v>22</v>
      </c>
      <c r="G267">
        <v>78</v>
      </c>
      <c r="H267">
        <f t="shared" si="14"/>
        <v>4.9999999999999982</v>
      </c>
      <c r="I267">
        <v>0.83333333333333304</v>
      </c>
      <c r="J267">
        <v>0.16666666666666699</v>
      </c>
      <c r="K267">
        <f xml:space="preserve"> I267 - J267</f>
        <v>0.66666666666666607</v>
      </c>
      <c r="L267" t="s">
        <v>306</v>
      </c>
      <c r="M267" t="s">
        <v>306</v>
      </c>
      <c r="N267">
        <v>15</v>
      </c>
      <c r="O267">
        <v>9</v>
      </c>
      <c r="P267">
        <v>11</v>
      </c>
      <c r="Q267">
        <v>1</v>
      </c>
      <c r="R267">
        <v>6</v>
      </c>
      <c r="S267">
        <v>1</v>
      </c>
      <c r="T267">
        <v>0</v>
      </c>
      <c r="U267">
        <f t="shared" si="16"/>
        <v>0</v>
      </c>
      <c r="V267">
        <v>44</v>
      </c>
    </row>
    <row r="268" spans="1:22" x14ac:dyDescent="0.15">
      <c r="A268" t="s">
        <v>334</v>
      </c>
      <c r="B268" t="s">
        <v>268</v>
      </c>
      <c r="C268">
        <v>91</v>
      </c>
      <c r="D268">
        <v>93</v>
      </c>
      <c r="E268">
        <f t="shared" si="15"/>
        <v>2</v>
      </c>
      <c r="F268">
        <v>20</v>
      </c>
      <c r="G268">
        <v>29</v>
      </c>
      <c r="H268">
        <f t="shared" si="14"/>
        <v>28.999999999999968</v>
      </c>
      <c r="I268">
        <v>0.31182795698924698</v>
      </c>
      <c r="J268">
        <v>8.6021505376344107E-2</v>
      </c>
      <c r="K268">
        <f xml:space="preserve"> I268 - J268</f>
        <v>0.22580645161290286</v>
      </c>
      <c r="L268">
        <v>0</v>
      </c>
      <c r="M268">
        <v>0</v>
      </c>
      <c r="N268">
        <v>345</v>
      </c>
      <c r="O268">
        <v>564</v>
      </c>
      <c r="P268">
        <v>75</v>
      </c>
      <c r="Q268">
        <v>23</v>
      </c>
      <c r="R268">
        <v>67</v>
      </c>
      <c r="S268">
        <v>25</v>
      </c>
      <c r="T268">
        <v>4</v>
      </c>
      <c r="U268">
        <f t="shared" si="16"/>
        <v>0.13793103448275879</v>
      </c>
      <c r="V268">
        <v>177</v>
      </c>
    </row>
    <row r="269" spans="1:22" hidden="1" x14ac:dyDescent="0.15">
      <c r="A269" t="s">
        <v>334</v>
      </c>
      <c r="B269" t="s">
        <v>269</v>
      </c>
      <c r="C269">
        <v>81</v>
      </c>
      <c r="D269">
        <v>81</v>
      </c>
      <c r="E269">
        <f t="shared" si="15"/>
        <v>0</v>
      </c>
      <c r="F269">
        <v>4</v>
      </c>
      <c r="G269">
        <v>16</v>
      </c>
      <c r="H269">
        <f t="shared" si="14"/>
        <v>28</v>
      </c>
      <c r="I269">
        <v>0.34567901234567899</v>
      </c>
      <c r="J269">
        <v>9.8765432098765399E-2</v>
      </c>
      <c r="K269">
        <f xml:space="preserve"> I269 - J269</f>
        <v>0.24691358024691359</v>
      </c>
      <c r="L269" t="s">
        <v>306</v>
      </c>
      <c r="M269" t="s">
        <v>306</v>
      </c>
      <c r="N269">
        <v>291</v>
      </c>
      <c r="O269">
        <v>439</v>
      </c>
      <c r="P269">
        <v>66</v>
      </c>
      <c r="Q269">
        <v>29</v>
      </c>
      <c r="R269">
        <v>72</v>
      </c>
      <c r="S269">
        <v>67</v>
      </c>
      <c r="T269">
        <v>7</v>
      </c>
      <c r="U269">
        <f t="shared" si="16"/>
        <v>0.25</v>
      </c>
      <c r="V269">
        <v>177</v>
      </c>
    </row>
    <row r="270" spans="1:22" hidden="1" x14ac:dyDescent="0.15">
      <c r="A270" t="s">
        <v>334</v>
      </c>
      <c r="B270" t="s">
        <v>270</v>
      </c>
      <c r="C270">
        <v>39</v>
      </c>
      <c r="D270">
        <v>39</v>
      </c>
      <c r="E270">
        <f t="shared" si="15"/>
        <v>0</v>
      </c>
      <c r="F270">
        <v>37</v>
      </c>
      <c r="G270">
        <v>122</v>
      </c>
      <c r="H270">
        <f t="shared" si="14"/>
        <v>9.0000000000000089</v>
      </c>
      <c r="I270">
        <v>0.230769230769231</v>
      </c>
      <c r="J270">
        <v>0.20512820512820501</v>
      </c>
      <c r="K270">
        <f xml:space="preserve"> I270 - J270</f>
        <v>2.5641025641025994E-2</v>
      </c>
      <c r="L270" t="s">
        <v>306</v>
      </c>
      <c r="M270" t="s">
        <v>306</v>
      </c>
      <c r="N270">
        <v>165</v>
      </c>
      <c r="O270">
        <v>241</v>
      </c>
      <c r="P270">
        <v>75</v>
      </c>
      <c r="Q270">
        <v>29</v>
      </c>
      <c r="R270">
        <v>112</v>
      </c>
      <c r="S270">
        <v>70</v>
      </c>
      <c r="T270">
        <v>9</v>
      </c>
      <c r="U270">
        <f t="shared" si="16"/>
        <v>0.999999999999999</v>
      </c>
      <c r="V270">
        <v>142</v>
      </c>
    </row>
    <row r="271" spans="1:22" hidden="1" x14ac:dyDescent="0.15">
      <c r="A271" t="s">
        <v>334</v>
      </c>
      <c r="B271" t="s">
        <v>271</v>
      </c>
      <c r="C271">
        <v>37</v>
      </c>
      <c r="D271">
        <v>37</v>
      </c>
      <c r="E271">
        <f t="shared" si="15"/>
        <v>0</v>
      </c>
      <c r="F271">
        <v>18</v>
      </c>
      <c r="G271">
        <v>20</v>
      </c>
      <c r="H271">
        <f t="shared" si="14"/>
        <v>7.999999999999992</v>
      </c>
      <c r="I271">
        <v>0.21621621621621601</v>
      </c>
      <c r="J271">
        <v>0.18918918918918901</v>
      </c>
      <c r="K271">
        <f xml:space="preserve"> I271 - J271</f>
        <v>2.7027027027027001E-2</v>
      </c>
      <c r="L271" t="s">
        <v>306</v>
      </c>
      <c r="M271" t="s">
        <v>306</v>
      </c>
      <c r="N271">
        <v>188</v>
      </c>
      <c r="O271">
        <v>264</v>
      </c>
      <c r="P271">
        <v>66</v>
      </c>
      <c r="Q271">
        <v>69</v>
      </c>
      <c r="R271">
        <v>89</v>
      </c>
      <c r="S271">
        <v>84</v>
      </c>
      <c r="T271">
        <v>6</v>
      </c>
      <c r="U271">
        <f t="shared" si="16"/>
        <v>0.75000000000000078</v>
      </c>
      <c r="V271">
        <v>140</v>
      </c>
    </row>
    <row r="272" spans="1:22" hidden="1" x14ac:dyDescent="0.15">
      <c r="A272" t="s">
        <v>334</v>
      </c>
      <c r="B272" t="s">
        <v>272</v>
      </c>
      <c r="C272">
        <v>39</v>
      </c>
      <c r="D272">
        <v>39</v>
      </c>
      <c r="E272">
        <f t="shared" si="15"/>
        <v>0</v>
      </c>
      <c r="F272">
        <v>15</v>
      </c>
      <c r="G272">
        <v>81</v>
      </c>
      <c r="H272">
        <f t="shared" si="14"/>
        <v>7.9999999999999956</v>
      </c>
      <c r="I272">
        <v>0.20512820512820501</v>
      </c>
      <c r="J272">
        <v>0.128205128205128</v>
      </c>
      <c r="K272">
        <f xml:space="preserve"> I272 - J272</f>
        <v>7.6923076923077011E-2</v>
      </c>
      <c r="L272" t="s">
        <v>306</v>
      </c>
      <c r="M272" t="s">
        <v>306</v>
      </c>
      <c r="N272">
        <v>187</v>
      </c>
      <c r="O272">
        <v>279</v>
      </c>
      <c r="P272">
        <v>25</v>
      </c>
      <c r="Q272">
        <v>41</v>
      </c>
      <c r="R272">
        <v>17</v>
      </c>
      <c r="S272">
        <v>76</v>
      </c>
      <c r="T272">
        <v>0</v>
      </c>
      <c r="U272">
        <f t="shared" si="16"/>
        <v>0</v>
      </c>
      <c r="V272">
        <v>144</v>
      </c>
    </row>
    <row r="273" spans="1:22" hidden="1" x14ac:dyDescent="0.15">
      <c r="A273" t="s">
        <v>334</v>
      </c>
      <c r="B273" t="s">
        <v>273</v>
      </c>
      <c r="C273">
        <v>34</v>
      </c>
      <c r="D273">
        <v>34</v>
      </c>
      <c r="E273">
        <f t="shared" si="15"/>
        <v>0</v>
      </c>
      <c r="F273">
        <v>27</v>
      </c>
      <c r="G273">
        <v>11</v>
      </c>
      <c r="H273">
        <f t="shared" si="14"/>
        <v>8.9999999999999947</v>
      </c>
      <c r="I273">
        <v>0.26470588235294101</v>
      </c>
      <c r="J273">
        <v>0.26470588235294101</v>
      </c>
      <c r="K273">
        <f xml:space="preserve"> I273 - J273</f>
        <v>0</v>
      </c>
      <c r="L273" t="s">
        <v>306</v>
      </c>
      <c r="M273" t="s">
        <v>306</v>
      </c>
      <c r="N273">
        <v>143</v>
      </c>
      <c r="O273">
        <v>195</v>
      </c>
      <c r="P273">
        <v>89</v>
      </c>
      <c r="Q273">
        <v>23</v>
      </c>
      <c r="R273">
        <v>122</v>
      </c>
      <c r="S273">
        <v>62</v>
      </c>
      <c r="T273">
        <v>8</v>
      </c>
      <c r="U273">
        <f t="shared" si="16"/>
        <v>0.88888888888888939</v>
      </c>
      <c r="V273">
        <v>131</v>
      </c>
    </row>
    <row r="274" spans="1:22" hidden="1" x14ac:dyDescent="0.15">
      <c r="A274" t="s">
        <v>334</v>
      </c>
      <c r="B274" t="s">
        <v>274</v>
      </c>
      <c r="C274">
        <v>42</v>
      </c>
      <c r="D274">
        <v>42</v>
      </c>
      <c r="E274">
        <f t="shared" si="15"/>
        <v>0</v>
      </c>
      <c r="F274">
        <v>14</v>
      </c>
      <c r="G274">
        <v>63</v>
      </c>
      <c r="H274">
        <f t="shared" si="14"/>
        <v>11.000000000000004</v>
      </c>
      <c r="I274">
        <v>0.26190476190476197</v>
      </c>
      <c r="J274">
        <v>0.14285714285714299</v>
      </c>
      <c r="K274">
        <f xml:space="preserve"> I274 - J274</f>
        <v>0.11904761904761899</v>
      </c>
      <c r="L274" t="s">
        <v>306</v>
      </c>
      <c r="M274" t="s">
        <v>306</v>
      </c>
      <c r="N274">
        <v>173</v>
      </c>
      <c r="O274">
        <v>218</v>
      </c>
      <c r="P274">
        <v>40</v>
      </c>
      <c r="Q274">
        <v>72</v>
      </c>
      <c r="R274">
        <v>28</v>
      </c>
      <c r="S274">
        <v>94</v>
      </c>
      <c r="T274">
        <v>1</v>
      </c>
      <c r="U274">
        <f t="shared" si="16"/>
        <v>9.0909090909090884E-2</v>
      </c>
      <c r="V274">
        <v>144</v>
      </c>
    </row>
    <row r="275" spans="1:22" hidden="1" x14ac:dyDescent="0.15">
      <c r="A275" t="s">
        <v>334</v>
      </c>
      <c r="B275" t="s">
        <v>275</v>
      </c>
      <c r="C275">
        <v>52</v>
      </c>
      <c r="D275">
        <v>52</v>
      </c>
      <c r="E275">
        <f t="shared" si="15"/>
        <v>0</v>
      </c>
      <c r="F275">
        <v>28</v>
      </c>
      <c r="G275">
        <v>57</v>
      </c>
      <c r="H275">
        <f t="shared" si="14"/>
        <v>13</v>
      </c>
      <c r="I275">
        <v>0.25</v>
      </c>
      <c r="J275">
        <v>0.115384615384615</v>
      </c>
      <c r="K275">
        <f xml:space="preserve"> I275 - J275</f>
        <v>0.134615384615385</v>
      </c>
      <c r="L275" t="s">
        <v>306</v>
      </c>
      <c r="M275" t="s">
        <v>306</v>
      </c>
      <c r="N275">
        <v>225</v>
      </c>
      <c r="O275">
        <v>350</v>
      </c>
      <c r="P275">
        <v>39</v>
      </c>
      <c r="Q275">
        <v>17</v>
      </c>
      <c r="R275">
        <v>38</v>
      </c>
      <c r="S275">
        <v>57</v>
      </c>
      <c r="T275">
        <v>3</v>
      </c>
      <c r="U275">
        <f t="shared" si="16"/>
        <v>0.23076923076923078</v>
      </c>
      <c r="V275">
        <v>156</v>
      </c>
    </row>
    <row r="276" spans="1:22" hidden="1" x14ac:dyDescent="0.15">
      <c r="A276" t="s">
        <v>334</v>
      </c>
      <c r="B276" t="s">
        <v>276</v>
      </c>
      <c r="C276">
        <v>21</v>
      </c>
      <c r="D276">
        <v>21</v>
      </c>
      <c r="E276">
        <f t="shared" si="15"/>
        <v>0</v>
      </c>
      <c r="F276">
        <v>5</v>
      </c>
      <c r="G276">
        <v>4</v>
      </c>
      <c r="H276">
        <f t="shared" si="14"/>
        <v>6.9999999999999929</v>
      </c>
      <c r="I276">
        <v>0.33333333333333298</v>
      </c>
      <c r="J276">
        <v>0.42857142857142899</v>
      </c>
      <c r="K276">
        <f xml:space="preserve"> I276 - J276</f>
        <v>-9.523809523809601E-2</v>
      </c>
      <c r="L276" t="s">
        <v>306</v>
      </c>
      <c r="M276" t="s">
        <v>306</v>
      </c>
      <c r="N276">
        <v>132</v>
      </c>
      <c r="O276">
        <v>168</v>
      </c>
      <c r="P276">
        <v>16</v>
      </c>
      <c r="Q276">
        <v>72</v>
      </c>
      <c r="R276">
        <v>9</v>
      </c>
      <c r="S276">
        <v>94</v>
      </c>
      <c r="T276">
        <v>0</v>
      </c>
      <c r="U276">
        <f t="shared" si="16"/>
        <v>0</v>
      </c>
      <c r="V276">
        <v>122</v>
      </c>
    </row>
    <row r="277" spans="1:22" hidden="1" x14ac:dyDescent="0.15">
      <c r="A277" t="s">
        <v>334</v>
      </c>
      <c r="B277" t="s">
        <v>277</v>
      </c>
      <c r="C277">
        <v>25</v>
      </c>
      <c r="D277">
        <v>25</v>
      </c>
      <c r="E277">
        <f t="shared" si="15"/>
        <v>0</v>
      </c>
      <c r="F277">
        <v>7</v>
      </c>
      <c r="G277">
        <v>2</v>
      </c>
      <c r="H277">
        <f t="shared" si="14"/>
        <v>4</v>
      </c>
      <c r="I277">
        <v>0.16</v>
      </c>
      <c r="J277">
        <v>0.16</v>
      </c>
      <c r="K277">
        <f xml:space="preserve"> I277 - J277</f>
        <v>0</v>
      </c>
      <c r="L277" t="s">
        <v>306</v>
      </c>
      <c r="M277" t="s">
        <v>306</v>
      </c>
      <c r="N277">
        <v>111</v>
      </c>
      <c r="O277">
        <v>222</v>
      </c>
      <c r="P277">
        <v>21</v>
      </c>
      <c r="Q277">
        <v>34</v>
      </c>
      <c r="R277">
        <v>39</v>
      </c>
      <c r="S277">
        <v>48</v>
      </c>
      <c r="T277">
        <v>3</v>
      </c>
      <c r="U277">
        <f t="shared" si="16"/>
        <v>0.75</v>
      </c>
      <c r="V277">
        <v>67</v>
      </c>
    </row>
    <row r="278" spans="1:22" hidden="1" x14ac:dyDescent="0.15">
      <c r="A278" t="s">
        <v>334</v>
      </c>
      <c r="B278" t="s">
        <v>278</v>
      </c>
      <c r="C278">
        <v>46</v>
      </c>
      <c r="D278">
        <v>46</v>
      </c>
      <c r="E278">
        <f t="shared" si="15"/>
        <v>0</v>
      </c>
      <c r="F278">
        <v>4</v>
      </c>
      <c r="G278">
        <v>196</v>
      </c>
      <c r="H278">
        <f t="shared" si="14"/>
        <v>9.0000000000000231</v>
      </c>
      <c r="I278">
        <v>0.19565217391304399</v>
      </c>
      <c r="J278">
        <v>0.13043478260869601</v>
      </c>
      <c r="K278">
        <f xml:space="preserve"> I278 - J278</f>
        <v>6.5217391304347977E-2</v>
      </c>
      <c r="L278" t="s">
        <v>306</v>
      </c>
      <c r="M278" t="s">
        <v>306</v>
      </c>
      <c r="N278">
        <v>200</v>
      </c>
      <c r="O278">
        <v>294</v>
      </c>
      <c r="P278">
        <v>42</v>
      </c>
      <c r="Q278">
        <v>24</v>
      </c>
      <c r="R278">
        <v>35</v>
      </c>
      <c r="S278">
        <v>57</v>
      </c>
      <c r="T278">
        <v>2</v>
      </c>
      <c r="U278">
        <f t="shared" si="16"/>
        <v>0.22222222222222165</v>
      </c>
      <c r="V278">
        <v>130</v>
      </c>
    </row>
    <row r="279" spans="1:22" hidden="1" x14ac:dyDescent="0.15">
      <c r="A279" t="s">
        <v>334</v>
      </c>
      <c r="B279" t="s">
        <v>279</v>
      </c>
      <c r="C279">
        <v>26</v>
      </c>
      <c r="D279">
        <v>26</v>
      </c>
      <c r="E279">
        <f t="shared" si="15"/>
        <v>0</v>
      </c>
      <c r="F279">
        <v>5</v>
      </c>
      <c r="G279">
        <v>149</v>
      </c>
      <c r="H279">
        <f t="shared" si="14"/>
        <v>6.9999999999999938</v>
      </c>
      <c r="I279">
        <v>0.269230769230769</v>
      </c>
      <c r="J279">
        <v>0.230769230769231</v>
      </c>
      <c r="K279">
        <f xml:space="preserve"> I279 - J279</f>
        <v>3.8461538461537992E-2</v>
      </c>
      <c r="L279" t="s">
        <v>306</v>
      </c>
      <c r="M279" t="s">
        <v>306</v>
      </c>
      <c r="N279">
        <v>135</v>
      </c>
      <c r="O279">
        <v>232</v>
      </c>
      <c r="P279">
        <v>17</v>
      </c>
      <c r="Q279">
        <v>72</v>
      </c>
      <c r="R279">
        <v>24</v>
      </c>
      <c r="S279">
        <v>94</v>
      </c>
      <c r="T279">
        <v>0</v>
      </c>
      <c r="U279">
        <f t="shared" si="16"/>
        <v>0</v>
      </c>
      <c r="V279">
        <v>129</v>
      </c>
    </row>
    <row r="280" spans="1:22" hidden="1" x14ac:dyDescent="0.15">
      <c r="A280" t="s">
        <v>334</v>
      </c>
      <c r="B280" t="s">
        <v>280</v>
      </c>
      <c r="C280">
        <v>47</v>
      </c>
      <c r="D280">
        <v>47</v>
      </c>
      <c r="E280">
        <f t="shared" si="15"/>
        <v>0</v>
      </c>
      <c r="F280">
        <v>33</v>
      </c>
      <c r="G280">
        <v>26</v>
      </c>
      <c r="H280">
        <f t="shared" si="14"/>
        <v>10.000000000000023</v>
      </c>
      <c r="I280">
        <v>0.21276595744680901</v>
      </c>
      <c r="J280">
        <v>0.170212765957447</v>
      </c>
      <c r="K280">
        <f xml:space="preserve"> I280 - J280</f>
        <v>4.2553191489362013E-2</v>
      </c>
      <c r="L280" t="s">
        <v>306</v>
      </c>
      <c r="M280" t="s">
        <v>306</v>
      </c>
      <c r="N280">
        <v>182</v>
      </c>
      <c r="O280">
        <v>287</v>
      </c>
      <c r="P280">
        <v>74</v>
      </c>
      <c r="Q280">
        <v>57</v>
      </c>
      <c r="R280">
        <v>110</v>
      </c>
      <c r="S280">
        <v>86</v>
      </c>
      <c r="T280">
        <v>7</v>
      </c>
      <c r="U280">
        <f t="shared" si="16"/>
        <v>0.6999999999999984</v>
      </c>
      <c r="V280">
        <v>138</v>
      </c>
    </row>
    <row r="281" spans="1:22" hidden="1" x14ac:dyDescent="0.15">
      <c r="A281" t="s">
        <v>334</v>
      </c>
      <c r="B281" t="s">
        <v>281</v>
      </c>
      <c r="C281">
        <v>35</v>
      </c>
      <c r="D281">
        <v>35</v>
      </c>
      <c r="E281">
        <f t="shared" si="15"/>
        <v>0</v>
      </c>
      <c r="F281">
        <v>6</v>
      </c>
      <c r="G281">
        <v>15</v>
      </c>
      <c r="H281">
        <f t="shared" si="14"/>
        <v>10.000000000000009</v>
      </c>
      <c r="I281">
        <v>0.28571428571428598</v>
      </c>
      <c r="J281">
        <v>0.28571428571428598</v>
      </c>
      <c r="K281">
        <f xml:space="preserve"> I281 - J281</f>
        <v>0</v>
      </c>
      <c r="L281" t="s">
        <v>306</v>
      </c>
      <c r="M281" t="s">
        <v>306</v>
      </c>
      <c r="N281">
        <v>147</v>
      </c>
      <c r="O281">
        <v>209</v>
      </c>
      <c r="P281">
        <v>7</v>
      </c>
      <c r="Q281">
        <v>60</v>
      </c>
      <c r="R281">
        <v>16</v>
      </c>
      <c r="S281">
        <v>86</v>
      </c>
      <c r="T281">
        <v>0</v>
      </c>
      <c r="U281">
        <f t="shared" si="16"/>
        <v>0</v>
      </c>
      <c r="V281">
        <v>133</v>
      </c>
    </row>
    <row r="282" spans="1:22" hidden="1" x14ac:dyDescent="0.15">
      <c r="A282" t="s">
        <v>334</v>
      </c>
      <c r="B282" t="s">
        <v>282</v>
      </c>
      <c r="C282">
        <v>50</v>
      </c>
      <c r="D282">
        <v>50</v>
      </c>
      <c r="E282">
        <f t="shared" si="15"/>
        <v>0</v>
      </c>
      <c r="F282">
        <v>31</v>
      </c>
      <c r="G282">
        <v>37</v>
      </c>
      <c r="H282">
        <f t="shared" si="14"/>
        <v>14.000000000000002</v>
      </c>
      <c r="I282">
        <v>0.28000000000000003</v>
      </c>
      <c r="J282">
        <v>0.16</v>
      </c>
      <c r="K282">
        <f xml:space="preserve"> I282 - J282</f>
        <v>0.12000000000000002</v>
      </c>
      <c r="L282" t="s">
        <v>306</v>
      </c>
      <c r="M282" t="s">
        <v>306</v>
      </c>
      <c r="N282">
        <v>167</v>
      </c>
      <c r="O282">
        <v>233</v>
      </c>
      <c r="P282">
        <v>31</v>
      </c>
      <c r="Q282">
        <v>22</v>
      </c>
      <c r="R282">
        <v>16</v>
      </c>
      <c r="S282">
        <v>38</v>
      </c>
      <c r="T282">
        <v>0</v>
      </c>
      <c r="U282">
        <f t="shared" si="16"/>
        <v>0</v>
      </c>
      <c r="V282">
        <v>141</v>
      </c>
    </row>
    <row r="283" spans="1:22" hidden="1" x14ac:dyDescent="0.15">
      <c r="A283" t="s">
        <v>334</v>
      </c>
      <c r="B283" t="s">
        <v>283</v>
      </c>
      <c r="C283">
        <v>36</v>
      </c>
      <c r="D283">
        <v>36</v>
      </c>
      <c r="E283">
        <f t="shared" si="15"/>
        <v>0</v>
      </c>
      <c r="F283">
        <v>19</v>
      </c>
      <c r="G283">
        <v>12</v>
      </c>
      <c r="H283">
        <f t="shared" si="14"/>
        <v>9</v>
      </c>
      <c r="I283">
        <v>0.25</v>
      </c>
      <c r="J283">
        <v>0.16666666666666699</v>
      </c>
      <c r="K283">
        <f xml:space="preserve"> I283 - J283</f>
        <v>8.333333333333301E-2</v>
      </c>
      <c r="L283" t="s">
        <v>306</v>
      </c>
      <c r="M283" t="s">
        <v>306</v>
      </c>
      <c r="N283">
        <v>156</v>
      </c>
      <c r="O283">
        <v>199</v>
      </c>
      <c r="P283">
        <v>22</v>
      </c>
      <c r="Q283">
        <v>72</v>
      </c>
      <c r="R283">
        <v>20</v>
      </c>
      <c r="S283">
        <v>94</v>
      </c>
      <c r="T283">
        <v>0</v>
      </c>
      <c r="U283">
        <f t="shared" si="16"/>
        <v>0</v>
      </c>
      <c r="V283">
        <v>142</v>
      </c>
    </row>
    <row r="284" spans="1:22" hidden="1" x14ac:dyDescent="0.15">
      <c r="A284" t="s">
        <v>334</v>
      </c>
      <c r="B284" t="s">
        <v>284</v>
      </c>
      <c r="C284">
        <v>44</v>
      </c>
      <c r="D284">
        <v>44</v>
      </c>
      <c r="E284">
        <f t="shared" si="15"/>
        <v>0</v>
      </c>
      <c r="F284">
        <v>4</v>
      </c>
      <c r="G284">
        <v>8</v>
      </c>
      <c r="H284">
        <f t="shared" si="14"/>
        <v>12.99999999999998</v>
      </c>
      <c r="I284">
        <v>0.29545454545454503</v>
      </c>
      <c r="J284">
        <v>0.13636363636363599</v>
      </c>
      <c r="K284">
        <f xml:space="preserve"> I284 - J284</f>
        <v>0.15909090909090903</v>
      </c>
      <c r="L284" t="s">
        <v>306</v>
      </c>
      <c r="M284" t="s">
        <v>306</v>
      </c>
      <c r="N284">
        <v>249</v>
      </c>
      <c r="O284">
        <v>352</v>
      </c>
      <c r="P284">
        <v>34</v>
      </c>
      <c r="Q284">
        <v>68</v>
      </c>
      <c r="R284">
        <v>36</v>
      </c>
      <c r="S284">
        <v>87</v>
      </c>
      <c r="T284">
        <v>2</v>
      </c>
      <c r="U284">
        <f t="shared" si="16"/>
        <v>0.15384615384615408</v>
      </c>
      <c r="V284">
        <v>148</v>
      </c>
    </row>
    <row r="285" spans="1:22" hidden="1" x14ac:dyDescent="0.15">
      <c r="A285" t="s">
        <v>334</v>
      </c>
      <c r="B285" t="s">
        <v>285</v>
      </c>
      <c r="C285">
        <v>37</v>
      </c>
      <c r="D285">
        <v>37</v>
      </c>
      <c r="E285">
        <f t="shared" si="15"/>
        <v>0</v>
      </c>
      <c r="F285">
        <v>45</v>
      </c>
      <c r="G285">
        <v>91</v>
      </c>
      <c r="H285">
        <f t="shared" si="14"/>
        <v>6.9999999999999929</v>
      </c>
      <c r="I285">
        <v>0.18918918918918901</v>
      </c>
      <c r="J285">
        <v>0.162162162162162</v>
      </c>
      <c r="K285">
        <f xml:space="preserve"> I285 - J285</f>
        <v>2.7027027027027001E-2</v>
      </c>
      <c r="L285" t="s">
        <v>306</v>
      </c>
      <c r="M285" t="s">
        <v>306</v>
      </c>
      <c r="N285">
        <v>181</v>
      </c>
      <c r="O285">
        <v>237</v>
      </c>
      <c r="P285">
        <v>25</v>
      </c>
      <c r="Q285">
        <v>51</v>
      </c>
      <c r="R285">
        <v>22</v>
      </c>
      <c r="S285">
        <v>61</v>
      </c>
      <c r="T285">
        <v>2</v>
      </c>
      <c r="U285">
        <f t="shared" si="16"/>
        <v>0.28571428571428603</v>
      </c>
      <c r="V285">
        <v>151</v>
      </c>
    </row>
    <row r="286" spans="1:22" hidden="1" x14ac:dyDescent="0.15">
      <c r="A286" t="s">
        <v>334</v>
      </c>
      <c r="B286" t="s">
        <v>286</v>
      </c>
      <c r="C286">
        <v>8</v>
      </c>
      <c r="D286">
        <v>8</v>
      </c>
      <c r="E286">
        <f t="shared" si="15"/>
        <v>0</v>
      </c>
      <c r="F286">
        <v>4</v>
      </c>
      <c r="G286">
        <v>27</v>
      </c>
      <c r="H286">
        <f t="shared" si="14"/>
        <v>4</v>
      </c>
      <c r="I286">
        <v>0.5</v>
      </c>
      <c r="J286">
        <v>0.5</v>
      </c>
      <c r="K286">
        <f xml:space="preserve"> I286 - J286</f>
        <v>0</v>
      </c>
      <c r="L286" t="s">
        <v>306</v>
      </c>
      <c r="M286" t="s">
        <v>306</v>
      </c>
      <c r="N286">
        <v>21</v>
      </c>
      <c r="O286">
        <v>20</v>
      </c>
      <c r="P286">
        <v>8</v>
      </c>
      <c r="Q286">
        <v>12</v>
      </c>
      <c r="R286">
        <v>4</v>
      </c>
      <c r="S286">
        <v>6</v>
      </c>
      <c r="T286">
        <v>2</v>
      </c>
      <c r="U286">
        <f t="shared" si="16"/>
        <v>0.5</v>
      </c>
      <c r="V286">
        <v>67</v>
      </c>
    </row>
    <row r="287" spans="1:22" hidden="1" x14ac:dyDescent="0.15">
      <c r="A287" t="s">
        <v>334</v>
      </c>
      <c r="B287" t="s">
        <v>287</v>
      </c>
      <c r="C287">
        <v>17</v>
      </c>
      <c r="D287">
        <v>17</v>
      </c>
      <c r="E287">
        <f t="shared" si="15"/>
        <v>0</v>
      </c>
      <c r="F287">
        <v>56</v>
      </c>
      <c r="G287">
        <v>6</v>
      </c>
      <c r="H287">
        <f t="shared" si="14"/>
        <v>7.0000000000000009</v>
      </c>
      <c r="I287">
        <v>0.41176470588235298</v>
      </c>
      <c r="J287">
        <v>0.29411764705882398</v>
      </c>
      <c r="K287">
        <f xml:space="preserve"> I287 - J287</f>
        <v>0.11764705882352899</v>
      </c>
      <c r="L287" t="s">
        <v>306</v>
      </c>
      <c r="M287" t="s">
        <v>306</v>
      </c>
      <c r="N287">
        <v>59</v>
      </c>
      <c r="O287">
        <v>44</v>
      </c>
      <c r="P287">
        <v>22</v>
      </c>
      <c r="Q287">
        <v>15</v>
      </c>
      <c r="R287">
        <v>5</v>
      </c>
      <c r="S287">
        <v>18</v>
      </c>
      <c r="T287">
        <v>2</v>
      </c>
      <c r="U287">
        <f t="shared" si="16"/>
        <v>0.2857142857142857</v>
      </c>
      <c r="V287">
        <v>69</v>
      </c>
    </row>
    <row r="288" spans="1:22" hidden="1" x14ac:dyDescent="0.15">
      <c r="A288" t="s">
        <v>334</v>
      </c>
      <c r="B288" t="s">
        <v>288</v>
      </c>
      <c r="C288">
        <v>31</v>
      </c>
      <c r="D288">
        <v>31</v>
      </c>
      <c r="E288">
        <f t="shared" si="15"/>
        <v>0</v>
      </c>
      <c r="F288">
        <v>23</v>
      </c>
      <c r="G288">
        <v>72</v>
      </c>
      <c r="H288">
        <f t="shared" si="14"/>
        <v>8.9999999999999911</v>
      </c>
      <c r="I288">
        <v>0.29032258064516098</v>
      </c>
      <c r="J288">
        <v>0.225806451612903</v>
      </c>
      <c r="K288">
        <f xml:space="preserve"> I288 - J288</f>
        <v>6.4516129032257979E-2</v>
      </c>
      <c r="L288" t="s">
        <v>306</v>
      </c>
      <c r="M288" t="s">
        <v>306</v>
      </c>
      <c r="N288">
        <v>65</v>
      </c>
      <c r="O288">
        <v>117</v>
      </c>
      <c r="P288">
        <v>18</v>
      </c>
      <c r="Q288">
        <v>10</v>
      </c>
      <c r="R288">
        <v>21</v>
      </c>
      <c r="S288">
        <v>14</v>
      </c>
      <c r="T288">
        <v>2</v>
      </c>
      <c r="U288">
        <f t="shared" si="16"/>
        <v>0.22222222222222243</v>
      </c>
      <c r="V288">
        <v>105</v>
      </c>
    </row>
    <row r="289" spans="1:22" hidden="1" x14ac:dyDescent="0.15">
      <c r="A289" t="s">
        <v>334</v>
      </c>
      <c r="B289" t="s">
        <v>289</v>
      </c>
      <c r="C289">
        <v>33</v>
      </c>
      <c r="D289">
        <v>33</v>
      </c>
      <c r="E289">
        <f t="shared" si="15"/>
        <v>0</v>
      </c>
      <c r="F289">
        <v>5</v>
      </c>
      <c r="G289">
        <v>90</v>
      </c>
      <c r="H289">
        <f t="shared" si="14"/>
        <v>15.000000000000014</v>
      </c>
      <c r="I289">
        <v>0.45454545454545497</v>
      </c>
      <c r="J289">
        <v>0.24242424242424199</v>
      </c>
      <c r="K289">
        <f xml:space="preserve"> I289 - J289</f>
        <v>0.21212121212121299</v>
      </c>
      <c r="L289" t="s">
        <v>306</v>
      </c>
      <c r="M289" t="s">
        <v>306</v>
      </c>
      <c r="N289">
        <v>69</v>
      </c>
      <c r="O289">
        <v>96</v>
      </c>
      <c r="P289">
        <v>29</v>
      </c>
      <c r="Q289">
        <v>8</v>
      </c>
      <c r="R289">
        <v>13</v>
      </c>
      <c r="S289">
        <v>11</v>
      </c>
      <c r="T289">
        <v>2</v>
      </c>
      <c r="U289">
        <f t="shared" si="16"/>
        <v>0.13333333333333322</v>
      </c>
      <c r="V289">
        <v>95</v>
      </c>
    </row>
    <row r="290" spans="1:22" hidden="1" x14ac:dyDescent="0.15">
      <c r="A290" t="s">
        <v>334</v>
      </c>
      <c r="B290" t="s">
        <v>290</v>
      </c>
      <c r="C290">
        <v>24</v>
      </c>
      <c r="D290">
        <v>24</v>
      </c>
      <c r="E290">
        <f t="shared" si="15"/>
        <v>0</v>
      </c>
      <c r="F290">
        <v>2</v>
      </c>
      <c r="G290">
        <v>42</v>
      </c>
      <c r="H290">
        <f t="shared" si="14"/>
        <v>7.9999999999999911</v>
      </c>
      <c r="I290">
        <v>0.33333333333333298</v>
      </c>
      <c r="J290">
        <v>0.16666666666666699</v>
      </c>
      <c r="K290">
        <f xml:space="preserve"> I290 - J290</f>
        <v>0.16666666666666599</v>
      </c>
      <c r="L290" t="s">
        <v>306</v>
      </c>
      <c r="M290" t="s">
        <v>306</v>
      </c>
      <c r="N290">
        <v>85</v>
      </c>
      <c r="O290">
        <v>124</v>
      </c>
      <c r="P290">
        <v>19</v>
      </c>
      <c r="Q290">
        <v>14</v>
      </c>
      <c r="R290">
        <v>15</v>
      </c>
      <c r="S290">
        <v>28</v>
      </c>
      <c r="T290">
        <v>3</v>
      </c>
      <c r="U290">
        <f t="shared" si="16"/>
        <v>0.37500000000000044</v>
      </c>
      <c r="V290">
        <v>115</v>
      </c>
    </row>
    <row r="291" spans="1:22" hidden="1" x14ac:dyDescent="0.15">
      <c r="A291" t="s">
        <v>334</v>
      </c>
      <c r="B291" t="s">
        <v>291</v>
      </c>
      <c r="C291">
        <v>15</v>
      </c>
      <c r="D291">
        <v>15</v>
      </c>
      <c r="E291">
        <f t="shared" si="15"/>
        <v>0</v>
      </c>
      <c r="F291">
        <v>2</v>
      </c>
      <c r="G291">
        <v>112</v>
      </c>
      <c r="H291">
        <f t="shared" si="14"/>
        <v>4.9999999999999947</v>
      </c>
      <c r="I291">
        <v>0.33333333333333298</v>
      </c>
      <c r="J291">
        <v>0.266666666666667</v>
      </c>
      <c r="K291">
        <f xml:space="preserve"> I291 - J291</f>
        <v>6.6666666666665986E-2</v>
      </c>
      <c r="L291" t="s">
        <v>306</v>
      </c>
      <c r="M291" t="s">
        <v>306</v>
      </c>
      <c r="N291">
        <v>46</v>
      </c>
      <c r="O291">
        <v>42</v>
      </c>
      <c r="P291">
        <v>8</v>
      </c>
      <c r="Q291">
        <v>14</v>
      </c>
      <c r="R291">
        <v>7</v>
      </c>
      <c r="S291">
        <v>17</v>
      </c>
      <c r="T291">
        <v>2</v>
      </c>
      <c r="U291">
        <f t="shared" si="16"/>
        <v>0.40000000000000041</v>
      </c>
      <c r="V291">
        <v>75</v>
      </c>
    </row>
    <row r="292" spans="1:22" hidden="1" x14ac:dyDescent="0.15">
      <c r="A292" t="s">
        <v>334</v>
      </c>
      <c r="B292" t="s">
        <v>292</v>
      </c>
      <c r="C292">
        <v>11</v>
      </c>
      <c r="D292">
        <v>11</v>
      </c>
      <c r="E292">
        <f t="shared" si="15"/>
        <v>0</v>
      </c>
      <c r="F292">
        <v>41</v>
      </c>
      <c r="G292">
        <v>14</v>
      </c>
      <c r="H292">
        <f t="shared" si="14"/>
        <v>5.0000000000000044</v>
      </c>
      <c r="I292">
        <v>0.45454545454545497</v>
      </c>
      <c r="J292">
        <v>0.36363636363636398</v>
      </c>
      <c r="K292">
        <f xml:space="preserve"> I292 - J292</f>
        <v>9.0909090909090995E-2</v>
      </c>
      <c r="L292" t="s">
        <v>306</v>
      </c>
      <c r="M292" t="s">
        <v>306</v>
      </c>
      <c r="N292">
        <v>41</v>
      </c>
      <c r="O292">
        <v>32</v>
      </c>
      <c r="P292">
        <v>8</v>
      </c>
      <c r="Q292">
        <v>12</v>
      </c>
      <c r="R292">
        <v>7</v>
      </c>
      <c r="S292">
        <v>6</v>
      </c>
      <c r="T292">
        <v>2</v>
      </c>
      <c r="U292">
        <f t="shared" si="16"/>
        <v>0.39999999999999963</v>
      </c>
      <c r="V292">
        <v>73</v>
      </c>
    </row>
    <row r="293" spans="1:22" hidden="1" x14ac:dyDescent="0.15">
      <c r="A293" t="s">
        <v>334</v>
      </c>
      <c r="B293" t="s">
        <v>293</v>
      </c>
      <c r="C293">
        <v>35</v>
      </c>
      <c r="D293">
        <v>35</v>
      </c>
      <c r="E293">
        <f t="shared" si="15"/>
        <v>0</v>
      </c>
      <c r="F293">
        <v>11</v>
      </c>
      <c r="G293">
        <v>110</v>
      </c>
      <c r="H293">
        <f t="shared" si="14"/>
        <v>12.999999999999986</v>
      </c>
      <c r="I293">
        <v>0.371428571428571</v>
      </c>
      <c r="J293">
        <v>0.71428571428571397</v>
      </c>
      <c r="K293">
        <f xml:space="preserve"> I293 - J293</f>
        <v>-0.34285714285714297</v>
      </c>
      <c r="L293" t="s">
        <v>306</v>
      </c>
      <c r="M293" t="s">
        <v>306</v>
      </c>
      <c r="N293">
        <v>58</v>
      </c>
      <c r="O293">
        <v>74</v>
      </c>
      <c r="P293">
        <v>15</v>
      </c>
      <c r="Q293">
        <v>40</v>
      </c>
      <c r="R293">
        <v>35</v>
      </c>
      <c r="S293">
        <v>63</v>
      </c>
      <c r="T293">
        <v>9</v>
      </c>
      <c r="U293">
        <f t="shared" si="16"/>
        <v>0.69230769230769307</v>
      </c>
      <c r="V293">
        <v>73</v>
      </c>
    </row>
    <row r="294" spans="1:22" hidden="1" x14ac:dyDescent="0.15">
      <c r="A294" t="s">
        <v>334</v>
      </c>
      <c r="B294" t="s">
        <v>294</v>
      </c>
      <c r="C294">
        <v>51</v>
      </c>
      <c r="D294">
        <v>51</v>
      </c>
      <c r="E294">
        <f t="shared" si="15"/>
        <v>0</v>
      </c>
      <c r="F294">
        <v>73</v>
      </c>
      <c r="G294">
        <v>30</v>
      </c>
      <c r="H294">
        <f t="shared" si="14"/>
        <v>21.000000000000004</v>
      </c>
      <c r="I294">
        <v>0.41176470588235298</v>
      </c>
      <c r="J294">
        <v>0.25490196078431399</v>
      </c>
      <c r="K294">
        <f xml:space="preserve"> I294 - J294</f>
        <v>0.15686274509803899</v>
      </c>
      <c r="L294" t="s">
        <v>306</v>
      </c>
      <c r="M294" t="s">
        <v>306</v>
      </c>
      <c r="N294">
        <v>198</v>
      </c>
      <c r="O294">
        <v>239</v>
      </c>
      <c r="P294">
        <v>62</v>
      </c>
      <c r="Q294">
        <v>58</v>
      </c>
      <c r="R294">
        <v>42</v>
      </c>
      <c r="S294">
        <v>50</v>
      </c>
      <c r="T294">
        <v>5</v>
      </c>
      <c r="U294">
        <f t="shared" si="16"/>
        <v>0.23809523809523805</v>
      </c>
      <c r="V294">
        <v>135</v>
      </c>
    </row>
    <row r="295" spans="1:22" hidden="1" x14ac:dyDescent="0.15">
      <c r="A295" t="s">
        <v>334</v>
      </c>
      <c r="B295" t="s">
        <v>295</v>
      </c>
      <c r="C295">
        <v>43</v>
      </c>
      <c r="D295">
        <v>43</v>
      </c>
      <c r="E295">
        <f t="shared" si="15"/>
        <v>0</v>
      </c>
      <c r="F295">
        <v>36</v>
      </c>
      <c r="G295">
        <v>17</v>
      </c>
      <c r="H295">
        <f t="shared" si="14"/>
        <v>21.000000000000007</v>
      </c>
      <c r="I295">
        <v>0.48837209302325602</v>
      </c>
      <c r="J295">
        <v>0.209302325581395</v>
      </c>
      <c r="K295">
        <f xml:space="preserve"> I295 - J295</f>
        <v>0.27906976744186102</v>
      </c>
      <c r="L295" t="s">
        <v>306</v>
      </c>
      <c r="M295" t="s">
        <v>306</v>
      </c>
      <c r="N295">
        <v>191</v>
      </c>
      <c r="O295">
        <v>230</v>
      </c>
      <c r="P295">
        <v>50</v>
      </c>
      <c r="Q295">
        <v>30</v>
      </c>
      <c r="R295">
        <v>25</v>
      </c>
      <c r="S295">
        <v>25</v>
      </c>
      <c r="T295">
        <v>0</v>
      </c>
      <c r="U295">
        <f t="shared" si="16"/>
        <v>0</v>
      </c>
      <c r="V295">
        <v>81</v>
      </c>
    </row>
    <row r="296" spans="1:22" hidden="1" x14ac:dyDescent="0.15">
      <c r="A296" t="s">
        <v>334</v>
      </c>
      <c r="B296" t="s">
        <v>296</v>
      </c>
      <c r="C296">
        <v>56</v>
      </c>
      <c r="D296">
        <v>56</v>
      </c>
      <c r="E296">
        <f t="shared" si="15"/>
        <v>0</v>
      </c>
      <c r="F296">
        <v>23</v>
      </c>
      <c r="G296">
        <v>34</v>
      </c>
      <c r="H296">
        <f>I296*D296</f>
        <v>24.999999999999975</v>
      </c>
      <c r="I296">
        <v>0.44642857142857101</v>
      </c>
      <c r="J296">
        <v>0.23214285714285701</v>
      </c>
      <c r="K296">
        <f xml:space="preserve"> I296 - J296</f>
        <v>0.214285714285714</v>
      </c>
      <c r="L296" t="s">
        <v>306</v>
      </c>
      <c r="M296" t="s">
        <v>306</v>
      </c>
      <c r="N296">
        <v>216</v>
      </c>
      <c r="O296">
        <v>260</v>
      </c>
      <c r="P296">
        <v>84</v>
      </c>
      <c r="Q296">
        <v>57</v>
      </c>
      <c r="R296">
        <v>52</v>
      </c>
      <c r="S296">
        <v>46</v>
      </c>
      <c r="T296">
        <v>4</v>
      </c>
      <c r="U296">
        <f t="shared" si="16"/>
        <v>0.16000000000000017</v>
      </c>
      <c r="V296">
        <v>155</v>
      </c>
    </row>
    <row r="297" spans="1:22" hidden="1" x14ac:dyDescent="0.15">
      <c r="A297" t="s">
        <v>334</v>
      </c>
      <c r="B297" t="s">
        <v>297</v>
      </c>
      <c r="C297">
        <v>27</v>
      </c>
      <c r="D297">
        <v>27</v>
      </c>
      <c r="E297">
        <f t="shared" si="15"/>
        <v>0</v>
      </c>
      <c r="F297">
        <v>40</v>
      </c>
      <c r="G297">
        <v>67</v>
      </c>
      <c r="H297">
        <f>I297*D297</f>
        <v>10.999999999999989</v>
      </c>
      <c r="I297">
        <v>0.407407407407407</v>
      </c>
      <c r="J297">
        <v>0.18518518518518501</v>
      </c>
      <c r="K297">
        <f xml:space="preserve"> I297 - J297</f>
        <v>0.22222222222222199</v>
      </c>
      <c r="L297" t="s">
        <v>306</v>
      </c>
      <c r="M297" t="s">
        <v>306</v>
      </c>
      <c r="N297">
        <v>140</v>
      </c>
      <c r="O297">
        <v>141</v>
      </c>
      <c r="P297">
        <v>48</v>
      </c>
      <c r="Q297">
        <v>33</v>
      </c>
      <c r="R297">
        <v>33</v>
      </c>
      <c r="S297">
        <v>28</v>
      </c>
      <c r="T297">
        <v>3</v>
      </c>
      <c r="U297">
        <f t="shared" si="16"/>
        <v>0.27272727272727298</v>
      </c>
      <c r="V297">
        <v>121</v>
      </c>
    </row>
    <row r="298" spans="1:22" hidden="1" x14ac:dyDescent="0.15"/>
    <row r="299" spans="1:22" hidden="1" x14ac:dyDescent="0.15"/>
    <row r="300" spans="1:22" hidden="1" x14ac:dyDescent="0.15"/>
    <row r="301" spans="1:22" hidden="1" x14ac:dyDescent="0.15"/>
    <row r="302" spans="1:22" hidden="1" x14ac:dyDescent="0.15"/>
    <row r="303" spans="1:22" hidden="1" x14ac:dyDescent="0.15"/>
    <row r="304" spans="1:22" hidden="1" x14ac:dyDescent="0.15"/>
    <row r="305" hidden="1" x14ac:dyDescent="0.15"/>
    <row r="306" hidden="1" x14ac:dyDescent="0.15"/>
    <row r="307" hidden="1" x14ac:dyDescent="0.15"/>
    <row r="308" hidden="1" x14ac:dyDescent="0.15"/>
  </sheetData>
  <autoFilter ref="E1:E308">
    <filterColumn colId="0">
      <filters>
        <filter val="1"/>
        <filter val="17"/>
        <filter val="2"/>
        <filter val="24"/>
        <filter val="3"/>
        <filter val="33"/>
        <filter val="5"/>
      </filters>
    </filterColumn>
  </autoFilter>
  <mergeCells count="1">
    <mergeCell ref="W2:Y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分析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2017-05-04T06:58:50Z</dcterms:modified>
</cp:coreProperties>
</file>