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Contents"/>
    <sheet r:id="rId2" sheetId="2" name="Suppl Table 1"/>
    <sheet r:id="rId3" sheetId="3" name="Suppl Table 2"/>
    <sheet r:id="rId4" sheetId="4" name="Suppl Table 3"/>
    <sheet r:id="rId5" sheetId="5" name="Suppl Table 4"/>
    <sheet r:id="rId6" sheetId="6" name="Suppl Table 5"/>
    <sheet r:id="rId7" sheetId="7" name="Suppl Table 6"/>
    <sheet r:id="rId8" sheetId="8" name="Suppl Table 7"/>
    <sheet r:id="rId9" sheetId="9" name="Suppl Table 8"/>
    <sheet r:id="rId10" sheetId="10" name="Suppl Table 9"/>
    <sheet r:id="rId11" sheetId="11" name="Suppl Table 10"/>
    <sheet r:id="rId12" sheetId="12" name="Suppl Table 11"/>
    <sheet r:id="rId13" sheetId="13" name="Suppl Table 12"/>
    <sheet r:id="rId14" sheetId="14" name="Suppl Table 13"/>
    <sheet r:id="rId15" sheetId="15" name="Suppl Table 14"/>
    <sheet r:id="rId16" sheetId="16" name="Suppl Table 15"/>
  </sheets>
  <calcPr fullCalcOnLoad="1"/>
</workbook>
</file>

<file path=xl/sharedStrings.xml><?xml version="1.0" encoding="utf-8"?>
<sst xmlns="http://schemas.openxmlformats.org/spreadsheetml/2006/main" count="2981" uniqueCount="1419">
  <si>
    <t>Supplementary Table 15: Genomic control lambda of individual studies. Each study was corrected for genomic control before the final meta-analysis.</t>
  </si>
  <si>
    <t>Cohort</t>
  </si>
  <si>
    <t>lambda</t>
  </si>
  <si>
    <t>AGES</t>
  </si>
  <si>
    <t>HSDS</t>
  </si>
  <si>
    <t>ADVANCE</t>
  </si>
  <si>
    <t>ARIC</t>
  </si>
  <si>
    <t>BAS</t>
  </si>
  <si>
    <t>CARDIOGENICS</t>
  </si>
  <si>
    <t>CAS</t>
  </si>
  <si>
    <t>CCGB</t>
  </si>
  <si>
    <t>COROGENE</t>
  </si>
  <si>
    <t>DUKE</t>
  </si>
  <si>
    <t>EGCUT</t>
  </si>
  <si>
    <t>FamHS</t>
  </si>
  <si>
    <t>FGENTCARD</t>
  </si>
  <si>
    <t>FHS</t>
  </si>
  <si>
    <t>GenRIC</t>
  </si>
  <si>
    <t>GerMIFS-I</t>
  </si>
  <si>
    <t>GerMIFS-II</t>
  </si>
  <si>
    <t>GerMIFS-III</t>
  </si>
  <si>
    <t>GerMIFS-IV</t>
  </si>
  <si>
    <t>GoDARTS</t>
  </si>
  <si>
    <t>HPS</t>
  </si>
  <si>
    <t>IPM-AfrAmer</t>
  </si>
  <si>
    <t>IPM-EurAmer</t>
  </si>
  <si>
    <t>IPM-HispAmer</t>
  </si>
  <si>
    <t>ITH</t>
  </si>
  <si>
    <t>LIFE-Heart</t>
  </si>
  <si>
    <t>LOLIPOP</t>
  </si>
  <si>
    <t>LURIC</t>
  </si>
  <si>
    <t>MAYOVDB</t>
  </si>
  <si>
    <t>MEDSTAR</t>
  </si>
  <si>
    <t>MIGEN</t>
  </si>
  <si>
    <t>OHGS_A2</t>
  </si>
  <si>
    <t>OHGS_B2</t>
  </si>
  <si>
    <t>OHGS_C2</t>
  </si>
  <si>
    <t>PENNCATH</t>
  </si>
  <si>
    <t>PIVUS</t>
  </si>
  <si>
    <t>PREDICTCVD</t>
  </si>
  <si>
    <t>PROCARDIS</t>
  </si>
  <si>
    <t>PROMIS1</t>
  </si>
  <si>
    <t>PROMIS2</t>
  </si>
  <si>
    <t>PROSPER</t>
  </si>
  <si>
    <t>RS</t>
  </si>
  <si>
    <t>SDS</t>
  </si>
  <si>
    <t>THISEAS</t>
  </si>
  <si>
    <t>TWINGENE</t>
  </si>
  <si>
    <t>ULSAM</t>
  </si>
  <si>
    <t>WTCCC</t>
  </si>
  <si>
    <t>WGHS</t>
  </si>
  <si>
    <t>Supplementary Table 14: eQTL lookup table</t>
  </si>
  <si>
    <t>Study</t>
  </si>
  <si>
    <r>
      <t>Cardiogenics</t>
    </r>
    <r>
      <rPr>
        <b/>
        <sz val="11"/>
        <color rgb="FF000000"/>
        <rFont val="Calibri"/>
        <family val="2"/>
        <scheme val="minor"/>
      </rPr>
      <t>1</t>
    </r>
  </si>
  <si>
    <r>
      <t>Zeller</t>
    </r>
    <r>
      <rPr>
        <b/>
        <sz val="11"/>
        <color rgb="FF000000"/>
        <rFont val="Calibri"/>
        <family val="2"/>
        <scheme val="minor"/>
      </rPr>
      <t>2</t>
    </r>
  </si>
  <si>
    <r>
      <t>Fairfax</t>
    </r>
    <r>
      <rPr>
        <b/>
        <sz val="11"/>
        <color rgb="FF000000"/>
        <rFont val="Calibri"/>
        <family val="2"/>
        <scheme val="minor"/>
      </rPr>
      <t>3</t>
    </r>
  </si>
  <si>
    <r>
      <t>Westra</t>
    </r>
    <r>
      <rPr>
        <b/>
        <sz val="11"/>
        <color rgb="FF000000"/>
        <rFont val="Calibri"/>
        <family val="2"/>
        <scheme val="minor"/>
      </rPr>
      <t>4</t>
    </r>
  </si>
  <si>
    <r>
      <t>MuTHER</t>
    </r>
    <r>
      <rPr>
        <b/>
        <sz val="11"/>
        <color rgb="FF000000"/>
        <rFont val="Calibri"/>
        <family val="2"/>
        <scheme val="minor"/>
      </rPr>
      <t>5</t>
    </r>
  </si>
  <si>
    <r>
      <t>Hao</t>
    </r>
    <r>
      <rPr>
        <b/>
        <sz val="11"/>
        <color rgb="FF000000"/>
        <rFont val="Calibri"/>
        <family val="2"/>
        <scheme val="minor"/>
      </rPr>
      <t>6</t>
    </r>
  </si>
  <si>
    <t>Cell/Tissue</t>
  </si>
  <si>
    <t>Monocyte/Macrophage</t>
  </si>
  <si>
    <t>Monocyte</t>
  </si>
  <si>
    <t>Blood</t>
  </si>
  <si>
    <t>Fat</t>
  </si>
  <si>
    <t>Skin</t>
  </si>
  <si>
    <t>Lung</t>
  </si>
  <si>
    <t>Lead SNP (Locus Name)</t>
  </si>
  <si>
    <r>
      <t>Proxy (CAD p-value)</t>
    </r>
    <r>
      <rPr>
        <b/>
        <sz val="11"/>
        <color rgb="FF000000"/>
        <rFont val="Calibri"/>
        <family val="2"/>
        <scheme val="minor"/>
      </rPr>
      <t>†</t>
    </r>
  </si>
  <si>
    <r>
      <t>LD (r</t>
    </r>
    <r>
      <rPr>
        <b/>
        <sz val="11"/>
        <color rgb="FF000000"/>
        <rFont val="Calibri"/>
        <family val="2"/>
        <scheme val="minor"/>
      </rPr>
      <t>2</t>
    </r>
    <r>
      <rPr>
        <b/>
        <sz val="11"/>
        <color rgb="FF000000"/>
        <rFont val="Calibri"/>
        <family val="2"/>
        <scheme val="minor"/>
      </rPr>
      <t>)</t>
    </r>
  </si>
  <si>
    <t>Gene1,... (pval1,...)</t>
  </si>
  <si>
    <t>Gene1,... (FDR1,...)</t>
  </si>
  <si>
    <t>rs17087335 (REST-NOA1)</t>
  </si>
  <si>
    <t>rs17087335 (4.59E-08)</t>
  </si>
  <si>
    <t>LOC285453, IGFBP7, REST (5.28E-04, 1.04E-04, 7.37E-04)</t>
  </si>
  <si>
    <t>REST (6E-10)†</t>
  </si>
  <si>
    <t>rs57265257 (5.30E-08)</t>
  </si>
  <si>
    <t>LOC285453, IGFBP7, REST (5.28E-04, 1.03E-04, 7.41E-04)</t>
  </si>
  <si>
    <t>rs72606404 (1.15E-07)</t>
  </si>
  <si>
    <t>LOC285453, IGFBP7, REST (5.92E-04, 7.05E-05, 7.77E-04)</t>
  </si>
  <si>
    <t>chr4:57828531:D (9.01E-08)</t>
  </si>
  <si>
    <t>LOC285453, IGFBP7, REST (5.53E-04, 8.76E-05, 8.21E-04)</t>
  </si>
  <si>
    <t>rs56155140 (8.81E-08)</t>
  </si>
  <si>
    <t>LOC285453, IGFBP7, REST (5.27E-04, 1.01E-04, 5.98E-04)</t>
  </si>
  <si>
    <t>rs17081933 (8.63E-08)</t>
  </si>
  <si>
    <t>LOC285453, IGFBP7, REST (5.33E-04, 1.01E-04, 5.79E-04)</t>
  </si>
  <si>
    <t>rs6554401 (6.94E-08)</t>
  </si>
  <si>
    <t>LOC285453, IGFBP7, REST (5.31E-04, 1.01E-04, 6.07E-04)</t>
  </si>
  <si>
    <t>rs6852997 (1.09E-07)</t>
  </si>
  <si>
    <t>LOC285453, IGFBP7, REST (5.54E-04, 9.87E-05, 5.85E-04)</t>
  </si>
  <si>
    <t>rs7687767 (8.43E-08)</t>
  </si>
  <si>
    <t>LOC285453, IGFBP7, REST (5.25E-04, 1.01E-04, 6.02E-04)</t>
  </si>
  <si>
    <t>rs2227901 (1.89E-07)</t>
  </si>
  <si>
    <t>LOC285453, IGFBP7, REST (4.99E-04, 1.38E-04, 5.26E-04)</t>
  </si>
  <si>
    <t>rs72627508 (9.85E-08)</t>
  </si>
  <si>
    <t>LOC285453, IGFBP7, REST (5.25E-04, 1.02E-04, 6.86E-04)</t>
  </si>
  <si>
    <t>chr4:57805085:D (1.63E-07)</t>
  </si>
  <si>
    <t>LOC285453, IGFBP7, REST (5.32E-04, 1.11E-04, 6.81E-04)</t>
  </si>
  <si>
    <t>rs58408429 (2.63E-07)</t>
  </si>
  <si>
    <t>LOC285453, IGFBP7, REST (5.61E-04, 1.82E-04, 7.13E-04)</t>
  </si>
  <si>
    <t>rs55879786 (6.15E-07)</t>
  </si>
  <si>
    <t>LOC285453, IGFBP7 (4.58E-04, 6.71E-05)</t>
  </si>
  <si>
    <t>rs781658 (1.87E-07)</t>
  </si>
  <si>
    <t>LOC285453, IGFBP7, REST (5.85E-04, 1.17E-04, 6.03E-04)</t>
  </si>
  <si>
    <t>rs72627509 (7.04E-08)</t>
  </si>
  <si>
    <t>LOC285453, IGFBP7, REST (5.92E-04, 3.92E-05, 8.64E-04)</t>
  </si>
  <si>
    <t>rs6853156 (2.02E-07)</t>
  </si>
  <si>
    <t>IGFBP7, REST (5.98E-05, 3.73E-04)</t>
  </si>
  <si>
    <t>rs781663 (2.20E-07)</t>
  </si>
  <si>
    <t>LOC285453, IGFBP7, REST (5.93E-04, 1.18E-04, 6.03E-04)</t>
  </si>
  <si>
    <t>rs781657 (1.59E-07)</t>
  </si>
  <si>
    <t>LOC285453, IGFBP7, REST (5.84E-04, 1.16E-04, 6.02E-04)</t>
  </si>
  <si>
    <t>rs66790703 (1.77E-07)</t>
  </si>
  <si>
    <t>LOC285453, IGFBP7, REST (5.72E-04, 1.15E-04, 5.99E-04)</t>
  </si>
  <si>
    <t>rs3796529 (1.60E-07)</t>
  </si>
  <si>
    <t>LOC285453, IGFBP7, REST (4.98E-04, 1.39E-04, 5.26E-04)</t>
  </si>
  <si>
    <t>rs7665147 (1.88E-07)</t>
  </si>
  <si>
    <t>LOC285453, IGFBP7, REST (5.58E-04, 1.81E-04, 7.13E-04)</t>
  </si>
  <si>
    <t>rs56281640 (2.80E-07)</t>
  </si>
  <si>
    <t>LOC285453, IGFBP7, REST (5.40E-04, 1.79E-04, 7.07E-04)</t>
  </si>
  <si>
    <t>rs17081935 (1.59E-07)</t>
  </si>
  <si>
    <t>LOC285453, IGFBP7, REST (5.29E-04, 1.01E-04, 5.82E-04)</t>
  </si>
  <si>
    <t>rs881382 (1.24E-02)</t>
  </si>
  <si>
    <t>IGFBP7 (2.77E-40)†</t>
  </si>
  <si>
    <t>rs10092295 (6.12E-01)</t>
  </si>
  <si>
    <t>trans</t>
  </si>
  <si>
    <t>REST (1.21E-07)†</t>
  </si>
  <si>
    <t>rs466101 (8.75E-01)</t>
  </si>
  <si>
    <t>LOC285453 (3.04E-07)†</t>
  </si>
  <si>
    <t>rs10840293 (SWAP70)</t>
  </si>
  <si>
    <t>rs10840293 (1.28E-08)</t>
  </si>
  <si>
    <t>SWAP70 (4.99E-25)</t>
  </si>
  <si>
    <t>rs93138 (5.54E-08)</t>
  </si>
  <si>
    <t>SWAP70 (1.52E-24)</t>
  </si>
  <si>
    <t>SWAP70 (5.94E-30)†</t>
  </si>
  <si>
    <t>ADM, SWAP70 (2.51E-4, 4.48E-20)</t>
  </si>
  <si>
    <t>AC026250.16 (4.2E-69)</t>
  </si>
  <si>
    <t>SWAP70 (6.02E-07)†</t>
  </si>
  <si>
    <t>SWAP70 (2.58E-08)</t>
  </si>
  <si>
    <t>rs491205 (4.32E-08)</t>
  </si>
  <si>
    <t>SWAP70 (5.08E-24)</t>
  </si>
  <si>
    <t>rs173396 (3.52E-08)</t>
  </si>
  <si>
    <t>SWAP70 (2.49E-25)†</t>
  </si>
  <si>
    <t>AC026250.16 (2.55E-69)</t>
  </si>
  <si>
    <t>SWAP70 (6.21E-07)</t>
  </si>
  <si>
    <t>SWAP70 (3.48E-08)</t>
  </si>
  <si>
    <t>SWAP70 (1.73E-10)†</t>
  </si>
  <si>
    <t>rs472109 (7.27E-08)</t>
  </si>
  <si>
    <t>SWAP70 (4.36E-23)</t>
  </si>
  <si>
    <t>AC026250.16 (2.61E-71)</t>
  </si>
  <si>
    <t>SWAP70 (6.07E-07)</t>
  </si>
  <si>
    <t>SWAP70 (2.45E-08)</t>
  </si>
  <si>
    <t>rs360136 (8.05E-08)</t>
  </si>
  <si>
    <t>SWAP70 (4.77E-23)</t>
  </si>
  <si>
    <t>AC026250.16 (9.37E-72)†</t>
  </si>
  <si>
    <t>SWAP70 (7.16E-07)</t>
  </si>
  <si>
    <t>SWAP70 (3.43E-08)</t>
  </si>
  <si>
    <t>rs93139 (6.65E-08)</t>
  </si>
  <si>
    <t>SWAP70 (1.66E-24)</t>
  </si>
  <si>
    <t>AC026250.16 (1.46E-68)</t>
  </si>
  <si>
    <t>SWAP70 (1.22E-06)</t>
  </si>
  <si>
    <t>SWAP70 (1.53E-08)†</t>
  </si>
  <si>
    <t>rs378825 (1.05E-07)</t>
  </si>
  <si>
    <t>SWAP70 (1.38E-23)</t>
  </si>
  <si>
    <t>AC026250.16 (4.97E-68)</t>
  </si>
  <si>
    <t>SWAP70 (6.42E-07)</t>
  </si>
  <si>
    <t>SWAP70 (2.46E-08)</t>
  </si>
  <si>
    <t>rs360137 (1.61E-07)</t>
  </si>
  <si>
    <t>SWAP70 (4.75E-23)</t>
  </si>
  <si>
    <t>ADM, SWAP70 (1.96E-4, 1.42E-19)</t>
  </si>
  <si>
    <t>AC026250.16 (1.2E-71)</t>
  </si>
  <si>
    <t>SWAP70 (6.97E-07)</t>
  </si>
  <si>
    <t>SWAP70 (3.70E-08)</t>
  </si>
  <si>
    <t>rs360153 (5.16E-08)</t>
  </si>
  <si>
    <t>SWAP70 (1.27E-24)</t>
  </si>
  <si>
    <t>SWAP70 (3.47E-29)</t>
  </si>
  <si>
    <t>rs415895 (1.18E-06)</t>
  </si>
  <si>
    <t>SWAP70 (4.19E-19)</t>
  </si>
  <si>
    <t>rs373894 (5.79E-04)</t>
  </si>
  <si>
    <t>SWAP70 (3.45E-22)†</t>
  </si>
  <si>
    <t>rs1104261 (4.10E-01)</t>
  </si>
  <si>
    <t>ADM (1.11E-16)†</t>
  </si>
  <si>
    <t>rs11830157 (RECESSIVE)</t>
  </si>
  <si>
    <t>rs11830157 (2.12E-09)</t>
  </si>
  <si>
    <t>RFC5 (3.09E-4)</t>
  </si>
  <si>
    <t>rs4767654 (9.33E-01)</t>
  </si>
  <si>
    <t>RFC5 (3.56E-23)†</t>
  </si>
  <si>
    <t>Notes:</t>
  </si>
  <si>
    <t>AC026250.16 is a clone fragment that contributed to the assembly of the human genome that includes portions of the SWAP70, SBF2 and SBF2-AS1 genes</t>
  </si>
  <si>
    <r>
      <t>LD r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is based on 1000G combined reference panel</t>
    </r>
  </si>
  <si>
    <t>† Peak eSNP details for the associated gene</t>
  </si>
  <si>
    <t>Study references:</t>
  </si>
  <si>
    <t>1. Garnier, S. et al. Genome-wide haplotype analysis of cis expression quantitative trait loci in monocytes. PLoS Genet 9, e1003240 (2013).</t>
  </si>
  <si>
    <t>2. Zeller, T. et al. Genetics and beyond--the transcriptome of human monocytes and disease susceptibility. PLoS One 5, e10693 (2010).</t>
  </si>
  <si>
    <t>3. Fairfax, B.P. et al. Innate immune activity conditions the effect of regulatory variants upon monocyte gene expression. Science 343, 1246949 (2014).</t>
  </si>
  <si>
    <t>4. Westra, H.J. et al. Systematic identification of trans eQTLs as putative drivers of known disease associations. Nat Genet 45, 1238-43 (2013).</t>
  </si>
  <si>
    <t>5. Grundberg, E. et al. Mapping cis- and trans-regulatory effects across multiple tissues in twins. Nat Genet 44, 1084-9 (2012).</t>
  </si>
  <si>
    <t>6. Hao, K. et al. Lung eQTLs to help reveal the molecular underpinnings of asthma. PLoS Genet 8, e1003029 (2012).</t>
  </si>
  <si>
    <t>Supplementary Table 13: Cross-tabulation of genic/intergenic annotation status with ENCODE feature set status in CAD relevant cell types (histone/chromatin modification - HM, DNAase1 - DHS and transcription factor binding sites - TF) and joint association status (FDR202+/-).</t>
  </si>
  <si>
    <t>genic</t>
  </si>
  <si>
    <t>intergenic</t>
  </si>
  <si>
    <t>TF+</t>
  </si>
  <si>
    <t>TF-</t>
  </si>
  <si>
    <t>HM+</t>
  </si>
  <si>
    <t>HM-</t>
  </si>
  <si>
    <t>FDR202+</t>
  </si>
  <si>
    <t>DHS+</t>
  </si>
  <si>
    <t>DHS-</t>
  </si>
  <si>
    <t>FDR202-</t>
  </si>
  <si>
    <t>Supplementary Table 12: The 11 cell types were assigned to CAD relevant and other classes based on their potential roles in CAD pathophysiology.</t>
  </si>
  <si>
    <t>Cell type</t>
  </si>
  <si>
    <t>Tissue Type</t>
  </si>
  <si>
    <t>Class</t>
  </si>
  <si>
    <t>HeLa-S3</t>
  </si>
  <si>
    <t>cervical carcinoma</t>
  </si>
  <si>
    <t>other</t>
  </si>
  <si>
    <t>K562</t>
  </si>
  <si>
    <t>leukemia</t>
  </si>
  <si>
    <t>NH-A</t>
  </si>
  <si>
    <t>astrocytes</t>
  </si>
  <si>
    <t>NHEK</t>
  </si>
  <si>
    <t>epidermal keratinocytes</t>
  </si>
  <si>
    <t>GM06990</t>
  </si>
  <si>
    <t>B-lymphocyte</t>
  </si>
  <si>
    <t>GM12878</t>
  </si>
  <si>
    <t>H1ESC</t>
  </si>
  <si>
    <t>embryonic stem cells</t>
  </si>
  <si>
    <t>HMEC</t>
  </si>
  <si>
    <t>mammary epithelial cells</t>
  </si>
  <si>
    <t>HepG2</t>
  </si>
  <si>
    <t>hepatocellular carcinoma</t>
  </si>
  <si>
    <t>relevant</t>
  </si>
  <si>
    <t>HSMM</t>
  </si>
  <si>
    <t>skeletal muscle myoblasts</t>
  </si>
  <si>
    <t>HUVEC</t>
  </si>
  <si>
    <t>vascular endothelial cells</t>
  </si>
  <si>
    <t>Supplementary Table 11: Cross-tabulation of genic/intergenic annotation status with ENCODE feature set status in 11 cell types (histone/chromatin modification - HM, DNAase1 - DHS and transcription factor binding sites - TF) and joint association status (FDR202+/-).</t>
  </si>
  <si>
    <t>Supplementary Table 10: ANNOVAR regional annotation status for 9.4M variants cross-tabulated with presence of at least one ENCODE feature (ENCODE+) or zero ENCODE features (ENCODE-).</t>
  </si>
  <si>
    <t>Regional</t>
  </si>
  <si>
    <t>ENCODE-</t>
  </si>
  <si>
    <t>ENCODE+</t>
  </si>
  <si>
    <t>Total</t>
  </si>
  <si>
    <t>exonic;splicing</t>
  </si>
  <si>
    <t>UTR5;UTR3</t>
  </si>
  <si>
    <t>ncRNA_UTR5</t>
  </si>
  <si>
    <t>ncRNA_splicing</t>
  </si>
  <si>
    <t>splicing</t>
  </si>
  <si>
    <t>upstream;downstream</t>
  </si>
  <si>
    <t>ncRNA_UTR3</t>
  </si>
  <si>
    <t>UTR5</t>
  </si>
  <si>
    <t>ncRNA_exonic</t>
  </si>
  <si>
    <t>exonic</t>
  </si>
  <si>
    <t>upstream</t>
  </si>
  <si>
    <t>UTR3</t>
  </si>
  <si>
    <t>downstream</t>
  </si>
  <si>
    <t>ncRNA_intronic</t>
  </si>
  <si>
    <t>intronic</t>
  </si>
  <si>
    <t xml:space="preserve">Supplementary Table 9: Grouping of 100 ENCODE features into histone/chromatin modification (HM, n=14), transcription factor binding site (TFBS, n=84) and DNAse1 hypersensitivity sites (DHS, n=1) feature sets. </t>
  </si>
  <si>
    <t>evidence</t>
  </si>
  <si>
    <t>Group</t>
  </si>
  <si>
    <t>group</t>
  </si>
  <si>
    <t>H2AZ</t>
  </si>
  <si>
    <t>HM</t>
  </si>
  <si>
    <t>BATF</t>
  </si>
  <si>
    <t>TFBS</t>
  </si>
  <si>
    <t>ETS1</t>
  </si>
  <si>
    <t>NELFe</t>
  </si>
  <si>
    <t>SIX5</t>
  </si>
  <si>
    <t>H3K27ac</t>
  </si>
  <si>
    <t>BCL11A</t>
  </si>
  <si>
    <t>FOSL1</t>
  </si>
  <si>
    <t>Nfe2</t>
  </si>
  <si>
    <t>SP1</t>
  </si>
  <si>
    <t>H3K27me3</t>
  </si>
  <si>
    <t>BCL3</t>
  </si>
  <si>
    <t>FOSL2</t>
  </si>
  <si>
    <t>NFKB</t>
  </si>
  <si>
    <t>SP2</t>
  </si>
  <si>
    <t>H3K36me3</t>
  </si>
  <si>
    <t>BCLAF1</t>
  </si>
  <si>
    <t>FOXA1</t>
  </si>
  <si>
    <t>NR4A1</t>
  </si>
  <si>
    <t>Srf</t>
  </si>
  <si>
    <t>H3K4me1</t>
  </si>
  <si>
    <t>Bdp1</t>
  </si>
  <si>
    <t>FOXA2</t>
  </si>
  <si>
    <t>Nrf1</t>
  </si>
  <si>
    <t>TAF1</t>
  </si>
  <si>
    <t>H3K4me2</t>
  </si>
  <si>
    <t>BHLHE40</t>
  </si>
  <si>
    <t>Gabp</t>
  </si>
  <si>
    <t>Nrsf</t>
  </si>
  <si>
    <t>TAF7</t>
  </si>
  <si>
    <t>H3K4me3</t>
  </si>
  <si>
    <t>Brf1</t>
  </si>
  <si>
    <t>Gata1</t>
  </si>
  <si>
    <t>p300</t>
  </si>
  <si>
    <t>Tcf12</t>
  </si>
  <si>
    <t>H3K79me2</t>
  </si>
  <si>
    <t>Brf2</t>
  </si>
  <si>
    <t>Gata2</t>
  </si>
  <si>
    <t>Pax5</t>
  </si>
  <si>
    <t>TFIIIC-110</t>
  </si>
  <si>
    <t>H3K9ac</t>
  </si>
  <si>
    <t>Brg1</t>
  </si>
  <si>
    <t>GTF2B</t>
  </si>
  <si>
    <t>Pbx3</t>
  </si>
  <si>
    <t>THAP1</t>
  </si>
  <si>
    <t>H3K9me1</t>
  </si>
  <si>
    <t>Cfos</t>
  </si>
  <si>
    <t>HEY1</t>
  </si>
  <si>
    <t>PolII</t>
  </si>
  <si>
    <t>Tr4</t>
  </si>
  <si>
    <t>H3K9me3</t>
  </si>
  <si>
    <t>Cjun</t>
  </si>
  <si>
    <t>HNF4A</t>
  </si>
  <si>
    <t>PolIII</t>
  </si>
  <si>
    <t>USF1</t>
  </si>
  <si>
    <t>H4K20me1</t>
  </si>
  <si>
    <t>Cmyc</t>
  </si>
  <si>
    <t>HNF4G</t>
  </si>
  <si>
    <t>POU2F2</t>
  </si>
  <si>
    <t>XRCC4</t>
  </si>
  <si>
    <t>HDAC2</t>
  </si>
  <si>
    <t>CTCF</t>
  </si>
  <si>
    <t>Ini1</t>
  </si>
  <si>
    <t>POU5F1</t>
  </si>
  <si>
    <t>Yy1</t>
  </si>
  <si>
    <t>HDAC8</t>
  </si>
  <si>
    <t>CTCFL</t>
  </si>
  <si>
    <t>IRF4</t>
  </si>
  <si>
    <t>PU1</t>
  </si>
  <si>
    <t>ZBTB33</t>
  </si>
  <si>
    <t>DNase1</t>
  </si>
  <si>
    <t>DHS</t>
  </si>
  <si>
    <t>E2F1</t>
  </si>
  <si>
    <t>Junb</t>
  </si>
  <si>
    <t>Rad21</t>
  </si>
  <si>
    <t>ZBTB7A</t>
  </si>
  <si>
    <t>Ap2alpha</t>
  </si>
  <si>
    <t>E2F4</t>
  </si>
  <si>
    <t>Jund</t>
  </si>
  <si>
    <t>RPC155</t>
  </si>
  <si>
    <t>ZEB1</t>
  </si>
  <si>
    <t>Ap2gamma</t>
  </si>
  <si>
    <t>E2F6</t>
  </si>
  <si>
    <t>Max</t>
  </si>
  <si>
    <t>RXRA</t>
  </si>
  <si>
    <t>Znf263</t>
  </si>
  <si>
    <t>ATF3</t>
  </si>
  <si>
    <t>EBF</t>
  </si>
  <si>
    <t>MEF2A</t>
  </si>
  <si>
    <t>SETDB1</t>
  </si>
  <si>
    <t>ZNF274</t>
  </si>
  <si>
    <t>BAF155</t>
  </si>
  <si>
    <t>Egr1</t>
  </si>
  <si>
    <t>MEF2C</t>
  </si>
  <si>
    <t>Sin3Ak20</t>
  </si>
  <si>
    <t>ZZZ3</t>
  </si>
  <si>
    <t>BAF170</t>
  </si>
  <si>
    <t>ELF1</t>
  </si>
  <si>
    <t>Nanog</t>
  </si>
  <si>
    <t>Sirt6</t>
  </si>
  <si>
    <t xml:space="preserve"> FAIRE</t>
  </si>
  <si>
    <t>unclassified</t>
  </si>
  <si>
    <t>Supplementary Table 8: ANNOVAR regional annotation status for variants by joint association status (i.e. the 202 jointly associated variants are denoted by FDR202+, FDR202- otherwise).</t>
  </si>
  <si>
    <t>Supplementary Table 7: Post-hoc power calculations for 9.4M variants analyzed in the CAD meta-analysis</t>
  </si>
  <si>
    <t>1)</t>
  </si>
  <si>
    <t>2)</t>
  </si>
  <si>
    <t>3)</t>
  </si>
  <si>
    <t>N = 9,455,778</t>
  </si>
  <si>
    <t>N = 2,740,546</t>
  </si>
  <si>
    <t>N = 6,715,232</t>
  </si>
  <si>
    <t>odds ratio</t>
  </si>
  <si>
    <t>0.005 &lt; MAF &lt; 0.5</t>
  </si>
  <si>
    <t>0.005 &lt; MAF &lt; 0.05</t>
  </si>
  <si>
    <t>MAF &gt; 0.05</t>
  </si>
  <si>
    <t>&gt;99.99%</t>
  </si>
  <si>
    <t>The proportion (%) of variants with predicted power &gt;90% at alpha = 5E-8 are shown for:</t>
  </si>
  <si>
    <t>1) all 9.4M variants in the CAD meta-analysis,</t>
  </si>
  <si>
    <t>2) 2.7M low frequency variants,</t>
  </si>
  <si>
    <t>3) 6.7M common variants,</t>
  </si>
  <si>
    <t>for various effect sizes (odds ratios)</t>
  </si>
  <si>
    <t>Supplementary Table 6: List of 202 FDR variants and heritability estimates. Freq column shows the effect allele frequency. Beta, SE &amp; p-values are derived from the joint analysis of multiple variants using the GCTA software. Q_value column shows the false discovery rate and h2_05 is the heritability calculated from the beta obtained from the joint analysis at 5% disease prevalence.</t>
  </si>
  <si>
    <t>markername</t>
  </si>
  <si>
    <t>chr</t>
  </si>
  <si>
    <t>bp_hg19</t>
  </si>
  <si>
    <t>centiMorgans</t>
  </si>
  <si>
    <t>effect allele</t>
  </si>
  <si>
    <t>freq</t>
  </si>
  <si>
    <t>beta</t>
  </si>
  <si>
    <t>SE</t>
  </si>
  <si>
    <t>p-value</t>
  </si>
  <si>
    <t>q-value</t>
  </si>
  <si>
    <t>h2_05</t>
  </si>
  <si>
    <t>rs2843152</t>
  </si>
  <si>
    <t>G</t>
  </si>
  <si>
    <t>rs35465346</t>
  </si>
  <si>
    <t>rs28470722</t>
  </si>
  <si>
    <t>rs11206510</t>
  </si>
  <si>
    <t>T</t>
  </si>
  <si>
    <t>rs9970807</t>
  </si>
  <si>
    <t>C</t>
  </si>
  <si>
    <t>rs61772626</t>
  </si>
  <si>
    <t>A</t>
  </si>
  <si>
    <t>rs7528419</t>
  </si>
  <si>
    <t>rs1277930</t>
  </si>
  <si>
    <t>chr1:110299165:I</t>
  </si>
  <si>
    <t>D</t>
  </si>
  <si>
    <t>rs11810571</t>
  </si>
  <si>
    <t>rs6689306</t>
  </si>
  <si>
    <t>rs72702224</t>
  </si>
  <si>
    <t>rs3738591</t>
  </si>
  <si>
    <t>rs2789422</t>
  </si>
  <si>
    <t>rs2820315</t>
  </si>
  <si>
    <t>rs67180937</t>
  </si>
  <si>
    <t>rs75082168</t>
  </si>
  <si>
    <t>rs16986953</t>
  </si>
  <si>
    <t>chr2:21378433:D</t>
  </si>
  <si>
    <t>rs13420649</t>
  </si>
  <si>
    <t>chr2:44074126:D</t>
  </si>
  <si>
    <t>I</t>
  </si>
  <si>
    <t>rs11126366</t>
  </si>
  <si>
    <t>rs11126387</t>
  </si>
  <si>
    <t>rs7568458</t>
  </si>
  <si>
    <t>rs11898671</t>
  </si>
  <si>
    <t>rs7564469</t>
  </si>
  <si>
    <t>rs17678683</t>
  </si>
  <si>
    <t>rs2252654</t>
  </si>
  <si>
    <t>rs57759964</t>
  </si>
  <si>
    <t>rs33998987</t>
  </si>
  <si>
    <t>rs12619842</t>
  </si>
  <si>
    <t>rs7559543</t>
  </si>
  <si>
    <t>chr2:203828796:I</t>
  </si>
  <si>
    <t>rs3732355</t>
  </si>
  <si>
    <t>rs17517928</t>
  </si>
  <si>
    <t>rs2552527</t>
  </si>
  <si>
    <t>rs10168194</t>
  </si>
  <si>
    <t>rs143803699</t>
  </si>
  <si>
    <t>rs748431</t>
  </si>
  <si>
    <t>rs7623687</t>
  </si>
  <si>
    <t>rs142695226</t>
  </si>
  <si>
    <t>rs73222236</t>
  </si>
  <si>
    <t>chr3:138099161:I</t>
  </si>
  <si>
    <t>rs433903</t>
  </si>
  <si>
    <t>chr3:172117455:D</t>
  </si>
  <si>
    <t>rs1873197</t>
  </si>
  <si>
    <t>rs17087335</t>
  </si>
  <si>
    <t>rs10857147</t>
  </si>
  <si>
    <t>chr4:82625720:D</t>
  </si>
  <si>
    <t>rs17626479</t>
  </si>
  <si>
    <t>rs11723436</t>
  </si>
  <si>
    <t>rs35879803</t>
  </si>
  <si>
    <t>rs4593108</t>
  </si>
  <si>
    <t>rs6842241</t>
  </si>
  <si>
    <t>chr4:156366138:I</t>
  </si>
  <si>
    <t>rs13140296</t>
  </si>
  <si>
    <t>rs1001037</t>
  </si>
  <si>
    <t>rs72685791</t>
  </si>
  <si>
    <t>rs10071096</t>
  </si>
  <si>
    <t>rs6876322</t>
  </si>
  <si>
    <t>rs288187</t>
  </si>
  <si>
    <t>rs11240980</t>
  </si>
  <si>
    <t>rs421329</t>
  </si>
  <si>
    <t>chr6:12619932:D</t>
  </si>
  <si>
    <t>rs9349379</t>
  </si>
  <si>
    <t>rs2876643</t>
  </si>
  <si>
    <t>rs9379774</t>
  </si>
  <si>
    <t>rs115696548</t>
  </si>
  <si>
    <t>rs4472337</t>
  </si>
  <si>
    <t>rs4321818</t>
  </si>
  <si>
    <t>rs57349798</t>
  </si>
  <si>
    <t>rs56336142</t>
  </si>
  <si>
    <t>rs194937</t>
  </si>
  <si>
    <t>rs9486719</t>
  </si>
  <si>
    <t>rs1591805</t>
  </si>
  <si>
    <t>rs12202017</t>
  </si>
  <si>
    <t>rs2327433</t>
  </si>
  <si>
    <t>rs2153219</t>
  </si>
  <si>
    <t>rs57938011</t>
  </si>
  <si>
    <t>rs9364537</t>
  </si>
  <si>
    <t>chr6:160265331:D</t>
  </si>
  <si>
    <t>rs6932293</t>
  </si>
  <si>
    <t>rs624249</t>
  </si>
  <si>
    <t>chr6:160776695:I</t>
  </si>
  <si>
    <t>rs9457927</t>
  </si>
  <si>
    <t>rs55730499</t>
  </si>
  <si>
    <t>rs12201989</t>
  </si>
  <si>
    <t>rs56393506</t>
  </si>
  <si>
    <t>rs1998043</t>
  </si>
  <si>
    <t>rs6935921</t>
  </si>
  <si>
    <t>rs186696265</t>
  </si>
  <si>
    <t>rs75176946</t>
  </si>
  <si>
    <t>rs112215831</t>
  </si>
  <si>
    <t>rs2107595</t>
  </si>
  <si>
    <t>rs4719608</t>
  </si>
  <si>
    <t>rs68170813</t>
  </si>
  <si>
    <t>rs11556924</t>
  </si>
  <si>
    <t>rs3735352</t>
  </si>
  <si>
    <t>rs3918226</t>
  </si>
  <si>
    <t>rs17411031</t>
  </si>
  <si>
    <t>rs113756303</t>
  </si>
  <si>
    <t>rs367948</t>
  </si>
  <si>
    <t>rs56307388</t>
  </si>
  <si>
    <t>rs2001846</t>
  </si>
  <si>
    <t>chr8:142230002:D</t>
  </si>
  <si>
    <t>rs13301437</t>
  </si>
  <si>
    <t>rs7855162</t>
  </si>
  <si>
    <t>rs1970112</t>
  </si>
  <si>
    <t>rs62555370</t>
  </si>
  <si>
    <t>rs1333046</t>
  </si>
  <si>
    <t>rs75657982</t>
  </si>
  <si>
    <t>rs10818576</t>
  </si>
  <si>
    <t>rs2519093</t>
  </si>
  <si>
    <t>rs7917431</t>
  </si>
  <si>
    <t>rs2487928</t>
  </si>
  <si>
    <t>rs58030109</t>
  </si>
  <si>
    <t>rs11238720</t>
  </si>
  <si>
    <t>rs1870634</t>
  </si>
  <si>
    <t>rs1746050</t>
  </si>
  <si>
    <t>rs7901016</t>
  </si>
  <si>
    <t>chr10:75595440:D</t>
  </si>
  <si>
    <t>rs7082705</t>
  </si>
  <si>
    <t>rs17680741</t>
  </si>
  <si>
    <t>rs1412444</t>
  </si>
  <si>
    <t>rs11191416</t>
  </si>
  <si>
    <t>rs11813268</t>
  </si>
  <si>
    <t>rs4627080</t>
  </si>
  <si>
    <t>rs10840293</t>
  </si>
  <si>
    <t>rs1351525</t>
  </si>
  <si>
    <t>rs12801636</t>
  </si>
  <si>
    <t>chr11:100634736:D</t>
  </si>
  <si>
    <t>rs2128739</t>
  </si>
  <si>
    <t>rs10841443</t>
  </si>
  <si>
    <t>rs12826942</t>
  </si>
  <si>
    <t>rs3858602</t>
  </si>
  <si>
    <t>rs11170820</t>
  </si>
  <si>
    <t>rs808919</t>
  </si>
  <si>
    <t>rs11172113</t>
  </si>
  <si>
    <t>rs11174220</t>
  </si>
  <si>
    <t>rs2681472</t>
  </si>
  <si>
    <t>rs7967514</t>
  </si>
  <si>
    <t>rs4766578</t>
  </si>
  <si>
    <t>rs2244608</t>
  </si>
  <si>
    <t>chr12:125209562:I</t>
  </si>
  <si>
    <t>rs10846744</t>
  </si>
  <si>
    <t>rs7973725</t>
  </si>
  <si>
    <t>rs1924981</t>
  </si>
  <si>
    <t>rs9591012</t>
  </si>
  <si>
    <t>rs9532984</t>
  </si>
  <si>
    <t>rs11617955</t>
  </si>
  <si>
    <t>rs4773141</t>
  </si>
  <si>
    <t>rs11838776</t>
  </si>
  <si>
    <t>rs9515203</t>
  </si>
  <si>
    <t>rs34905765</t>
  </si>
  <si>
    <t>rs56003851</t>
  </si>
  <si>
    <t>rs61969072</t>
  </si>
  <si>
    <t>chr14:75614504:I</t>
  </si>
  <si>
    <t>rs10139550</t>
  </si>
  <si>
    <t>rs56062135</t>
  </si>
  <si>
    <t>rs11635330</t>
  </si>
  <si>
    <t>rs4887109</t>
  </si>
  <si>
    <t>rs4468572</t>
  </si>
  <si>
    <t>rs8042271</t>
  </si>
  <si>
    <t>rs2521501</t>
  </si>
  <si>
    <t>rs17581137</t>
  </si>
  <si>
    <t>rs12899265</t>
  </si>
  <si>
    <t>chr16:75308440:D</t>
  </si>
  <si>
    <t>rs7500448</t>
  </si>
  <si>
    <t>rs9914266</t>
  </si>
  <si>
    <t>rs72823056</t>
  </si>
  <si>
    <t>rs143627262</t>
  </si>
  <si>
    <t>rs12600562</t>
  </si>
  <si>
    <t>rs35895680</t>
  </si>
  <si>
    <t>rs12940887</t>
  </si>
  <si>
    <t>rs7212798</t>
  </si>
  <si>
    <t>rs2270114</t>
  </si>
  <si>
    <t>rs3760128</t>
  </si>
  <si>
    <t>rs9907921</t>
  </si>
  <si>
    <t>rs663129</t>
  </si>
  <si>
    <t>rs12979495</t>
  </si>
  <si>
    <t>rs56289821</t>
  </si>
  <si>
    <t>rs6511721</t>
  </si>
  <si>
    <t>rs8104311</t>
  </si>
  <si>
    <t>rs6512216</t>
  </si>
  <si>
    <t>rs9630903</t>
  </si>
  <si>
    <t>chr19:41790086:D</t>
  </si>
  <si>
    <t>rs75041078</t>
  </si>
  <si>
    <t>rs118147862</t>
  </si>
  <si>
    <t>rs405509</t>
  </si>
  <si>
    <t>rs4420638</t>
  </si>
  <si>
    <t>chr19:45801579:D</t>
  </si>
  <si>
    <t>rs1964272</t>
  </si>
  <si>
    <t>rs13734</t>
  </si>
  <si>
    <t>rs6129767</t>
  </si>
  <si>
    <t>rs763475</t>
  </si>
  <si>
    <t>chr20:47456892:I</t>
  </si>
  <si>
    <t>rs6095611</t>
  </si>
  <si>
    <t>rs11911017</t>
  </si>
  <si>
    <t>rs28451064</t>
  </si>
  <si>
    <t>rs7280276</t>
  </si>
  <si>
    <t>rs180803</t>
  </si>
  <si>
    <t>rs9608859</t>
  </si>
  <si>
    <t>Supplementary Table 5: Comparison of 48 previously published CAD loci and 8 novel additive loci with MI subphenotype meta-analysis results.</t>
  </si>
  <si>
    <t>CAD</t>
  </si>
  <si>
    <t>MI</t>
  </si>
  <si>
    <t>Locus Name</t>
  </si>
  <si>
    <t>CHR</t>
  </si>
  <si>
    <t>SNP</t>
  </si>
  <si>
    <t>Base-pair Position</t>
  </si>
  <si>
    <t>Effect/Non-effect allele</t>
  </si>
  <si>
    <t>EAF</t>
  </si>
  <si>
    <t>OR (95% CI)</t>
  </si>
  <si>
    <t>P</t>
  </si>
  <si>
    <t>Case/Control N</t>
  </si>
  <si>
    <r>
      <t>R</t>
    </r>
    <r>
      <rPr>
        <b/>
        <sz val="10"/>
        <color rgb="FF000000"/>
        <rFont val="Calibri"/>
        <family val="2"/>
        <scheme val="minor"/>
      </rPr>
      <t>2</t>
    </r>
  </si>
  <si>
    <t>REST - NOA1 *</t>
  </si>
  <si>
    <t>T/G</t>
  </si>
  <si>
    <t>1.06 (1.04, 1.09)</t>
  </si>
  <si>
    <t>60732/127620</t>
  </si>
  <si>
    <t>rs7687767</t>
  </si>
  <si>
    <t>G/A</t>
  </si>
  <si>
    <t>1.05 (1.03, 1.08)</t>
  </si>
  <si>
    <t>43154/126266</t>
  </si>
  <si>
    <t>NOS3 *</t>
  </si>
  <si>
    <t>T/C</t>
  </si>
  <si>
    <t>1.14 (1.09, 1.19)</t>
  </si>
  <si>
    <t>57119/119976</t>
  </si>
  <si>
    <t>1.11 (1.06, 1.16)</t>
  </si>
  <si>
    <t>41645/118956</t>
  </si>
  <si>
    <t>-</t>
  </si>
  <si>
    <t>SWAP70 *</t>
  </si>
  <si>
    <t>A/G</t>
  </si>
  <si>
    <t>1.06 (1.04, 1.08)</t>
  </si>
  <si>
    <t>59461/126010</t>
  </si>
  <si>
    <t>rs10743117</t>
  </si>
  <si>
    <t>1.04 (1.02, 1.07)</t>
  </si>
  <si>
    <t>42788/125440</t>
  </si>
  <si>
    <t>SMAD3 *</t>
  </si>
  <si>
    <t>C/T</t>
  </si>
  <si>
    <t>1.07 (1.05, 1.1)</t>
  </si>
  <si>
    <t>58955/125082</t>
  </si>
  <si>
    <t>rs72743461</t>
  </si>
  <si>
    <t>C/A</t>
  </si>
  <si>
    <t>41940/122885</t>
  </si>
  <si>
    <t>MFGE8 - ABHD2 *</t>
  </si>
  <si>
    <t>1.1 (1.06, 1.14)</t>
  </si>
  <si>
    <t>59328/102878</t>
  </si>
  <si>
    <t>1.08 (1.04, 1.13)</t>
  </si>
  <si>
    <t>42635/101904</t>
  </si>
  <si>
    <t>BCAS3 *</t>
  </si>
  <si>
    <t>1.08 (1.05, 1.11)</t>
  </si>
  <si>
    <t>60732/127645</t>
  </si>
  <si>
    <t>1.07 (1.04, 1.1)</t>
  </si>
  <si>
    <t>43676/128197</t>
  </si>
  <si>
    <t>PMAIP1 - MC4R *</t>
  </si>
  <si>
    <t>59461/126124</t>
  </si>
  <si>
    <t>chr18:57832856:I</t>
  </si>
  <si>
    <t>I/D</t>
  </si>
  <si>
    <t>42789/125440</t>
  </si>
  <si>
    <t>POM121L9P *</t>
  </si>
  <si>
    <t>G/T</t>
  </si>
  <si>
    <t>1.2 (1.13, 1.27)</t>
  </si>
  <si>
    <t>54552/119524</t>
  </si>
  <si>
    <t>1.21 (1.14, 1.28)</t>
  </si>
  <si>
    <t>39641/117693</t>
  </si>
  <si>
    <t>PCSK9</t>
  </si>
  <si>
    <t>60733/127639</t>
  </si>
  <si>
    <t>43159/126268</t>
  </si>
  <si>
    <t>PPAP2B</t>
  </si>
  <si>
    <t>1.13 (1.1, 1.17)</t>
  </si>
  <si>
    <t>60733/127661</t>
  </si>
  <si>
    <t>1.12 (1.08, 1.16)</t>
  </si>
  <si>
    <t>SORT1</t>
  </si>
  <si>
    <t>1.12 (1.1, 1.15)</t>
  </si>
  <si>
    <t>59723/123629</t>
  </si>
  <si>
    <t>1.11 (1.08, 1.13)</t>
  </si>
  <si>
    <t>43115/124201</t>
  </si>
  <si>
    <t>IL6R</t>
  </si>
  <si>
    <t>60732/127543</t>
  </si>
  <si>
    <t>rs12118721</t>
  </si>
  <si>
    <t>43676/128198</t>
  </si>
  <si>
    <t>MIA3</t>
  </si>
  <si>
    <t>1.08 (1.06, 1.11)</t>
  </si>
  <si>
    <t>48285/86449</t>
  </si>
  <si>
    <t>rs35700460</t>
  </si>
  <si>
    <t>1.09 (1.06, 1.11)</t>
  </si>
  <si>
    <t>35753/86656</t>
  </si>
  <si>
    <t>AK097927</t>
  </si>
  <si>
    <t>1.09 (1.06, 1.12)</t>
  </si>
  <si>
    <t>60733/127670</t>
  </si>
  <si>
    <t>1.08 (1.05, 1.12)</t>
  </si>
  <si>
    <t>43676/128194</t>
  </si>
  <si>
    <t>APOB</t>
  </si>
  <si>
    <t>D/I</t>
  </si>
  <si>
    <t>59218/122488</t>
  </si>
  <si>
    <t>rs527034</t>
  </si>
  <si>
    <t>A/C</t>
  </si>
  <si>
    <t>1.05 (1.02, 1.07)</t>
  </si>
  <si>
    <t>42537/123579</t>
  </si>
  <si>
    <t>ABCG5-ABCG8</t>
  </si>
  <si>
    <t>60733/127598</t>
  </si>
  <si>
    <t>1.05 (1.03, 1.07)</t>
  </si>
  <si>
    <t>VAMP5-VAMP8-GGCX</t>
  </si>
  <si>
    <t>A/T</t>
  </si>
  <si>
    <t>57942/123800</t>
  </si>
  <si>
    <t>rs10176176</t>
  </si>
  <si>
    <t>T/A</t>
  </si>
  <si>
    <t>1.07 (1.05, 1.09)</t>
  </si>
  <si>
    <t>ZEB2-ACO74093.1</t>
  </si>
  <si>
    <t>1.1 (1.07, 1.14)</t>
  </si>
  <si>
    <t>56135/123450</t>
  </si>
  <si>
    <t>42876/125798</t>
  </si>
  <si>
    <t>WDR12</t>
  </si>
  <si>
    <t>1.15 (1.11, 1.18)</t>
  </si>
  <si>
    <t>57943/123890</t>
  </si>
  <si>
    <t>1.14 (1.1, 1.17)</t>
  </si>
  <si>
    <t>43676/128199</t>
  </si>
  <si>
    <t>MRAS</t>
  </si>
  <si>
    <t>1.08 (1.05, 1.1)</t>
  </si>
  <si>
    <t>60734/127650</t>
  </si>
  <si>
    <t>1.06 (1.03, 1.09)</t>
  </si>
  <si>
    <t>43334/126663</t>
  </si>
  <si>
    <t>EDNRA</t>
  </si>
  <si>
    <t>C/G</t>
  </si>
  <si>
    <t>59113/127266</t>
  </si>
  <si>
    <t>1.07 (1.04, 1.09)</t>
  </si>
  <si>
    <t>41879/124886</t>
  </si>
  <si>
    <t>GUCY1A3</t>
  </si>
  <si>
    <t>rs72689147</t>
  </si>
  <si>
    <t>60733/127612</t>
  </si>
  <si>
    <t>SLC22A4-SLC22A5</t>
  </si>
  <si>
    <t>rs273909</t>
  </si>
  <si>
    <t>59117/127244</t>
  </si>
  <si>
    <t>1.05 (1.02, 1.08)</t>
  </si>
  <si>
    <t>42398/126802</t>
  </si>
  <si>
    <t>ADTRP-C6orf105</t>
  </si>
  <si>
    <t>rs932344</t>
  </si>
  <si>
    <t>1.03 (1.01, 1.05)</t>
  </si>
  <si>
    <t>60716/127507</t>
  </si>
  <si>
    <t>rs6933892</t>
  </si>
  <si>
    <t>1.04 (1.02, 1.06)</t>
  </si>
  <si>
    <t>43676/128193</t>
  </si>
  <si>
    <t>PHACTR1</t>
  </si>
  <si>
    <t>1.14 (1.12, 1.16)</t>
  </si>
  <si>
    <t>60228/126539</t>
  </si>
  <si>
    <t>43171/127176</t>
  </si>
  <si>
    <t>ANKS1A</t>
  </si>
  <si>
    <t>rs3822921</t>
  </si>
  <si>
    <t>59218/122603</t>
  </si>
  <si>
    <t>1.05 (1.01, 1.08)</t>
  </si>
  <si>
    <t>42610/123179</t>
  </si>
  <si>
    <t>KCNK5</t>
  </si>
  <si>
    <t>60733/127616</t>
  </si>
  <si>
    <t>rs1544935</t>
  </si>
  <si>
    <t>1.08 (1.05, 1.10)</t>
  </si>
  <si>
    <t>LPA</t>
  </si>
  <si>
    <t>1.37 (1.31, 1.44)</t>
  </si>
  <si>
    <t>55317/119503</t>
  </si>
  <si>
    <t>rs10455872</t>
  </si>
  <si>
    <t>1.33 (1.27, 1.4)</t>
  </si>
  <si>
    <t>41705/120023</t>
  </si>
  <si>
    <t>PLG</t>
  </si>
  <si>
    <t>rs2315065</t>
  </si>
  <si>
    <t>55317/119496</t>
  </si>
  <si>
    <t>1.3 (1.24, 1.36)</t>
  </si>
  <si>
    <t>HDAC9</t>
  </si>
  <si>
    <t>60733/127632</t>
  </si>
  <si>
    <t>43333/126665</t>
  </si>
  <si>
    <t>7q22</t>
  </si>
  <si>
    <t>60733/127620</t>
  </si>
  <si>
    <t>43333/126666</t>
  </si>
  <si>
    <t>ZC3HC1</t>
  </si>
  <si>
    <t>58107/123225</t>
  </si>
  <si>
    <t>40977/119354</t>
  </si>
  <si>
    <t>LPL</t>
  </si>
  <si>
    <t>56505/124134</t>
  </si>
  <si>
    <t>40438/119546</t>
  </si>
  <si>
    <t>TRIB1</t>
  </si>
  <si>
    <t>59916/126535</t>
  </si>
  <si>
    <t>43370/126783</t>
  </si>
  <si>
    <t>9p21</t>
  </si>
  <si>
    <t>rs2891168</t>
  </si>
  <si>
    <t>1.21 (1.19, 1.24)</t>
  </si>
  <si>
    <t>60733/127548</t>
  </si>
  <si>
    <t>1.21 (1.19, 1.23)</t>
  </si>
  <si>
    <t>42817/124735</t>
  </si>
  <si>
    <t>ABO</t>
  </si>
  <si>
    <t>rs532436</t>
  </si>
  <si>
    <t>1.12 (1.09, 1.14)</t>
  </si>
  <si>
    <t>43333/126664</t>
  </si>
  <si>
    <t>KIAA1462</t>
  </si>
  <si>
    <t>60729/127543</t>
  </si>
  <si>
    <t>rs2505083</t>
  </si>
  <si>
    <t>43157/126264</t>
  </si>
  <si>
    <t>CXCL12</t>
  </si>
  <si>
    <t>1.08 (1.06, 1.1)</t>
  </si>
  <si>
    <t>60733/127519</t>
  </si>
  <si>
    <t>LIPA</t>
  </si>
  <si>
    <t>58600/126172</t>
  </si>
  <si>
    <t>rs1332329</t>
  </si>
  <si>
    <t>41894/125799</t>
  </si>
  <si>
    <t>CYP17A1-CNNM2-NT5C2</t>
  </si>
  <si>
    <t>60733/127664</t>
  </si>
  <si>
    <t>rs1004467</t>
  </si>
  <si>
    <t>PDGFD</t>
  </si>
  <si>
    <t>59293/124596</t>
  </si>
  <si>
    <t>rs2019090</t>
  </si>
  <si>
    <t>42620/124035</t>
  </si>
  <si>
    <t>ZNF259-APOA5-APOA1</t>
  </si>
  <si>
    <t>rs964184</t>
  </si>
  <si>
    <t>G/C</t>
  </si>
  <si>
    <t>59261/124571</t>
  </si>
  <si>
    <t>42071/122086</t>
  </si>
  <si>
    <t>ATP2B1</t>
  </si>
  <si>
    <t>60734/127673</t>
  </si>
  <si>
    <t>43334/126664</t>
  </si>
  <si>
    <t>SH2B3</t>
  </si>
  <si>
    <t>rs11065979</t>
  </si>
  <si>
    <t>60733/127573</t>
  </si>
  <si>
    <t>rs653178</t>
  </si>
  <si>
    <t>42808/124722</t>
  </si>
  <si>
    <t>FLT1</t>
  </si>
  <si>
    <t>59461/126058</t>
  </si>
  <si>
    <t>1.03 (1.01, 1.06)</t>
  </si>
  <si>
    <t>COL4A1/A2</t>
  </si>
  <si>
    <t>1.09 (1.06, 1.13)</t>
  </si>
  <si>
    <t>55847/118452</t>
  </si>
  <si>
    <t>1.09 (1.05, 1.12)</t>
  </si>
  <si>
    <t>40583/115801</t>
  </si>
  <si>
    <t>59461/126092</t>
  </si>
  <si>
    <t>rs55940034</t>
  </si>
  <si>
    <t>HHIPL1</t>
  </si>
  <si>
    <t>60732/127563</t>
  </si>
  <si>
    <t>ADAMTS7</t>
  </si>
  <si>
    <t>60712/127494</t>
  </si>
  <si>
    <t>rs7165042</t>
  </si>
  <si>
    <t>FURIN-FES</t>
  </si>
  <si>
    <t>57861/120559</t>
  </si>
  <si>
    <t>41278/117356</t>
  </si>
  <si>
    <t>SMG6</t>
  </si>
  <si>
    <t>60733/127589</t>
  </si>
  <si>
    <t>43677/128197</t>
  </si>
  <si>
    <t>RAI1-PEMT-RASD1</t>
  </si>
  <si>
    <t>rs7214245</t>
  </si>
  <si>
    <t>60732/127559</t>
  </si>
  <si>
    <t>rs9897596</t>
  </si>
  <si>
    <t>UBE2Z</t>
  </si>
  <si>
    <t>60227/126570</t>
  </si>
  <si>
    <t>1.06 (1.03, 1.08)</t>
  </si>
  <si>
    <t>LDLR</t>
  </si>
  <si>
    <t>1.14 (1.11, 1.18)</t>
  </si>
  <si>
    <t>58957/118440</t>
  </si>
  <si>
    <t>rs55791371</t>
  </si>
  <si>
    <t>1.11 (1.07, 1.15)</t>
  </si>
  <si>
    <t>42595/118973</t>
  </si>
  <si>
    <t>APOC1</t>
  </si>
  <si>
    <t>1.1 (1.07, 1.13)</t>
  </si>
  <si>
    <t>56053/122206</t>
  </si>
  <si>
    <t>rs56131196</t>
  </si>
  <si>
    <t>40966/122794</t>
  </si>
  <si>
    <t>KCNE2 (gene desert)</t>
  </si>
  <si>
    <t>55504/119560</t>
  </si>
  <si>
    <t>1.13 (1.09, 1.17)</t>
  </si>
  <si>
    <t>40711/119110</t>
  </si>
  <si>
    <t>* Novel locus</t>
  </si>
  <si>
    <r>
      <t>R</t>
    </r>
    <r>
      <rPr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denotes LD between alternative lead CAD and MI variants</t>
    </r>
  </si>
  <si>
    <t xml:space="preserve">Supplementary Table 4: Association results of the 10 novel CAD loci including the dominant model. </t>
  </si>
  <si>
    <t>Association model</t>
  </si>
  <si>
    <t>Additive</t>
  </si>
  <si>
    <t>Recessive</t>
  </si>
  <si>
    <t>Dominant</t>
  </si>
  <si>
    <t>Lead variant</t>
  </si>
  <si>
    <t>Locus name</t>
  </si>
  <si>
    <t>Chr.</t>
  </si>
  <si>
    <t>A1/A2</t>
  </si>
  <si>
    <t>Effect allele (A1) freq.</t>
  </si>
  <si>
    <t>Imputation quality</t>
  </si>
  <si>
    <t>Heterogeneity p</t>
  </si>
  <si>
    <r>
      <t>I</t>
    </r>
    <r>
      <rPr>
        <i/>
        <sz val="11"/>
        <color rgb="FF000000"/>
        <rFont val="Calibri"/>
        <family val="2"/>
        <scheme val="minor"/>
      </rPr>
      <t>2</t>
    </r>
  </si>
  <si>
    <t>N studies</t>
  </si>
  <si>
    <t>P (Random effects)</t>
  </si>
  <si>
    <t>REST-NOA1</t>
  </si>
  <si>
    <t>1.06 (1.04-1.09)</t>
  </si>
  <si>
    <t>1.11 (1.05-1.17)</t>
  </si>
  <si>
    <t>1.05 (1.03-1.08)</t>
  </si>
  <si>
    <t>NOS3</t>
  </si>
  <si>
    <t>1.14 (1.09-1.19)</t>
  </si>
  <si>
    <t>1.26 (0.99-1.6)</t>
  </si>
  <si>
    <t>1.11 (1.05-1.16)</t>
  </si>
  <si>
    <t>SWAP70</t>
  </si>
  <si>
    <t>1.06 (1.04-1.08)</t>
  </si>
  <si>
    <t>1.05 (1.02-1.09)</t>
  </si>
  <si>
    <t>0.95 (0.92-0.98)</t>
  </si>
  <si>
    <t>SMAD3</t>
  </si>
  <si>
    <t>1.07 (1.05-1.10)</t>
  </si>
  <si>
    <t>1.17 (1.1-1.25)</t>
  </si>
  <si>
    <t>1.07 (1.04-1.10)</t>
  </si>
  <si>
    <t>MFGE8-ABHD2</t>
  </si>
  <si>
    <t>1.10 (1.06-1.14)</t>
  </si>
  <si>
    <t>1.25 (1.13-1.37)</t>
  </si>
  <si>
    <t>1.10 (1.05-1.14)</t>
  </si>
  <si>
    <t>BCAS3</t>
  </si>
  <si>
    <t>1.08 (1.05-1.11)</t>
  </si>
  <si>
    <t>1.17 (1.07-1.28)</t>
  </si>
  <si>
    <t>1.07 (1.04-1.11)</t>
  </si>
  <si>
    <t>PMAIP1-MC4R</t>
  </si>
  <si>
    <t>1.11 (1.06-1.17)</t>
  </si>
  <si>
    <t>POM121L9P-ADORA2A</t>
  </si>
  <si>
    <t>1.20 (1.13-1.27)</t>
  </si>
  <si>
    <t>N/A</t>
  </si>
  <si>
    <t>1.21 (1.14-1.28)</t>
  </si>
  <si>
    <t>rs11830157</t>
  </si>
  <si>
    <t>KSR2</t>
  </si>
  <si>
    <t>1.04 (1.02-1.06)</t>
  </si>
  <si>
    <t>1.12 (1.08-1.16)</t>
  </si>
  <si>
    <t>1.03 (1.01-1.06)</t>
  </si>
  <si>
    <t>rs12976411</t>
  </si>
  <si>
    <t>ZNF507-LOC400684</t>
  </si>
  <si>
    <t>0.95 (0.92-0.99)</t>
  </si>
  <si>
    <t>0.67 (0.60-0.74)</t>
  </si>
  <si>
    <t>0.99 (0.95-1.03)</t>
  </si>
  <si>
    <t>Supplementary Table 3: Tabulation of imputed probabilities and experimental genotypes in IBC chip for SNP rs3918226 in PROCARDIS samples.</t>
  </si>
  <si>
    <t>imputed (genotype probability&gt;0.9)</t>
  </si>
  <si>
    <t>CC</t>
  </si>
  <si>
    <t>CT</t>
  </si>
  <si>
    <t>TT</t>
  </si>
  <si>
    <t>experimentally</t>
  </si>
  <si>
    <t>genotyped by</t>
  </si>
  <si>
    <t>IBC Cardiochip</t>
  </si>
  <si>
    <t>N =</t>
  </si>
  <si>
    <t>concordance =</t>
  </si>
  <si>
    <t>Supplementary Table 2: CAD meta-analysis additive association results for 48 loci previously identified at genome-wide significance</t>
  </si>
  <si>
    <t>* Association results are taken from the random effects model as the between study p-value for heterogeneity exceeded 1.00E-07</t>
  </si>
  <si>
    <r>
      <t>Effect allele frequencies and r</t>
    </r>
    <r>
      <rPr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values are estimated from 1000 Genomes project v3 genotypes (all populations)</t>
    </r>
  </si>
  <si>
    <t>All association results are double-corrected for genomic control and shown for the CAD risk increasing allele. Results are for fixed-effects models and show no meaningful between-study heterogeneity unless otherwise stated.</t>
  </si>
  <si>
    <t>At least 41 studies contributed to each of the results shown, and the median imputation quality was &gt;0.8 for all SNPs.</t>
  </si>
  <si>
    <t>Gene</t>
  </si>
  <si>
    <t>Chr</t>
  </si>
  <si>
    <t>Published SNP</t>
  </si>
  <si>
    <r>
      <t>r</t>
    </r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 xml:space="preserve"> with additional SNP at the same locus</t>
    </r>
  </si>
  <si>
    <t>Effect/ Non-effect allele</t>
  </si>
  <si>
    <t>Effect allele freq</t>
  </si>
  <si>
    <t>P-value for between study heterogeneity</t>
  </si>
  <si>
    <t>P-value</t>
  </si>
  <si>
    <t>Our lead SNP</t>
  </si>
  <si>
    <t>Our lead Effect/ Non-effect allele</t>
  </si>
  <si>
    <t>Our lead Effect allele freq</t>
  </si>
  <si>
    <t>Our lead P-value</t>
  </si>
  <si>
    <t>Our lead OR (95% CI)</t>
  </si>
  <si>
    <r>
      <t>r</t>
    </r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 xml:space="preserve"> with published SNP</t>
    </r>
  </si>
  <si>
    <t>rs17114036</t>
  </si>
  <si>
    <t>1.13 (1.10, 1.17)</t>
  </si>
  <si>
    <t>rs646776</t>
  </si>
  <si>
    <t>1.12 (1.10, 1.15)</t>
  </si>
  <si>
    <t>rs4845625</t>
  </si>
  <si>
    <t>rs17464857</t>
  </si>
  <si>
    <t>&lt;0.2</t>
  </si>
  <si>
    <t>rs17465637</t>
  </si>
  <si>
    <t>1.08 (1.06, 1.10)</t>
  </si>
  <si>
    <t>rs515135</t>
  </si>
  <si>
    <t>1.07 (1.04, 1.10)</t>
  </si>
  <si>
    <t>rs6544713</t>
  </si>
  <si>
    <t>rs1561198</t>
  </si>
  <si>
    <t>rs2252641</t>
  </si>
  <si>
    <t>1.10 (1.07, 1.14)</t>
  </si>
  <si>
    <t>rs6725887</t>
  </si>
  <si>
    <t>rs9818870</t>
  </si>
  <si>
    <t>rs1878406</t>
  </si>
  <si>
    <t>1.07 (1.05, 1.10)</t>
  </si>
  <si>
    <t>rs7692387</t>
  </si>
  <si>
    <t>rs6903956</t>
  </si>
  <si>
    <t>1.00 (0.98, 1.02)</t>
  </si>
  <si>
    <t>rs12526453</t>
  </si>
  <si>
    <t>1.10 (1.08, 1.12)</t>
  </si>
  <si>
    <t>rs17609940</t>
  </si>
  <si>
    <t>1.03 (1.00, 1.05)</t>
  </si>
  <si>
    <t>rs10947789</t>
  </si>
  <si>
    <t>TCF21*</t>
  </si>
  <si>
    <t>rs12190287</t>
  </si>
  <si>
    <t>1.06 (1.02, 1.10)</t>
  </si>
  <si>
    <t>SLC22A3-LPAL2-LPA</t>
  </si>
  <si>
    <t>rs2048327</t>
  </si>
  <si>
    <t>SLC22A3-LPAL2-LPA*</t>
  </si>
  <si>
    <t>rs3798220</t>
  </si>
  <si>
    <t>1.42 (1.26, 1.60)</t>
  </si>
  <si>
    <t>rs4252120</t>
  </si>
  <si>
    <t>rs4252185</t>
  </si>
  <si>
    <t>1.34 (1.28, 1.41)</t>
  </si>
  <si>
    <t>rs2023938</t>
  </si>
  <si>
    <t>rs10953541</t>
  </si>
  <si>
    <t>rs264</t>
  </si>
  <si>
    <t>rs2954029</t>
  </si>
  <si>
    <t>1.04 (1.03, 1.06)</t>
  </si>
  <si>
    <t>rs3217992</t>
  </si>
  <si>
    <t>rs4977574</t>
  </si>
  <si>
    <t>rs579459</t>
  </si>
  <si>
    <t>rs2047009</t>
  </si>
  <si>
    <t>rs501120</t>
  </si>
  <si>
    <t>rs11203042</t>
  </si>
  <si>
    <t>rs12413409</t>
  </si>
  <si>
    <t>rs974819</t>
  </si>
  <si>
    <t xml:space="preserve">ATP2B1 </t>
  </si>
  <si>
    <t>rs7136259</t>
  </si>
  <si>
    <t>rs3184504</t>
  </si>
  <si>
    <t>rs9319428</t>
  </si>
  <si>
    <t>rs4773144</t>
  </si>
  <si>
    <t>&lt;0.01</t>
  </si>
  <si>
    <t>rs2895811</t>
  </si>
  <si>
    <t>rs7173743</t>
  </si>
  <si>
    <t>rs17514846</t>
  </si>
  <si>
    <t>rs216172</t>
  </si>
  <si>
    <t>rs12936587</t>
  </si>
  <si>
    <t>rs46522</t>
  </si>
  <si>
    <t>rs1122608</t>
  </si>
  <si>
    <t xml:space="preserve">APOE-APOC1 </t>
  </si>
  <si>
    <t>rs2075650</t>
  </si>
  <si>
    <t>1.07 (1.04, 1.11)</t>
  </si>
  <si>
    <t>1.10 (1.07, 1.13)</t>
  </si>
  <si>
    <t>rs445925</t>
  </si>
  <si>
    <t>1.09 (1.05, 1.13)</t>
  </si>
  <si>
    <t>rs9982601</t>
  </si>
  <si>
    <t>1.12 (1.08, 1.15)</t>
  </si>
  <si>
    <t>1.14 (1.10, 1.17)</t>
  </si>
  <si>
    <t>Supplementary Table 1: Cohort Descriptives of the 48 studies participated in the 1000G CAD meta-analysis.</t>
  </si>
  <si>
    <t>SAMPLES</t>
  </si>
  <si>
    <t>Genotyping</t>
  </si>
  <si>
    <t>Imputation</t>
  </si>
  <si>
    <t>Association analyses</t>
  </si>
  <si>
    <t>Study Reference</t>
  </si>
  <si>
    <t>Ancestry</t>
  </si>
  <si>
    <t>Total sample size†
(N)</t>
  </si>
  <si>
    <t>Sample QC</t>
  </si>
  <si>
    <t>Samples after QC</t>
  </si>
  <si>
    <t>Inclusion criteria</t>
  </si>
  <si>
    <t>Code</t>
  </si>
  <si>
    <t>Short name</t>
  </si>
  <si>
    <t>Full name</t>
  </si>
  <si>
    <t>Call rate</t>
  </si>
  <si>
    <t>other exclusions</t>
  </si>
  <si>
    <t>Cases (N) [MI%]</t>
  </si>
  <si>
    <t>Controls (N)</t>
  </si>
  <si>
    <t>Platform</t>
  </si>
  <si>
    <t>Genotype calling algorithm</t>
  </si>
  <si>
    <t>MAF</t>
  </si>
  <si>
    <t>Call rate*</t>
  </si>
  <si>
    <t>p for HWE</t>
  </si>
  <si>
    <t>other exclusion</t>
  </si>
  <si>
    <t>SNPs that met QC criteria (N)</t>
  </si>
  <si>
    <t>Haplotyping software (version)</t>
  </si>
  <si>
    <t>Imputation software (version)</t>
  </si>
  <si>
    <t>Post imputation QC if any</t>
  </si>
  <si>
    <t>SNPs in analysis</t>
  </si>
  <si>
    <t>Analyses software (version)</t>
  </si>
  <si>
    <t>PC</t>
  </si>
  <si>
    <t>Precocious Coronary Artery Disease</t>
  </si>
  <si>
    <t>PMID: 21378988, PMID: 18048406</t>
  </si>
  <si>
    <t>white European</t>
  </si>
  <si>
    <t>≥ 95%</t>
  </si>
  <si>
    <t>ethnic outliers</t>
  </si>
  <si>
    <t>5719 [80%]</t>
  </si>
  <si>
    <t>6,545*</t>
  </si>
  <si>
    <t>Illumina 1M, Illumina 610K</t>
  </si>
  <si>
    <t>Beadstudio</t>
  </si>
  <si>
    <t>≥ 1%</t>
  </si>
  <si>
    <t>&gt; 10-6</t>
  </si>
  <si>
    <t>NA</t>
  </si>
  <si>
    <t>420K</t>
  </si>
  <si>
    <t>MACH.1.0.16.a</t>
  </si>
  <si>
    <t>minimac-2012-10-03</t>
  </si>
  <si>
    <t>PLINK v1.07/probABEL</t>
  </si>
  <si>
    <t>HS</t>
  </si>
  <si>
    <t>Helsinki Sudden Death Study/Tampere Coronary Study</t>
  </si>
  <si>
    <t>PMID: 18615340, PMID: 19557866</t>
  </si>
  <si>
    <t>related individuals, heterozygosity &gt; 3 SD</t>
  </si>
  <si>
    <t>206 [45.6%]</t>
  </si>
  <si>
    <t>Affymetrix Human SNP array 6.0</t>
  </si>
  <si>
    <t>Birdseed</t>
  </si>
  <si>
    <t>SHAPEIT v2</t>
  </si>
  <si>
    <t>IMPUTE v2.3.0</t>
  </si>
  <si>
    <t>SNPTEST v2.4.1</t>
  </si>
  <si>
    <t>AD</t>
  </si>
  <si>
    <t>Atherosclerotic Disease, VAscular functioN, and genetiC Epidemiology</t>
  </si>
  <si>
    <t>PMID:21378990</t>
  </si>
  <si>
    <t>&gt;= 98%</t>
  </si>
  <si>
    <t>related individuals and duplicates</t>
  </si>
  <si>
    <t>278 [100%]</t>
  </si>
  <si>
    <t>Illumina HumanHap550v1.1</t>
  </si>
  <si>
    <t>&gt;=1%</t>
  </si>
  <si>
    <t>&gt;10-6</t>
  </si>
  <si>
    <t>MACH1 1.0.18.c</t>
  </si>
  <si>
    <t>BA</t>
  </si>
  <si>
    <t>BEIJING (BAS)</t>
  </si>
  <si>
    <t>Beijing Atherosclerosis Study</t>
  </si>
  <si>
    <t>PMID: 22751097</t>
  </si>
  <si>
    <t>Chinese</t>
  </si>
  <si>
    <t>Heterozygosity, ethnic outliers, gender mismatch</t>
  </si>
  <si>
    <t>505 [100%]</t>
  </si>
  <si>
    <t>Affymetrix Human SNP array 500K</t>
  </si>
  <si>
    <t>BRLMM</t>
  </si>
  <si>
    <t>≥ 97%</t>
  </si>
  <si>
    <t>&gt; 10-4</t>
  </si>
  <si>
    <t>CD</t>
  </si>
  <si>
    <t>PMID: 17634449</t>
  </si>
  <si>
    <t>392 [12.5%]</t>
  </si>
  <si>
    <t>Human660W-Quad</t>
  </si>
  <si>
    <t>Genome Studio</t>
  </si>
  <si>
    <t>≥ 98%</t>
  </si>
  <si>
    <t>SHAPEIT V2</t>
  </si>
  <si>
    <t>IMPUTE v2</t>
  </si>
  <si>
    <t>CA</t>
  </si>
  <si>
    <t>CHINA (CAS)</t>
  </si>
  <si>
    <t>China Atherosclerosis Study</t>
  </si>
  <si>
    <t>1010 [55.54%]</t>
  </si>
  <si>
    <t>Axiom Genome-Wide CHB 1 Array</t>
  </si>
  <si>
    <t>&gt; 10-5</t>
  </si>
  <si>
    <t>CCGB_2</t>
  </si>
  <si>
    <t>Cleveland Clinic Gene Bank</t>
  </si>
  <si>
    <t>PMID: 22319020</t>
  </si>
  <si>
    <t>sex mismatch; first-degree relatives; ethnic outliers; heterozygosity &gt; 3 SD</t>
  </si>
  <si>
    <t>1628 [60.3%]</t>
  </si>
  <si>
    <t>SHAPEIT v1</t>
  </si>
  <si>
    <t>IMPUTE v2.2.2</t>
  </si>
  <si>
    <t>CO</t>
  </si>
  <si>
    <t>The Corogene Study</t>
  </si>
  <si>
    <t>PMID: 21642350</t>
  </si>
  <si>
    <t>white European (Finnish)</t>
  </si>
  <si>
    <t>Heterozygosity, gender check, relatedness check</t>
  </si>
  <si>
    <t>2083 [90%]</t>
  </si>
  <si>
    <t>Illumina 610K</t>
  </si>
  <si>
    <t>550K</t>
  </si>
  <si>
    <t>D2</t>
  </si>
  <si>
    <t>DUKE_2</t>
  </si>
  <si>
    <t>Duke Cathgen Study</t>
  </si>
  <si>
    <t>1216 [48.1%]</t>
  </si>
  <si>
    <t>Affymetrix Axiom Genome-Wide Human Array</t>
  </si>
  <si>
    <t>Axiom GT1</t>
  </si>
  <si>
    <t>EG</t>
  </si>
  <si>
    <t>Estonian Genome Center of University of Tartu</t>
  </si>
  <si>
    <t>PMID: 24518929</t>
  </si>
  <si>
    <t>&gt; 95%</t>
  </si>
  <si>
    <t>Sample heterogeneity &lt; (average(heterogeneity)+3*stdev(heterogeneity)); Samples with wrong/unidentifiable sex; No duplicates; Population Outliers (Principal components obtained from MDS analysis); related individuals</t>
  </si>
  <si>
    <t>658 [19.6%]</t>
  </si>
  <si>
    <t>Illumina OmniExpress</t>
  </si>
  <si>
    <t>&gt; 1%</t>
  </si>
  <si>
    <t>≥ 10-6</t>
  </si>
  <si>
    <t>FG</t>
  </si>
  <si>
    <t>Functional genomic diagnostic tools for coronary artery disease</t>
  </si>
  <si>
    <t>PMID: 22745674</t>
  </si>
  <si>
    <t>Lebanese</t>
  </si>
  <si>
    <t>1802 [16%]</t>
  </si>
  <si>
    <t>Illumina 310K</t>
  </si>
  <si>
    <t>294K</t>
  </si>
  <si>
    <t>SNPTEST v2.1.1</t>
  </si>
  <si>
    <t>GR</t>
  </si>
  <si>
    <t>GENRIC</t>
  </si>
  <si>
    <t>Genomics Research in Cardiovascular Disease</t>
  </si>
  <si>
    <t xml:space="preserve">PMID: 23364394, PMID: 23202125  </t>
  </si>
  <si>
    <t>East Asian</t>
  </si>
  <si>
    <t>&gt;= 95%</t>
  </si>
  <si>
    <t xml:space="preserve">1) gender inconsistencies, 2) outliers in a heterozygosity plot, 3)  cryptic first-degree relative &gt; 0.8, 4) outliers in a multidimensional scaling plot,  5) Samples with history of cancer and CAD were excluded in controls  </t>
  </si>
  <si>
    <t>2099 [29.6%]</t>
  </si>
  <si>
    <t>BirdSeed</t>
  </si>
  <si>
    <t>G1</t>
  </si>
  <si>
    <t>GERMIFS I</t>
  </si>
  <si>
    <t>German Myocardial Infarction Family Study I</t>
  </si>
  <si>
    <t>&gt;= 97%</t>
  </si>
  <si>
    <t>634 [100%]</t>
  </si>
  <si>
    <t>Affymetrix Mapping 500K Array Set</t>
  </si>
  <si>
    <t>&gt;=10-4</t>
  </si>
  <si>
    <t>SNPTEST v2.4</t>
  </si>
  <si>
    <t>G2</t>
  </si>
  <si>
    <t>GERMIFS II</t>
  </si>
  <si>
    <t>German Myocardial Infarction Family Study II</t>
  </si>
  <si>
    <t>PMID: 19198612</t>
  </si>
  <si>
    <t>1207 [100%]</t>
  </si>
  <si>
    <t>Affymetrix Genome-Wide Human SNP Array 6.0</t>
  </si>
  <si>
    <t>Birdseed v2</t>
  </si>
  <si>
    <t>G3</t>
  </si>
  <si>
    <t>GERMIFS III (KORA)</t>
  </si>
  <si>
    <t>German Myocardial Infarction Family Study III (KORA)</t>
  </si>
  <si>
    <t>PMID: 21088011</t>
  </si>
  <si>
    <t>1061 [100%]</t>
  </si>
  <si>
    <t>Affymetrix Genome-Wide Human SNP Array 5.0/ Affymetrix Genome-Wide Human SNP Array 6.0</t>
  </si>
  <si>
    <t>G4</t>
  </si>
  <si>
    <t>GERMIFS_IV</t>
  </si>
  <si>
    <t>German Myocardial Infarction Family Study IV</t>
  </si>
  <si>
    <t>1089 [100%]</t>
  </si>
  <si>
    <t>GO</t>
  </si>
  <si>
    <t>GODARTS</t>
  </si>
  <si>
    <t>Genetics of Diabetes and Audit Research in Tayside Scotland</t>
  </si>
  <si>
    <t>PMCID: 2127363</t>
  </si>
  <si>
    <t>None</t>
  </si>
  <si>
    <t>HP</t>
  </si>
  <si>
    <t>MRC/BHF Heart Protection Study</t>
  </si>
  <si>
    <t>PMID: 21378988; PMID:12114036</t>
  </si>
  <si>
    <t>White European</t>
  </si>
  <si>
    <t>&gt;=95%</t>
  </si>
  <si>
    <t>sex mismatch, related individuals and duplicates</t>
  </si>
  <si>
    <t>2700 [65%]</t>
  </si>
  <si>
    <t>2,758^</t>
  </si>
  <si>
    <t>Illumina 610K (cases)</t>
  </si>
  <si>
    <t>AA</t>
  </si>
  <si>
    <t>IPM_AA</t>
  </si>
  <si>
    <t>MT. SINAI BioMe Biobank Platform</t>
  </si>
  <si>
    <t>PMID: 23743551</t>
  </si>
  <si>
    <t>African American</t>
  </si>
  <si>
    <t>ethnic outliers and related individuals</t>
  </si>
  <si>
    <t>361 [36%]</t>
  </si>
  <si>
    <t>Illumina OMNI-ExpressExome</t>
  </si>
  <si>
    <t>GenomeStudio</t>
  </si>
  <si>
    <t>5*10-5</t>
  </si>
  <si>
    <t>SHAPEIT V1</t>
  </si>
  <si>
    <t>IMPUTE V2</t>
  </si>
  <si>
    <t>EA</t>
  </si>
  <si>
    <t>IPM_EA</t>
  </si>
  <si>
    <t>European American</t>
  </si>
  <si>
    <t>487 [30.4%]</t>
  </si>
  <si>
    <t>HA</t>
  </si>
  <si>
    <t>IPM_HA</t>
  </si>
  <si>
    <t>Hispanic American</t>
  </si>
  <si>
    <t>758 [36.7%]</t>
  </si>
  <si>
    <t>LO</t>
  </si>
  <si>
    <t>London Life Sciences Prospective Population Study</t>
  </si>
  <si>
    <t>PIMD: 18454146; PIMD: 18193046</t>
  </si>
  <si>
    <t>Indian Asian</t>
  </si>
  <si>
    <t>ethnic outliers, related individuals, duplicates, sex mismatch, heterozygosity &gt; 3SD</t>
  </si>
  <si>
    <t>2791 [43.93%]</t>
  </si>
  <si>
    <t>Illumina Human610 Quad</t>
  </si>
  <si>
    <t>LU</t>
  </si>
  <si>
    <t>Ludwigshafen Risk and Cardiovascular Health Study</t>
  </si>
  <si>
    <t>PMID: 11258203</t>
  </si>
  <si>
    <t>sex mismatch, stenosis &gt;= 10% and &lt;= 50%</t>
  </si>
  <si>
    <t>2095 [62.9%]</t>
  </si>
  <si>
    <t>Affymetrix 6.0</t>
  </si>
  <si>
    <t>SNPTEST v2.5</t>
  </si>
  <si>
    <t>MD</t>
  </si>
  <si>
    <t>Medstar cardiac catheterization study</t>
  </si>
  <si>
    <t>PMID: 21239051</t>
  </si>
  <si>
    <t>933 [100%]</t>
  </si>
  <si>
    <t>mach.1.0.18</t>
  </si>
  <si>
    <t>minimac 2012-11-16</t>
  </si>
  <si>
    <t>MIGen</t>
  </si>
  <si>
    <t>Myocardial Infarction Genetics Consortium</t>
  </si>
  <si>
    <t>PMID: 19198609</t>
  </si>
  <si>
    <t>sex mismatch, heterozygosity (mean±3×s.d.)</t>
  </si>
  <si>
    <t>2905 [100%]</t>
  </si>
  <si>
    <t>MACH.1.0.18 (AUT) / SHAPEIT v2.r644 (ChrX)</t>
  </si>
  <si>
    <t>minimac-beta-2012.10.3 (AUT) / impute_v2.3.0 (ChrX)</t>
  </si>
  <si>
    <t>SNPTEST v2.4.1 (AUT) / R (ChrX)</t>
  </si>
  <si>
    <t>A2</t>
  </si>
  <si>
    <t>Ottawa Heart Genetic Study A2</t>
  </si>
  <si>
    <t>947 [64.3%]</t>
  </si>
  <si>
    <t>B2</t>
  </si>
  <si>
    <t>Ottawa Heart Genetic Study B2</t>
  </si>
  <si>
    <t>1294 [55.6%]</t>
  </si>
  <si>
    <t>C2</t>
  </si>
  <si>
    <t>Ottawa Heart Genetic Study C2</t>
  </si>
  <si>
    <t>843 [44.3%]</t>
  </si>
  <si>
    <t>PN</t>
  </si>
  <si>
    <t>University of Pennsylvania Medical Cente cardiac catherization study</t>
  </si>
  <si>
    <t>PIMID: 21239051</t>
  </si>
  <si>
    <t>PV</t>
  </si>
  <si>
    <t>The Prospective Investigation of the Vasculature in Uppsala Seniors</t>
  </si>
  <si>
    <t>PMID: 16141402</t>
  </si>
  <si>
    <t>1) heterozygosity &gt;3 SD;
2) gender discordance; 
3) ethnic outliers; 
4) related individuals and duplicates</t>
  </si>
  <si>
    <t>Illumina OmniExpress+Metabochip</t>
  </si>
  <si>
    <t>GenCall</t>
  </si>
  <si>
    <t>≥99% (MAF&lt;5%) or ≥95% (MAF≥5%)</t>
  </si>
  <si>
    <t>PR</t>
  </si>
  <si>
    <t>A subset of FINRISK cohort study</t>
  </si>
  <si>
    <t>PMID: 25422363</t>
  </si>
  <si>
    <t>631 [40%]</t>
  </si>
  <si>
    <t>SD</t>
  </si>
  <si>
    <t>SDS/AIDHS</t>
  </si>
  <si>
    <t>Sikh Diabetes Study/ Asian Indian Diabetic Heart Study</t>
  </si>
  <si>
    <t>PMID: 23209189, PMID: 24795349</t>
  </si>
  <si>
    <t>Indian Asian/Punjabi</t>
  </si>
  <si>
    <t>Heterozygosity (&gt;3SD), gender mismatch</t>
  </si>
  <si>
    <t>Illumina 660W-Quad</t>
  </si>
  <si>
    <t>SNPTEST v2.3.0</t>
  </si>
  <si>
    <t>TH</t>
  </si>
  <si>
    <t>The Hellenic Study of Interactions between Snps and Eating in Atherosclerosis Susceptibility</t>
  </si>
  <si>
    <t>PMID: 20167083</t>
  </si>
  <si>
    <t>Heterozygosity, ethnic outliers, gender mismatch, missing phenotype</t>
  </si>
  <si>
    <t>426 [60.1%]</t>
  </si>
  <si>
    <t>Illumina Omni Express</t>
  </si>
  <si>
    <t>Illuminus</t>
  </si>
  <si>
    <t>TW</t>
  </si>
  <si>
    <t>PMID: 8981957</t>
  </si>
  <si>
    <t>1) heterozygosity &gt;3 SD;
2) gender discordance;
3) random exclusion of related individuals</t>
  </si>
  <si>
    <t>lllumina OmniExpress</t>
  </si>
  <si>
    <t>&gt; 10-7</t>
  </si>
  <si>
    <t>minimac, release stamp 2012-10-03</t>
  </si>
  <si>
    <t>UL</t>
  </si>
  <si>
    <t>The Uppsala Longitudinal Study of Adult Men</t>
  </si>
  <si>
    <t>PMID: 16030278</t>
  </si>
  <si>
    <t>Illumina Omni2.5+Metabochip</t>
  </si>
  <si>
    <t>WT</t>
  </si>
  <si>
    <t>Wellcome Trust Case Control Consortium</t>
  </si>
  <si>
    <t>PMID: 17554300, PMID: 17634449</t>
  </si>
  <si>
    <t>first-degree relatives; ethnic outliers; Heterozygosity &gt; 30% or &lt; 23% across all SNPs</t>
  </si>
  <si>
    <t>1926 [71.5]</t>
  </si>
  <si>
    <t>CHIAMO</t>
  </si>
  <si>
    <t>P1</t>
  </si>
  <si>
    <t>The Pakistan Risk Of Myocardial Infarction Study</t>
  </si>
  <si>
    <t>PMID:19404752</t>
  </si>
  <si>
    <t>South asian</t>
  </si>
  <si>
    <t>4651 [100%]</t>
  </si>
  <si>
    <t>Illumina Quad Human660</t>
  </si>
  <si>
    <t>P2</t>
  </si>
  <si>
    <t>4380 [100%]</t>
  </si>
  <si>
    <t>LI</t>
  </si>
  <si>
    <t>LIFE-HEART</t>
  </si>
  <si>
    <t>Leipzig Research Center for Civilization Diseases - Heart Study</t>
  </si>
  <si>
    <t>PMID: 22216169</t>
  </si>
  <si>
    <t>1) sex mismatch, 2) outliers of mean-squared difference to expected genotype, 3) duplicates of lower call rate, 4) PCA outliers, 5) Missing phenotype, 6) (stenosis&gt;0% &amp; stenosis&lt;50%)</t>
  </si>
  <si>
    <t>1535 [44.0%]</t>
  </si>
  <si>
    <t>Affymetrix Axiom CADLIFE</t>
  </si>
  <si>
    <t>Affymetrix Power Tools v1.12</t>
  </si>
  <si>
    <t>&gt; 94.2% (used plate-wise CR filter, see "other exclusion criteria")</t>
  </si>
  <si>
    <t>≥ 1e-6</t>
  </si>
  <si>
    <t>1) plate-wise call rate ≥ 90%, 2) p-value of plate-association ≥ 1e-7</t>
  </si>
  <si>
    <t>SHAPEITv2</t>
  </si>
  <si>
    <t>IMPUTEv2.3.0</t>
  </si>
  <si>
    <t>SNPTESTv2.4.1</t>
  </si>
  <si>
    <t>WG</t>
  </si>
  <si>
    <t>Women's Genome Health Study</t>
  </si>
  <si>
    <t>PMID: 18070814</t>
  </si>
  <si>
    <t>ancestry confirmed by MDS procedure in PLINK</t>
  </si>
  <si>
    <t>1007 [38%]</t>
  </si>
  <si>
    <t>Illumina HumanHap300 Duo "+"</t>
  </si>
  <si>
    <t>BeadStudio</t>
  </si>
  <si>
    <t>≥ 90%</t>
  </si>
  <si>
    <t>MaCH v. 1.0.16</t>
  </si>
  <si>
    <t>minimac (release
5/29/2012)</t>
  </si>
  <si>
    <t>probabel</t>
  </si>
  <si>
    <t>IH</t>
  </si>
  <si>
    <t>ITH_2</t>
  </si>
  <si>
    <t>INTERHEART study</t>
  </si>
  <si>
    <t>PMID: 15364185</t>
  </si>
  <si>
    <t>402 [100%]</t>
  </si>
  <si>
    <t>MO</t>
  </si>
  <si>
    <t>MAYO-VDB</t>
  </si>
  <si>
    <t>case-control study</t>
  </si>
  <si>
    <t>PMID: 24689004</t>
  </si>
  <si>
    <t>sex mismatch; first-degree relatives; ethnic outliers; mislabeled samples; duplicates;</t>
  </si>
  <si>
    <t>&gt; 0</t>
  </si>
  <si>
    <t>AG</t>
  </si>
  <si>
    <t>Age, Gene/Environment Susceptibility–Reykjavik Study</t>
  </si>
  <si>
    <t>PMID: 17351290</t>
  </si>
  <si>
    <t>sex mismatch; mismatch other genotypes</t>
  </si>
  <si>
    <t>397 [79.8%]</t>
  </si>
  <si>
    <t>Illumina Hu370CNV</t>
  </si>
  <si>
    <t>minimac(AUT) / impute2 (ChrX)</t>
  </si>
  <si>
    <t>probabel-0.4.1</t>
  </si>
  <si>
    <t>The Rotterdam Study</t>
  </si>
  <si>
    <t>PMID: 24258680</t>
  </si>
  <si>
    <t>≥ 97.5%</t>
  </si>
  <si>
    <t>sex mismatch, heterozygosity, ethnic outliers</t>
  </si>
  <si>
    <t>506 [82.8%]</t>
  </si>
  <si>
    <t>Illumina 550K</t>
  </si>
  <si>
    <t>MACH</t>
  </si>
  <si>
    <t>minimac</t>
  </si>
  <si>
    <t>ProbABEL-0.4.1</t>
  </si>
  <si>
    <t>FH</t>
  </si>
  <si>
    <t>Framingham Heart Study</t>
  </si>
  <si>
    <t>PMID: 14025561</t>
  </si>
  <si>
    <t>pHWE&lt;10E-6</t>
  </si>
  <si>
    <t>259 [5.8%]</t>
  </si>
  <si>
    <t>Affymetrix 500K, MIPS 50K</t>
  </si>
  <si>
    <t>R</t>
  </si>
  <si>
    <t>FM</t>
  </si>
  <si>
    <t>Family Heart Study</t>
  </si>
  <si>
    <t>PMID: 8651220</t>
  </si>
  <si>
    <t>334 [8.8%]</t>
  </si>
  <si>
    <t>Illumina 550K, Illumina 610KQ, and Illumina 1M</t>
  </si>
  <si>
    <t>BeadStudio-GenCall v3.0</t>
  </si>
  <si>
    <t>MACH 1.0.16</t>
  </si>
  <si>
    <t>R package</t>
  </si>
  <si>
    <t>PP</t>
  </si>
  <si>
    <t>PROspective Study of Pravastatin in the Elderly at Risk</t>
  </si>
  <si>
    <t>PMID: 21977987</t>
  </si>
  <si>
    <t>white european</t>
  </si>
  <si>
    <t>sex mismatch, familiar relationships</t>
  </si>
  <si>
    <t>2034 [37.5%]</t>
  </si>
  <si>
    <t>Illumina Human 660kQ beadchip</t>
  </si>
  <si>
    <t>&gt;97,5%</t>
  </si>
  <si>
    <t>MACH 1.0.15</t>
  </si>
  <si>
    <t>IMPUTE</t>
  </si>
  <si>
    <t>SNPTEST</t>
  </si>
  <si>
    <t>AR</t>
  </si>
  <si>
    <t>Atherosclerosis Risk in Communities</t>
  </si>
  <si>
    <t>PMID: 2646917</t>
  </si>
  <si>
    <t>sex mismatch, first-degree relatives, ethnic outliers,sample failures, genotyped sex different from recorded sex, discordance with prior genotyping,</t>
  </si>
  <si>
    <t>454 [81.5%]</t>
  </si>
  <si>
    <t>&gt;95%</t>
  </si>
  <si>
    <t>10-6 (only for MAF &gt;0.05)</t>
  </si>
  <si>
    <t>FaST</t>
  </si>
  <si>
    <t>IMPUTE2</t>
  </si>
  <si>
    <t>removed monomorphic</t>
  </si>
  <si>
    <t>* PROCARDIS included population based UK controls that were not screened for CAD from People of British Isles (PoBI) &amp; UK Twin Study cohorts.</t>
  </si>
  <si>
    <t>^ HPS CAD cases were compared with population controls from the UK Twins Study and the WTCCC2 National Blood Service Collections</t>
  </si>
  <si>
    <t>†The total sample size reported in the main text is based on sample size input to the meta-analysis</t>
  </si>
  <si>
    <t>Supplementary Table</t>
  </si>
  <si>
    <t>Cohort descriptives</t>
  </si>
  <si>
    <t>Known Loci</t>
  </si>
  <si>
    <t>IBC genotype vs imputed counts</t>
  </si>
  <si>
    <t>All model results</t>
  </si>
  <si>
    <t>MI table</t>
  </si>
  <si>
    <t>FDR 202 list</t>
  </si>
  <si>
    <t>Posthoc power calculations</t>
  </si>
  <si>
    <t>ANNOVAR annotation breakdown by FDR variants</t>
  </si>
  <si>
    <t>List of 100 ENCODE features</t>
  </si>
  <si>
    <t>ANNOVAR annotation breakdown by ENCODE features</t>
  </si>
  <si>
    <t>Cross tabulation (ENCODE) 1</t>
  </si>
  <si>
    <t>List of 11 ENCODE cell types</t>
  </si>
  <si>
    <t>Cross tabulation (ENCODE) 2</t>
  </si>
  <si>
    <t>eQTL lookup</t>
  </si>
  <si>
    <t>Genomic control per study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</si>
</sst>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6">
    <numFmt numFmtId="164" formatCode="#,##0%"/>
    <numFmt numFmtId="165" formatCode="#,##0.00%"/>
    <numFmt numFmtId="166" formatCode="#,##0.0000"/>
    <numFmt numFmtId="167" formatCode="#,##0.000000"/>
    <numFmt numFmtId="168" formatCode="#,##0.00000"/>
    <numFmt numFmtId="169" formatCode="#,##0.000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Helvetica"/>
      <family val="2"/>
    </font>
    <font>
      <sz val="11"/>
      <color rgb="FF000000"/>
      <name val="Helvetic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2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3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3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center"/>
    </xf>
    <xf xfId="0" numFmtId="0" borderId="5" applyBorder="1" fontId="1" applyFont="1" fillId="0" applyAlignment="1">
      <alignment horizontal="left"/>
    </xf>
    <xf xfId="0" numFmtId="4" applyNumberFormat="1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left"/>
    </xf>
    <xf xfId="0" numFmtId="4" applyNumberFormat="1" borderId="6" applyBorder="1" fontId="2" applyFont="1" fillId="0" applyAlignment="1">
      <alignment horizontal="center"/>
    </xf>
    <xf xfId="0" numFmtId="0" borderId="6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4" applyNumberFormat="1" borderId="4" applyBorder="1" fontId="4" applyFont="1" fillId="0" applyAlignment="1">
      <alignment horizontal="center"/>
    </xf>
    <xf xfId="0" numFmtId="0" borderId="5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4" applyNumberFormat="1" borderId="2" applyBorder="1" fontId="2" applyFont="1" fillId="0" applyAlignment="1">
      <alignment horizontal="center"/>
    </xf>
    <xf xfId="0" numFmtId="0" borderId="0" fontId="0" fillId="0" applyAlignment="1">
      <alignment horizontal="right"/>
    </xf>
    <xf xfId="0" numFmtId="3" applyNumberFormat="1" borderId="1" applyBorder="1" fontId="1" applyFont="1" fillId="0" applyAlignment="1">
      <alignment horizontal="left" wrapText="1"/>
    </xf>
    <xf xfId="0" numFmtId="0" borderId="2" applyBorder="1" fontId="5" applyFont="1" fillId="0" applyAlignment="1">
      <alignment horizontal="left" vertical="top"/>
    </xf>
    <xf xfId="0" numFmtId="0" borderId="2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2" applyBorder="1" fontId="6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6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2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left" vertical="top"/>
    </xf>
    <xf xfId="0" numFmtId="164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7" applyFont="1" fillId="0" applyAlignment="1">
      <alignment horizontal="left"/>
    </xf>
    <xf xfId="0" numFmtId="164" applyNumberFormat="1" borderId="1" applyBorder="1" fontId="7" applyFont="1" fillId="0" applyAlignment="1">
      <alignment horizontal="center"/>
    </xf>
    <xf xfId="0" numFmtId="4" applyNumberFormat="1" borderId="7" applyBorder="1" fontId="7" applyFont="1" fillId="0" applyAlignment="1">
      <alignment horizontal="center"/>
    </xf>
    <xf xfId="0" numFmtId="164" applyNumberFormat="1" borderId="7" applyBorder="1" fontId="7" applyFont="1" fillId="0" applyAlignment="1">
      <alignment horizontal="center"/>
    </xf>
    <xf xfId="0" numFmtId="4" applyNumberFormat="1" borderId="1" applyBorder="1" fontId="7" applyFont="1" fillId="0" applyAlignment="1">
      <alignment horizontal="center"/>
    </xf>
    <xf xfId="0" numFmtId="165" applyNumberFormat="1" borderId="1" applyBorder="1" fontId="7" applyFont="1" fillId="0" applyAlignment="1">
      <alignment horizontal="center"/>
    </xf>
    <xf xfId="0" numFmtId="164" applyNumberFormat="1" borderId="1" applyBorder="1" fontId="7" applyFont="1" fillId="0" applyAlignment="1">
      <alignment horizontal="left"/>
    </xf>
    <xf xfId="0" numFmtId="4" applyNumberFormat="1" borderId="0" fontId="0" fillId="0" applyAlignment="1">
      <alignment horizontal="left"/>
    </xf>
    <xf xfId="0" numFmtId="164" applyNumberFormat="1" borderId="0" fontId="0" fillId="0" applyAlignment="1">
      <alignment horizontal="left"/>
    </xf>
    <xf xfId="0" numFmtId="164" applyNumberFormat="1" borderId="0" fontId="0" fillId="0" applyAlignment="1">
      <alignment horizontal="center"/>
    </xf>
    <xf xfId="0" numFmtId="166" applyNumberFormat="1" borderId="1" applyBorder="1" fontId="1" applyFont="1" fillId="0" applyAlignment="1">
      <alignment horizontal="left" wrapText="1"/>
    </xf>
    <xf xfId="0" numFmtId="167" applyNumberFormat="1" borderId="1" applyBorder="1" fontId="2" applyFont="1" fillId="0" applyAlignment="1">
      <alignment horizontal="right" wrapText="1"/>
    </xf>
    <xf xfId="0" numFmtId="166" applyNumberFormat="1" borderId="1" applyBorder="1" fontId="2" applyFont="1" fillId="0" applyAlignment="1">
      <alignment horizontal="right" wrapText="1"/>
    </xf>
    <xf xfId="0" numFmtId="0" borderId="2" applyBorder="1" fontId="8" applyFont="1" fillId="0" applyAlignment="1">
      <alignment horizontal="left" wrapText="1"/>
    </xf>
    <xf xfId="0" numFmtId="3" applyNumberFormat="1" borderId="2" applyBorder="1" fontId="8" applyFont="1" fillId="0" applyAlignment="1">
      <alignment horizontal="center" wrapText="1"/>
    </xf>
    <xf xfId="0" numFmtId="166" applyNumberFormat="1" borderId="2" applyBorder="1" fontId="8" applyFont="1" fillId="0" applyAlignment="1">
      <alignment horizontal="center" wrapText="1"/>
    </xf>
    <xf xfId="0" numFmtId="0" borderId="2" applyBorder="1" fontId="8" applyFont="1" fillId="0" applyAlignment="1">
      <alignment horizontal="center" wrapText="1"/>
    </xf>
    <xf xfId="0" numFmtId="166" applyNumberFormat="1" borderId="2" applyBorder="1" fontId="8" applyFont="1" fillId="0" applyAlignment="1">
      <alignment horizontal="left" wrapText="1"/>
    </xf>
    <xf xfId="0" numFmtId="167" applyNumberFormat="1" borderId="2" applyBorder="1" fontId="8" applyFont="1" fillId="0" applyAlignment="1">
      <alignment horizontal="center" wrapText="1"/>
    </xf>
    <xf xfId="0" numFmtId="3" applyNumberFormat="1" borderId="2" applyBorder="1" fontId="2" applyFont="1" fillId="0" applyAlignment="1">
      <alignment horizontal="right"/>
    </xf>
    <xf xfId="0" numFmtId="166" applyNumberFormat="1" borderId="2" applyBorder="1" fontId="2" applyFont="1" fillId="0" applyAlignment="1">
      <alignment horizontal="right"/>
    </xf>
    <xf xfId="0" numFmtId="0" borderId="2" applyBorder="1" fontId="2" applyFont="1" fillId="0" applyAlignment="1">
      <alignment horizontal="center"/>
    </xf>
    <xf xfId="0" numFmtId="167" applyNumberFormat="1" borderId="2" applyBorder="1" fontId="2" applyFont="1" fillId="0" applyAlignment="1">
      <alignment horizontal="right"/>
    </xf>
    <xf xfId="0" numFmtId="166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167" applyNumberFormat="1" borderId="0" fontId="0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167" applyNumberFormat="1" borderId="1" applyBorder="1" fontId="2" applyFont="1" fillId="0" applyAlignment="1">
      <alignment horizontal="right"/>
    </xf>
    <xf xfId="0" numFmtId="0" borderId="8" applyBorder="1" fontId="9" applyFont="1" fillId="0" applyAlignment="1">
      <alignment horizontal="center" wrapText="1"/>
    </xf>
    <xf xfId="0" numFmtId="3" applyNumberFormat="1" borderId="9" applyBorder="1" fontId="9" applyFont="1" fillId="0" applyAlignment="1">
      <alignment horizontal="center" wrapText="1"/>
    </xf>
    <xf xfId="0" numFmtId="0" borderId="10" applyBorder="1" fontId="9" applyFont="1" fillId="0" applyAlignment="1">
      <alignment horizontal="center" wrapText="1"/>
    </xf>
    <xf xfId="0" numFmtId="3" applyNumberFormat="1" borderId="8" applyBorder="1" fontId="9" applyFont="1" fillId="0" applyAlignment="1">
      <alignment horizontal="center" wrapText="1"/>
    </xf>
    <xf xfId="0" numFmtId="4" applyNumberFormat="1" borderId="8" applyBorder="1" fontId="9" applyFont="1" fillId="0" applyAlignment="1">
      <alignment horizontal="center" wrapText="1"/>
    </xf>
    <xf xfId="0" numFmtId="167" applyNumberFormat="1" borderId="8" applyBorder="1" fontId="9" applyFont="1" fillId="0" applyAlignment="1">
      <alignment horizontal="center" wrapText="1"/>
    </xf>
    <xf xfId="0" numFmtId="0" borderId="9" applyBorder="1" fontId="9" applyFont="1" fillId="0" applyAlignment="1">
      <alignment horizontal="center" wrapText="1"/>
    </xf>
    <xf xfId="0" numFmtId="0" borderId="1" applyBorder="1" fontId="9" applyFont="1" fillId="0" applyAlignment="1">
      <alignment horizontal="center" wrapText="1"/>
    </xf>
    <xf xfId="0" numFmtId="3" applyNumberFormat="1" borderId="5" applyBorder="1" fontId="9" applyFont="1" fillId="0" applyAlignment="1">
      <alignment horizontal="center" wrapText="1"/>
    </xf>
    <xf xfId="0" numFmtId="0" borderId="11" applyBorder="1" fontId="9" applyFont="1" fillId="0" applyAlignment="1">
      <alignment horizontal="center" wrapText="1"/>
    </xf>
    <xf xfId="0" numFmtId="3" applyNumberFormat="1" borderId="1" applyBorder="1" fontId="9" applyFont="1" fillId="0" applyAlignment="1">
      <alignment horizontal="center" wrapText="1"/>
    </xf>
    <xf xfId="0" numFmtId="4" applyNumberFormat="1" borderId="1" applyBorder="1" fontId="9" applyFont="1" fillId="0" applyAlignment="1">
      <alignment horizontal="center" wrapText="1"/>
    </xf>
    <xf xfId="0" numFmtId="167" applyNumberFormat="1" borderId="1" applyBorder="1" fontId="9" applyFont="1" fillId="0" applyAlignment="1">
      <alignment horizontal="center" wrapText="1"/>
    </xf>
    <xf xfId="0" numFmtId="0" borderId="5" applyBorder="1" fontId="9" applyFont="1" fillId="0" applyAlignment="1">
      <alignment horizontal="center" wrapText="1"/>
    </xf>
    <xf xfId="0" numFmtId="0" borderId="2" applyBorder="1" fontId="10" applyFont="1" fillId="0" applyAlignment="1">
      <alignment horizontal="center"/>
    </xf>
    <xf xfId="0" numFmtId="3" applyNumberFormat="1" borderId="6" applyBorder="1" fontId="11" applyFont="1" fillId="0" applyAlignment="1">
      <alignment horizontal="center"/>
    </xf>
    <xf xfId="0" numFmtId="0" borderId="2" applyBorder="1" fontId="11" applyFont="1" fillId="0" applyAlignment="1">
      <alignment horizontal="center"/>
    </xf>
    <xf xfId="0" numFmtId="3" applyNumberFormat="1" borderId="2" applyBorder="1" fontId="11" applyFont="1" fillId="0" applyAlignment="1">
      <alignment horizontal="center"/>
    </xf>
    <xf xfId="0" numFmtId="4" applyNumberFormat="1" borderId="2" applyBorder="1" fontId="11" applyFont="1" fillId="0" applyAlignment="1">
      <alignment horizontal="center"/>
    </xf>
    <xf xfId="0" numFmtId="167" applyNumberFormat="1" borderId="2" applyBorder="1" fontId="11" applyFont="1" fillId="0" applyAlignment="1">
      <alignment horizontal="center"/>
    </xf>
    <xf xfId="0" numFmtId="0" borderId="6" applyBorder="1" fontId="1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67" applyNumberFormat="1" borderId="1" applyBorder="1" fontId="1" applyFont="1" fillId="0" applyAlignment="1">
      <alignment horizontal="left" wrapText="1"/>
    </xf>
    <xf xfId="0" numFmtId="168" applyNumberFormat="1" borderId="1" applyBorder="1" fontId="2" applyFont="1" fillId="0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167" applyNumberFormat="1" borderId="1" applyBorder="1" fontId="2" applyFont="1" fillId="0" applyAlignment="1">
      <alignment horizontal="center" wrapText="1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167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wrapText="1"/>
    </xf>
    <xf xfId="0" numFmtId="0" borderId="12" applyBorder="1" fontId="4" applyFont="1" fillId="0" applyAlignment="1">
      <alignment horizontal="center"/>
    </xf>
    <xf xfId="0" numFmtId="168" applyNumberFormat="1" borderId="13" applyBorder="1" fontId="4" applyFont="1" fillId="0" applyAlignment="1">
      <alignment horizontal="center"/>
    </xf>
    <xf xfId="0" numFmtId="0" borderId="13" applyBorder="1" fontId="4" applyFont="1" fillId="0" applyAlignment="1">
      <alignment horizontal="center"/>
    </xf>
    <xf xfId="0" numFmtId="167" applyNumberFormat="1" borderId="13" applyBorder="1" fontId="4" applyFont="1" fillId="0" applyAlignment="1">
      <alignment horizontal="center"/>
    </xf>
    <xf xfId="0" numFmtId="167" applyNumberFormat="1" borderId="14" applyBorder="1" fontId="4" applyFont="1" fillId="0" applyAlignment="1">
      <alignment horizontal="center"/>
    </xf>
    <xf xfId="0" numFmtId="168" applyNumberFormat="1" borderId="14" applyBorder="1" fontId="4" applyFont="1" fillId="0" applyAlignment="1">
      <alignment horizontal="center"/>
    </xf>
    <xf xfId="0" numFmtId="0" borderId="2" applyBorder="1" fontId="4" applyFont="1" fillId="0" applyAlignment="1">
      <alignment horizontal="center" wrapText="1"/>
    </xf>
    <xf xfId="0" numFmtId="3" applyNumberFormat="1" borderId="2" applyBorder="1" fontId="4" applyFont="1" fillId="0" applyAlignment="1">
      <alignment horizontal="center" wrapText="1"/>
    </xf>
    <xf xfId="0" numFmtId="4" applyNumberFormat="1" borderId="2" applyBorder="1" fontId="4" applyFont="1" fillId="0" applyAlignment="1">
      <alignment horizontal="center" wrapText="1"/>
    </xf>
    <xf xfId="0" numFmtId="167" applyNumberFormat="1" borderId="2" applyBorder="1" fontId="4" applyFont="1" fillId="0" applyAlignment="1">
      <alignment horizontal="center" wrapText="1"/>
    </xf>
    <xf xfId="0" numFmtId="4" applyNumberFormat="1" borderId="3" applyBorder="1" fontId="4" applyFont="1" fillId="0" applyAlignment="1">
      <alignment horizontal="center" wrapText="1"/>
    </xf>
    <xf xfId="0" numFmtId="3" applyNumberFormat="1" borderId="3" applyBorder="1" fontId="4" applyFont="1" fillId="0" applyAlignment="1">
      <alignment horizontal="center" wrapText="1"/>
    </xf>
    <xf xfId="0" numFmtId="168" applyNumberFormat="1" borderId="2" applyBorder="1" fontId="4" applyFont="1" fillId="0" applyAlignment="1">
      <alignment horizontal="center" wrapText="1"/>
    </xf>
    <xf xfId="0" numFmtId="0" borderId="2" applyBorder="1" fontId="4" applyFont="1" fillId="0" applyAlignment="1">
      <alignment horizontal="left"/>
    </xf>
    <xf xfId="0" numFmtId="3" applyNumberFormat="1" borderId="2" applyBorder="1" fontId="4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4" applyNumberFormat="1" borderId="2" applyBorder="1" fontId="4" applyFont="1" fillId="0" applyAlignment="1">
      <alignment horizontal="center"/>
    </xf>
    <xf xfId="0" numFmtId="4" applyNumberFormat="1" borderId="12" applyBorder="1" fontId="4" applyFont="1" fillId="0" applyAlignment="1">
      <alignment horizontal="center"/>
    </xf>
    <xf xfId="0" numFmtId="3" applyNumberFormat="1" borderId="2" applyBorder="1" fontId="10" applyFont="1" fillId="0" applyAlignment="1">
      <alignment horizontal="center" wrapText="1"/>
    </xf>
    <xf xfId="0" numFmtId="0" borderId="14" applyBorder="1" fontId="12" applyFont="1" fillId="0" applyAlignment="1">
      <alignment horizontal="center"/>
    </xf>
    <xf xfId="0" numFmtId="168" applyNumberFormat="1" borderId="2" applyBorder="1" fontId="12" applyFont="1" fillId="0" applyAlignment="1">
      <alignment horizontal="center"/>
    </xf>
    <xf xfId="0" numFmtId="167" applyNumberFormat="1" borderId="2" applyBorder="1" fontId="4" applyFont="1" fillId="0" applyAlignment="1">
      <alignment horizontal="center"/>
    </xf>
    <xf xfId="0" numFmtId="167" applyNumberFormat="1" borderId="2" applyBorder="1" fontId="4" applyFont="1" fillId="0" applyAlignment="1">
      <alignment horizontal="right"/>
    </xf>
    <xf xfId="0" numFmtId="167" applyNumberFormat="1" borderId="2" applyBorder="1" fontId="2" applyFont="1" fillId="0" applyAlignment="1">
      <alignment horizontal="center"/>
    </xf>
    <xf xfId="0" numFmtId="0" borderId="14" applyBorder="1" fontId="4" applyFont="1" fillId="0" applyAlignment="1">
      <alignment horizontal="center"/>
    </xf>
    <xf xfId="0" numFmtId="168" applyNumberFormat="1" borderId="2" applyBorder="1" fontId="4" applyFont="1" fillId="0" applyAlignment="1">
      <alignment horizontal="center"/>
    </xf>
    <xf xfId="0" numFmtId="0" borderId="2" applyBorder="1" fontId="12" applyFont="1" fillId="0" applyAlignment="1">
      <alignment horizontal="center"/>
    </xf>
    <xf xfId="0" numFmtId="167" applyNumberFormat="1" borderId="2" applyBorder="1" fontId="12" applyFont="1" fillId="0" applyAlignment="1">
      <alignment horizontal="center"/>
    </xf>
    <xf xfId="0" numFmtId="4" applyNumberFormat="1" borderId="0" fontId="0" fillId="0" applyAlignment="1">
      <alignment horizontal="center"/>
    </xf>
    <xf xfId="0" numFmtId="167" applyNumberFormat="1" borderId="0" fontId="0" fillId="0" applyAlignment="1">
      <alignment horizontal="center"/>
    </xf>
    <xf xfId="0" numFmtId="3" applyNumberFormat="1" borderId="0" fontId="0" fillId="0" applyAlignment="1">
      <alignment horizontal="center" wrapText="1"/>
    </xf>
    <xf xfId="0" numFmtId="168" applyNumberFormat="1" borderId="0" fontId="0" fillId="0" applyAlignment="1">
      <alignment horizontal="center"/>
    </xf>
    <xf xfId="0" numFmtId="164" applyNumberFormat="1" borderId="1" applyBorder="1" fontId="1" applyFont="1" fillId="0" applyAlignment="1">
      <alignment horizontal="left" wrapText="1"/>
    </xf>
    <xf xfId="0" numFmtId="164" applyNumberFormat="1" borderId="1" applyBorder="1" fontId="2" applyFont="1" fillId="0" applyAlignment="1">
      <alignment horizontal="right"/>
    </xf>
    <xf xfId="0" numFmtId="164" applyNumberFormat="1" borderId="1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center"/>
    </xf>
    <xf xfId="0" numFmtId="164" applyNumberFormat="1" borderId="7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164" applyNumberFormat="1" borderId="7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0" fontId="0" fillId="0" applyAlignment="1">
      <alignment horizontal="left"/>
    </xf>
    <xf xfId="0" numFmtId="164" applyNumberFormat="1" borderId="0" fontId="0" fillId="0" applyAlignment="1">
      <alignment horizontal="right"/>
    </xf>
    <xf xfId="0" numFmtId="0" borderId="1" applyBorder="1" fontId="13" applyFont="1" fillId="0" applyAlignment="1">
      <alignment horizontal="left"/>
    </xf>
    <xf xfId="0" numFmtId="3" applyNumberFormat="1" borderId="1" applyBorder="1" fontId="13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169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0" borderId="13" applyBorder="1" fontId="13" applyFont="1" fillId="0" applyAlignment="1">
      <alignment horizontal="left" wrapText="1"/>
    </xf>
    <xf xfId="0" numFmtId="3" applyNumberFormat="1" borderId="13" applyBorder="1" fontId="13" applyFont="1" fillId="0" applyAlignment="1">
      <alignment horizontal="center" wrapText="1"/>
    </xf>
    <xf xfId="0" numFmtId="0" borderId="13" applyBorder="1" fontId="13" applyFont="1" fillId="0" applyAlignment="1">
      <alignment horizontal="center" wrapText="1"/>
    </xf>
    <xf xfId="0" numFmtId="4" applyNumberFormat="1" borderId="13" applyBorder="1" fontId="13" applyFont="1" fillId="0" applyAlignment="1">
      <alignment horizontal="center" wrapText="1"/>
    </xf>
    <xf xfId="0" numFmtId="167" applyNumberFormat="1" borderId="13" applyBorder="1" fontId="13" applyFont="1" fillId="0" applyAlignment="1">
      <alignment horizontal="center" wrapText="1"/>
    </xf>
    <xf xfId="0" numFmtId="0" borderId="8" applyBorder="1" fontId="13" applyFont="1" fillId="0" applyAlignment="1">
      <alignment horizontal="center" wrapText="1"/>
    </xf>
    <xf xfId="0" numFmtId="169" applyNumberFormat="1" borderId="8" applyBorder="1" fontId="13" applyFont="1" fillId="0" applyAlignment="1">
      <alignment horizontal="center" wrapText="1"/>
    </xf>
    <xf xfId="0" numFmtId="167" applyNumberFormat="1" borderId="8" applyBorder="1" fontId="13" applyFont="1" fillId="0" applyAlignment="1">
      <alignment horizontal="center" wrapText="1"/>
    </xf>
    <xf xfId="0" numFmtId="4" applyNumberFormat="1" borderId="8" applyBorder="1" fontId="13" applyFont="1" fillId="0" applyAlignment="1">
      <alignment horizontal="center" wrapText="1"/>
    </xf>
    <xf xfId="0" numFmtId="0" borderId="1" applyBorder="1" fontId="2" applyFont="1" fillId="0" applyAlignment="1">
      <alignment horizontal="right" wrapText="1"/>
    </xf>
    <xf xfId="0" numFmtId="0" borderId="1" applyBorder="1" fontId="4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8" applyBorder="1" fontId="2" applyFont="1" fillId="0" applyAlignment="1">
      <alignment horizontal="center"/>
    </xf>
    <xf xfId="0" numFmtId="169" applyNumberFormat="1" borderId="8" applyBorder="1" fontId="2" applyFont="1" fillId="0" applyAlignment="1">
      <alignment horizontal="center"/>
    </xf>
    <xf xfId="0" numFmtId="167" applyNumberFormat="1" borderId="8" applyBorder="1" fontId="2" applyFont="1" fillId="0" applyAlignment="1">
      <alignment horizontal="center"/>
    </xf>
    <xf xfId="0" numFmtId="4" applyNumberFormat="1" borderId="8" applyBorder="1" fontId="2" applyFont="1" fillId="0" applyAlignment="1">
      <alignment horizontal="center"/>
    </xf>
    <xf xfId="0" numFmtId="169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7" applyBorder="1" fontId="4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4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169" applyNumberFormat="1" borderId="0" fontId="0" fillId="0" applyAlignment="1">
      <alignment horizontal="center"/>
    </xf>
    <xf xfId="0" numFmtId="3" applyNumberFormat="1" borderId="1" applyBorder="1" fontId="2" applyFont="1" fillId="0" applyAlignment="1">
      <alignment horizontal="right" wrapText="1"/>
    </xf>
    <xf xfId="0" numFmtId="3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12" applyBorder="1" fontId="1" applyFont="1" fillId="0" applyAlignment="1">
      <alignment horizontal="center"/>
    </xf>
    <xf xfId="0" numFmtId="0" borderId="13" applyBorder="1" fontId="1" applyFont="1" fillId="0" applyAlignment="1">
      <alignment horizontal="center"/>
    </xf>
    <xf xfId="0" numFmtId="0" borderId="14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center"/>
    </xf>
    <xf xfId="0" numFmtId="0" borderId="15" applyBorder="1" fontId="1" applyFont="1" fillId="0" applyAlignment="1">
      <alignment horizontal="center"/>
    </xf>
    <xf xfId="0" numFmtId="0" borderId="6" applyBorder="1" fontId="1" applyFont="1" fillId="0" applyAlignment="1">
      <alignment horizontal="left"/>
    </xf>
    <xf xfId="0" numFmtId="0" borderId="6" applyBorder="1" fontId="1" applyFont="1" fillId="0" applyAlignment="1">
      <alignment horizontal="center" vertical="top"/>
    </xf>
    <xf xfId="0" numFmtId="3" applyNumberFormat="1" borderId="2" applyBorder="1" fontId="1" applyFont="1" fillId="0" applyAlignment="1">
      <alignment horizontal="center" vertical="top" wrapText="1"/>
    </xf>
    <xf xfId="0" numFmtId="0" borderId="2" applyBorder="1" fontId="1" applyFont="1" fillId="0" applyAlignment="1">
      <alignment horizontal="center" wrapText="1"/>
    </xf>
    <xf xfId="0" numFmtId="3" applyNumberFormat="1" borderId="12" applyBorder="1" fontId="1" applyFont="1" fillId="0" applyAlignment="1">
      <alignment horizontal="center" wrapText="1"/>
    </xf>
    <xf xfId="0" numFmtId="3" applyNumberFormat="1" borderId="14" applyBorder="1" fontId="1" applyFont="1" fillId="0" applyAlignment="1">
      <alignment horizontal="center" wrapText="1"/>
    </xf>
    <xf xfId="0" numFmtId="0" borderId="12" applyBorder="1" fontId="1" applyFont="1" fillId="0" applyAlignment="1">
      <alignment horizontal="center" wrapText="1"/>
    </xf>
    <xf xfId="0" numFmtId="0" borderId="13" applyBorder="1" fontId="1" applyFont="1" fillId="0" applyAlignment="1">
      <alignment horizontal="center" wrapText="1"/>
    </xf>
    <xf xfId="0" numFmtId="0" borderId="14" applyBorder="1" fontId="1" applyFont="1" fillId="0" applyAlignment="1">
      <alignment horizontal="center" wrapText="1"/>
    </xf>
    <xf xfId="0" numFmtId="3" applyNumberFormat="1" borderId="2" applyBorder="1" fontId="1" applyFont="1" fillId="0" applyAlignment="1">
      <alignment horizontal="center" wrapText="1"/>
    </xf>
    <xf xfId="0" numFmtId="0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 wrapText="1"/>
    </xf>
    <xf xfId="0" numFmtId="0" borderId="3" applyBorder="1" fontId="1" applyFont="1" fillId="0" applyAlignment="1">
      <alignment horizontal="center" wrapText="1"/>
    </xf>
    <xf xfId="0" numFmtId="0" borderId="13" applyBorder="1" fontId="14" applyFont="1" fillId="0" applyAlignment="1">
      <alignment horizontal="right" wrapText="1"/>
    </xf>
    <xf xfId="0" numFmtId="0" borderId="13" applyBorder="1" fontId="14" applyFont="1" fillId="0" applyAlignment="1">
      <alignment horizontal="left" wrapText="1"/>
    </xf>
    <xf xfId="0" numFmtId="3" applyNumberFormat="1" borderId="13" applyBorder="1" fontId="14" applyFont="1" fillId="0" applyAlignment="1">
      <alignment horizontal="right" wrapText="1"/>
    </xf>
    <xf xfId="0" numFmtId="3" applyNumberFormat="1" borderId="13" applyBorder="1" fontId="14" applyFont="1" fillId="0" applyAlignment="1">
      <alignment horizontal="left" wrapText="1"/>
    </xf>
    <xf xfId="0" numFmtId="3" applyNumberFormat="1" borderId="13" applyBorder="1" fontId="2" applyFont="1" fillId="0" applyAlignment="1">
      <alignment horizontal="right" wrapText="1"/>
    </xf>
    <xf xfId="0" numFmtId="0" borderId="16" applyBorder="1" fontId="14" applyFont="1" fillId="2" applyFill="1" applyAlignment="1">
      <alignment horizontal="left" wrapText="1"/>
    </xf>
    <xf xfId="0" numFmtId="0" borderId="16" applyBorder="1" fontId="14" applyFont="1" fillId="2" applyFill="1" applyAlignment="1">
      <alignment horizontal="left"/>
    </xf>
    <xf xfId="0" numFmtId="3" applyNumberFormat="1" borderId="16" applyBorder="1" fontId="14" applyFont="1" fillId="2" applyFill="1" applyAlignment="1">
      <alignment horizontal="left" wrapText="1"/>
    </xf>
    <xf xfId="0" numFmtId="3" applyNumberFormat="1" borderId="13" applyBorder="1" fontId="2" applyFont="1" fillId="0" applyAlignment="1">
      <alignment horizontal="right"/>
    </xf>
    <xf xfId="0" numFmtId="0" borderId="13" applyBorder="1" fontId="14" applyFont="1" fillId="0" applyAlignment="1">
      <alignment horizontal="center" vertical="top" wrapText="1"/>
    </xf>
    <xf xfId="0" numFmtId="0" borderId="13" applyBorder="1" fontId="14" applyFont="1" fillId="0" applyAlignment="1">
      <alignment horizontal="center" wrapText="1"/>
    </xf>
    <xf xfId="0" numFmtId="3" applyNumberFormat="1" borderId="13" applyBorder="1" fontId="2" applyFont="1" fillId="0" applyAlignment="1">
      <alignment horizontal="left"/>
    </xf>
    <xf xfId="0" numFmtId="0" borderId="13" applyBorder="1" fontId="14" applyFont="1" fillId="0" applyAlignment="1">
      <alignment horizontal="left"/>
    </xf>
    <xf xfId="0" numFmtId="0" borderId="1" applyBorder="1" fontId="14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sharedStrings.xml" Type="http://schemas.openxmlformats.org/officeDocument/2006/relationships/sharedStrings" Id="rId17"/><Relationship Target="styles.xml" Type="http://schemas.openxmlformats.org/officeDocument/2006/relationships/styles" Id="rId18"/><Relationship Target="theme/theme1.xml" Type="http://schemas.openxmlformats.org/officeDocument/2006/relationships/theme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8"/>
  <sheetViews>
    <sheetView workbookViewId="0"/>
  </sheetViews>
  <sheetFormatPr defaultRowHeight="15" x14ac:dyDescent="0.25"/>
  <cols>
    <col min="1" max="1" style="46" width="20.14785714285714" customWidth="1" bestFit="1"/>
    <col min="2" max="2" style="10" width="50.43357142857143" customWidth="1" bestFit="1"/>
  </cols>
  <sheetData>
    <row x14ac:dyDescent="0.25" r="1" customHeight="1" ht="18">
      <c r="A1" s="76"/>
      <c r="B1" s="6"/>
    </row>
    <row x14ac:dyDescent="0.25" r="2" customHeight="1" ht="18">
      <c r="A2" s="76"/>
      <c r="B2" s="6"/>
    </row>
    <row x14ac:dyDescent="0.25" r="3" customHeight="1" ht="18">
      <c r="A3" s="76"/>
      <c r="B3" s="6"/>
    </row>
    <row x14ac:dyDescent="0.25" r="4" customHeight="1" ht="18">
      <c r="A4" s="76"/>
      <c r="B4" s="6"/>
    </row>
    <row x14ac:dyDescent="0.25" r="5" customHeight="1" ht="18">
      <c r="A5" s="76"/>
      <c r="B5" s="6"/>
    </row>
    <row x14ac:dyDescent="0.25" r="6" customHeight="1" ht="18">
      <c r="A6" s="76"/>
      <c r="B6" s="6"/>
    </row>
    <row x14ac:dyDescent="0.25" r="7" customHeight="1" ht="18">
      <c r="A7" s="76"/>
      <c r="B7" s="6"/>
    </row>
    <row x14ac:dyDescent="0.25" r="8" customHeight="1" ht="18">
      <c r="A8" s="76"/>
      <c r="B8" s="6"/>
    </row>
    <row x14ac:dyDescent="0.25" r="9" customHeight="1" ht="18">
      <c r="A9" s="76"/>
      <c r="B9" s="6"/>
    </row>
    <row x14ac:dyDescent="0.25" r="10" customHeight="1" ht="18">
      <c r="A10" s="76"/>
      <c r="B10" s="6"/>
    </row>
    <row x14ac:dyDescent="0.25" r="11" customHeight="1" ht="18">
      <c r="A11" s="76"/>
      <c r="B11" s="6"/>
    </row>
    <row x14ac:dyDescent="0.25" r="12" customHeight="1" ht="19.5">
      <c r="A12" s="215" t="s">
        <v>1403</v>
      </c>
      <c r="B12" s="6"/>
    </row>
    <row x14ac:dyDescent="0.25" r="13" customHeight="1" ht="19.5">
      <c r="A13" s="216">
        <v>1</v>
      </c>
      <c r="B13" s="6" t="s">
        <v>1404</v>
      </c>
    </row>
    <row x14ac:dyDescent="0.25" r="14" customHeight="1" ht="19.5">
      <c r="A14" s="216">
        <v>2</v>
      </c>
      <c r="B14" s="6" t="s">
        <v>1405</v>
      </c>
    </row>
    <row x14ac:dyDescent="0.25" r="15" customHeight="1" ht="19.5">
      <c r="A15" s="216">
        <v>3</v>
      </c>
      <c r="B15" s="6" t="s">
        <v>1406</v>
      </c>
    </row>
    <row x14ac:dyDescent="0.25" r="16" customHeight="1" ht="19.5">
      <c r="A16" s="216">
        <v>4</v>
      </c>
      <c r="B16" s="6" t="s">
        <v>1407</v>
      </c>
    </row>
    <row x14ac:dyDescent="0.25" r="17" customHeight="1" ht="19.5">
      <c r="A17" s="216">
        <v>5</v>
      </c>
      <c r="B17" s="6" t="s">
        <v>1408</v>
      </c>
    </row>
    <row x14ac:dyDescent="0.25" r="18" customHeight="1" ht="19.5">
      <c r="A18" s="216">
        <v>6</v>
      </c>
      <c r="B18" s="6" t="s">
        <v>1409</v>
      </c>
    </row>
    <row x14ac:dyDescent="0.25" r="19" customHeight="1" ht="19.5">
      <c r="A19" s="216">
        <v>7</v>
      </c>
      <c r="B19" s="6" t="s">
        <v>1410</v>
      </c>
    </row>
    <row x14ac:dyDescent="0.25" r="20" customHeight="1" ht="19.5">
      <c r="A20" s="216">
        <v>8</v>
      </c>
      <c r="B20" s="6" t="s">
        <v>1411</v>
      </c>
    </row>
    <row x14ac:dyDescent="0.25" r="21" customHeight="1" ht="19.5">
      <c r="A21" s="216">
        <v>9</v>
      </c>
      <c r="B21" s="6" t="s">
        <v>1412</v>
      </c>
    </row>
    <row x14ac:dyDescent="0.25" r="22" customHeight="1" ht="19.5">
      <c r="A22" s="216">
        <v>10</v>
      </c>
      <c r="B22" s="6" t="s">
        <v>1413</v>
      </c>
    </row>
    <row x14ac:dyDescent="0.25" r="23" customHeight="1" ht="19.5">
      <c r="A23" s="216">
        <v>11</v>
      </c>
      <c r="B23" s="6" t="s">
        <v>1414</v>
      </c>
    </row>
    <row x14ac:dyDescent="0.25" r="24" customHeight="1" ht="19.5">
      <c r="A24" s="216">
        <v>12</v>
      </c>
      <c r="B24" s="6" t="s">
        <v>1415</v>
      </c>
    </row>
    <row x14ac:dyDescent="0.25" r="25" customHeight="1" ht="19.5">
      <c r="A25" s="216">
        <v>13</v>
      </c>
      <c r="B25" s="6" t="s">
        <v>1416</v>
      </c>
    </row>
    <row x14ac:dyDescent="0.25" r="26" customHeight="1" ht="19.5">
      <c r="A26" s="216">
        <v>14</v>
      </c>
      <c r="B26" s="6" t="s">
        <v>1417</v>
      </c>
    </row>
    <row x14ac:dyDescent="0.25" r="27" customHeight="1" ht="19.5">
      <c r="A27" s="216">
        <v>15</v>
      </c>
      <c r="B27" s="6" t="s">
        <v>1418</v>
      </c>
    </row>
    <row x14ac:dyDescent="0.25" r="28" customHeight="1" ht="19.5">
      <c r="A28" s="215"/>
      <c r="B28" s="6"/>
    </row>
    <row x14ac:dyDescent="0.25" r="29" customHeight="1" ht="18">
      <c r="A29" s="76"/>
      <c r="B29" s="6"/>
    </row>
    <row x14ac:dyDescent="0.25" r="30" customHeight="1" ht="18">
      <c r="A30" s="76"/>
      <c r="B30" s="6"/>
    </row>
    <row x14ac:dyDescent="0.25" r="31" customHeight="1" ht="18">
      <c r="A31" s="76"/>
      <c r="B31" s="6"/>
    </row>
    <row x14ac:dyDescent="0.25" r="32" customHeight="1" ht="18">
      <c r="A32" s="76"/>
      <c r="B32" s="6"/>
    </row>
    <row x14ac:dyDescent="0.25" r="33" customHeight="1" ht="18">
      <c r="A33" s="76"/>
      <c r="B33" s="6"/>
    </row>
    <row x14ac:dyDescent="0.25" r="34" customHeight="1" ht="18">
      <c r="A34" s="76"/>
      <c r="B34" s="6"/>
    </row>
    <row x14ac:dyDescent="0.25" r="35" customHeight="1" ht="18">
      <c r="A35" s="76"/>
      <c r="B35" s="6"/>
    </row>
    <row x14ac:dyDescent="0.25" r="36" customHeight="1" ht="18">
      <c r="A36" s="76"/>
      <c r="B36" s="6"/>
    </row>
    <row x14ac:dyDescent="0.25" r="37" customHeight="1" ht="18">
      <c r="A37" s="76"/>
      <c r="B37" s="6"/>
    </row>
    <row x14ac:dyDescent="0.25" r="38" customHeight="1" ht="18">
      <c r="A38" s="76"/>
      <c r="B38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2"/>
  <sheetViews>
    <sheetView workbookViewId="0"/>
  </sheetViews>
  <sheetFormatPr defaultRowHeight="15" x14ac:dyDescent="0.25"/>
  <cols>
    <col min="1" max="1" style="8" width="13.005" customWidth="1" bestFit="1"/>
    <col min="2" max="2" style="8" width="13.005" customWidth="1" bestFit="1"/>
    <col min="3" max="3" style="8" width="13.005" customWidth="1" bestFit="1"/>
    <col min="4" max="4" style="8" width="13.005" customWidth="1" bestFit="1"/>
    <col min="5" max="5" style="8" width="13.005" customWidth="1" bestFit="1"/>
    <col min="6" max="6" style="8" width="13.005" customWidth="1" bestFit="1"/>
    <col min="7" max="7" style="8" width="13.005" customWidth="1" bestFit="1"/>
    <col min="8" max="8" style="8" width="13.005" customWidth="1" bestFit="1"/>
    <col min="9" max="9" style="8" width="13.005" customWidth="1" bestFit="1"/>
    <col min="10" max="10" style="8" width="10.719285714285713" customWidth="1" bestFit="1"/>
  </cols>
  <sheetData>
    <row x14ac:dyDescent="0.25" r="1" customHeight="1" ht="44.25" customFormat="1" s="1">
      <c r="A1" s="2" t="s">
        <v>256</v>
      </c>
      <c r="B1" s="2"/>
      <c r="C1" s="2"/>
      <c r="D1" s="2"/>
      <c r="E1" s="2"/>
      <c r="F1" s="2"/>
      <c r="G1" s="2"/>
      <c r="H1" s="2"/>
      <c r="I1" s="2"/>
      <c r="J1" s="2"/>
    </row>
    <row x14ac:dyDescent="0.25" r="2" customHeight="1" ht="18">
      <c r="A2" s="35" t="s">
        <v>257</v>
      </c>
      <c r="B2" s="35" t="s">
        <v>258</v>
      </c>
      <c r="C2" s="35" t="s">
        <v>257</v>
      </c>
      <c r="D2" s="35" t="s">
        <v>259</v>
      </c>
      <c r="E2" s="35" t="s">
        <v>257</v>
      </c>
      <c r="F2" s="35" t="s">
        <v>259</v>
      </c>
      <c r="G2" s="35" t="s">
        <v>257</v>
      </c>
      <c r="H2" s="35" t="s">
        <v>259</v>
      </c>
      <c r="I2" s="35" t="s">
        <v>257</v>
      </c>
      <c r="J2" s="35" t="s">
        <v>259</v>
      </c>
    </row>
    <row x14ac:dyDescent="0.25" r="3" customHeight="1" ht="18">
      <c r="A3" s="35" t="s">
        <v>260</v>
      </c>
      <c r="B3" s="35" t="s">
        <v>261</v>
      </c>
      <c r="C3" s="35" t="s">
        <v>262</v>
      </c>
      <c r="D3" s="35" t="s">
        <v>263</v>
      </c>
      <c r="E3" s="35" t="s">
        <v>264</v>
      </c>
      <c r="F3" s="35" t="s">
        <v>263</v>
      </c>
      <c r="G3" s="35" t="s">
        <v>265</v>
      </c>
      <c r="H3" s="35" t="s">
        <v>263</v>
      </c>
      <c r="I3" s="35" t="s">
        <v>266</v>
      </c>
      <c r="J3" s="35" t="s">
        <v>263</v>
      </c>
    </row>
    <row x14ac:dyDescent="0.25" r="4" customHeight="1" ht="18">
      <c r="A4" s="35" t="s">
        <v>267</v>
      </c>
      <c r="B4" s="35" t="s">
        <v>261</v>
      </c>
      <c r="C4" s="35" t="s">
        <v>268</v>
      </c>
      <c r="D4" s="35" t="s">
        <v>263</v>
      </c>
      <c r="E4" s="35" t="s">
        <v>269</v>
      </c>
      <c r="F4" s="35" t="s">
        <v>263</v>
      </c>
      <c r="G4" s="35" t="s">
        <v>270</v>
      </c>
      <c r="H4" s="35" t="s">
        <v>263</v>
      </c>
      <c r="I4" s="35" t="s">
        <v>271</v>
      </c>
      <c r="J4" s="35" t="s">
        <v>263</v>
      </c>
    </row>
    <row x14ac:dyDescent="0.25" r="5" customHeight="1" ht="18">
      <c r="A5" s="35" t="s">
        <v>272</v>
      </c>
      <c r="B5" s="35" t="s">
        <v>261</v>
      </c>
      <c r="C5" s="35" t="s">
        <v>273</v>
      </c>
      <c r="D5" s="35" t="s">
        <v>263</v>
      </c>
      <c r="E5" s="35" t="s">
        <v>274</v>
      </c>
      <c r="F5" s="35" t="s">
        <v>263</v>
      </c>
      <c r="G5" s="35" t="s">
        <v>275</v>
      </c>
      <c r="H5" s="35" t="s">
        <v>263</v>
      </c>
      <c r="I5" s="35" t="s">
        <v>276</v>
      </c>
      <c r="J5" s="35" t="s">
        <v>263</v>
      </c>
    </row>
    <row x14ac:dyDescent="0.25" r="6" customHeight="1" ht="18">
      <c r="A6" s="35" t="s">
        <v>277</v>
      </c>
      <c r="B6" s="35" t="s">
        <v>261</v>
      </c>
      <c r="C6" s="35" t="s">
        <v>278</v>
      </c>
      <c r="D6" s="35" t="s">
        <v>263</v>
      </c>
      <c r="E6" s="35" t="s">
        <v>279</v>
      </c>
      <c r="F6" s="35" t="s">
        <v>263</v>
      </c>
      <c r="G6" s="35" t="s">
        <v>280</v>
      </c>
      <c r="H6" s="35" t="s">
        <v>263</v>
      </c>
      <c r="I6" s="35" t="s">
        <v>281</v>
      </c>
      <c r="J6" s="35" t="s">
        <v>263</v>
      </c>
    </row>
    <row x14ac:dyDescent="0.25" r="7" customHeight="1" ht="18">
      <c r="A7" s="35" t="s">
        <v>282</v>
      </c>
      <c r="B7" s="35" t="s">
        <v>261</v>
      </c>
      <c r="C7" s="35" t="s">
        <v>283</v>
      </c>
      <c r="D7" s="35" t="s">
        <v>263</v>
      </c>
      <c r="E7" s="35" t="s">
        <v>284</v>
      </c>
      <c r="F7" s="35" t="s">
        <v>263</v>
      </c>
      <c r="G7" s="35" t="s">
        <v>285</v>
      </c>
      <c r="H7" s="35" t="s">
        <v>263</v>
      </c>
      <c r="I7" s="35" t="s">
        <v>286</v>
      </c>
      <c r="J7" s="35" t="s">
        <v>263</v>
      </c>
    </row>
    <row x14ac:dyDescent="0.25" r="8" customHeight="1" ht="18">
      <c r="A8" s="35" t="s">
        <v>287</v>
      </c>
      <c r="B8" s="35" t="s">
        <v>261</v>
      </c>
      <c r="C8" s="35" t="s">
        <v>288</v>
      </c>
      <c r="D8" s="35" t="s">
        <v>263</v>
      </c>
      <c r="E8" s="35" t="s">
        <v>289</v>
      </c>
      <c r="F8" s="35" t="s">
        <v>263</v>
      </c>
      <c r="G8" s="35" t="s">
        <v>290</v>
      </c>
      <c r="H8" s="35" t="s">
        <v>263</v>
      </c>
      <c r="I8" s="35" t="s">
        <v>291</v>
      </c>
      <c r="J8" s="35" t="s">
        <v>263</v>
      </c>
    </row>
    <row x14ac:dyDescent="0.25" r="9" customHeight="1" ht="18">
      <c r="A9" s="35" t="s">
        <v>292</v>
      </c>
      <c r="B9" s="35" t="s">
        <v>261</v>
      </c>
      <c r="C9" s="35" t="s">
        <v>293</v>
      </c>
      <c r="D9" s="35" t="s">
        <v>263</v>
      </c>
      <c r="E9" s="35" t="s">
        <v>294</v>
      </c>
      <c r="F9" s="35" t="s">
        <v>263</v>
      </c>
      <c r="G9" s="35" t="s">
        <v>295</v>
      </c>
      <c r="H9" s="35" t="s">
        <v>263</v>
      </c>
      <c r="I9" s="35" t="s">
        <v>296</v>
      </c>
      <c r="J9" s="35" t="s">
        <v>263</v>
      </c>
    </row>
    <row x14ac:dyDescent="0.25" r="10" customHeight="1" ht="18">
      <c r="A10" s="35" t="s">
        <v>297</v>
      </c>
      <c r="B10" s="35" t="s">
        <v>261</v>
      </c>
      <c r="C10" s="35" t="s">
        <v>298</v>
      </c>
      <c r="D10" s="35" t="s">
        <v>263</v>
      </c>
      <c r="E10" s="35" t="s">
        <v>299</v>
      </c>
      <c r="F10" s="35" t="s">
        <v>263</v>
      </c>
      <c r="G10" s="35" t="s">
        <v>300</v>
      </c>
      <c r="H10" s="35" t="s">
        <v>263</v>
      </c>
      <c r="I10" s="35" t="s">
        <v>301</v>
      </c>
      <c r="J10" s="35" t="s">
        <v>263</v>
      </c>
    </row>
    <row x14ac:dyDescent="0.25" r="11" customHeight="1" ht="18">
      <c r="A11" s="35" t="s">
        <v>302</v>
      </c>
      <c r="B11" s="35" t="s">
        <v>261</v>
      </c>
      <c r="C11" s="35" t="s">
        <v>303</v>
      </c>
      <c r="D11" s="35" t="s">
        <v>263</v>
      </c>
      <c r="E11" s="35" t="s">
        <v>304</v>
      </c>
      <c r="F11" s="35" t="s">
        <v>263</v>
      </c>
      <c r="G11" s="35" t="s">
        <v>305</v>
      </c>
      <c r="H11" s="35" t="s">
        <v>263</v>
      </c>
      <c r="I11" s="35" t="s">
        <v>306</v>
      </c>
      <c r="J11" s="35" t="s">
        <v>263</v>
      </c>
    </row>
    <row x14ac:dyDescent="0.25" r="12" customHeight="1" ht="18">
      <c r="A12" s="35" t="s">
        <v>307</v>
      </c>
      <c r="B12" s="35" t="s">
        <v>261</v>
      </c>
      <c r="C12" s="35" t="s">
        <v>308</v>
      </c>
      <c r="D12" s="35" t="s">
        <v>263</v>
      </c>
      <c r="E12" s="35" t="s">
        <v>309</v>
      </c>
      <c r="F12" s="35" t="s">
        <v>263</v>
      </c>
      <c r="G12" s="35" t="s">
        <v>310</v>
      </c>
      <c r="H12" s="35" t="s">
        <v>263</v>
      </c>
      <c r="I12" s="35" t="s">
        <v>311</v>
      </c>
      <c r="J12" s="35" t="s">
        <v>263</v>
      </c>
    </row>
    <row x14ac:dyDescent="0.25" r="13" customHeight="1" ht="18">
      <c r="A13" s="35" t="s">
        <v>312</v>
      </c>
      <c r="B13" s="35" t="s">
        <v>261</v>
      </c>
      <c r="C13" s="35" t="s">
        <v>313</v>
      </c>
      <c r="D13" s="35" t="s">
        <v>263</v>
      </c>
      <c r="E13" s="35" t="s">
        <v>314</v>
      </c>
      <c r="F13" s="35" t="s">
        <v>263</v>
      </c>
      <c r="G13" s="35" t="s">
        <v>315</v>
      </c>
      <c r="H13" s="35" t="s">
        <v>263</v>
      </c>
      <c r="I13" s="35" t="s">
        <v>316</v>
      </c>
      <c r="J13" s="35" t="s">
        <v>263</v>
      </c>
    </row>
    <row x14ac:dyDescent="0.25" r="14" customHeight="1" ht="18">
      <c r="A14" s="35" t="s">
        <v>317</v>
      </c>
      <c r="B14" s="35" t="s">
        <v>261</v>
      </c>
      <c r="C14" s="35" t="s">
        <v>318</v>
      </c>
      <c r="D14" s="35" t="s">
        <v>263</v>
      </c>
      <c r="E14" s="35" t="s">
        <v>319</v>
      </c>
      <c r="F14" s="35" t="s">
        <v>263</v>
      </c>
      <c r="G14" s="35" t="s">
        <v>320</v>
      </c>
      <c r="H14" s="35" t="s">
        <v>263</v>
      </c>
      <c r="I14" s="35" t="s">
        <v>321</v>
      </c>
      <c r="J14" s="35" t="s">
        <v>263</v>
      </c>
    </row>
    <row x14ac:dyDescent="0.25" r="15" customHeight="1" ht="18">
      <c r="A15" s="35" t="s">
        <v>322</v>
      </c>
      <c r="B15" s="35" t="s">
        <v>261</v>
      </c>
      <c r="C15" s="35" t="s">
        <v>323</v>
      </c>
      <c r="D15" s="35" t="s">
        <v>263</v>
      </c>
      <c r="E15" s="35" t="s">
        <v>324</v>
      </c>
      <c r="F15" s="35" t="s">
        <v>263</v>
      </c>
      <c r="G15" s="35" t="s">
        <v>325</v>
      </c>
      <c r="H15" s="35" t="s">
        <v>263</v>
      </c>
      <c r="I15" s="35" t="s">
        <v>326</v>
      </c>
      <c r="J15" s="35" t="s">
        <v>263</v>
      </c>
    </row>
    <row x14ac:dyDescent="0.25" r="16" customHeight="1" ht="18">
      <c r="A16" s="35" t="s">
        <v>327</v>
      </c>
      <c r="B16" s="35" t="s">
        <v>261</v>
      </c>
      <c r="C16" s="35" t="s">
        <v>328</v>
      </c>
      <c r="D16" s="35" t="s">
        <v>263</v>
      </c>
      <c r="E16" s="35" t="s">
        <v>329</v>
      </c>
      <c r="F16" s="35" t="s">
        <v>263</v>
      </c>
      <c r="G16" s="35" t="s">
        <v>330</v>
      </c>
      <c r="H16" s="35" t="s">
        <v>263</v>
      </c>
      <c r="I16" s="35" t="s">
        <v>331</v>
      </c>
      <c r="J16" s="35" t="s">
        <v>263</v>
      </c>
    </row>
    <row x14ac:dyDescent="0.25" r="17" customHeight="1" ht="18">
      <c r="A17" s="35" t="s">
        <v>332</v>
      </c>
      <c r="B17" s="35" t="s">
        <v>333</v>
      </c>
      <c r="C17" s="35" t="s">
        <v>334</v>
      </c>
      <c r="D17" s="35" t="s">
        <v>263</v>
      </c>
      <c r="E17" s="35" t="s">
        <v>335</v>
      </c>
      <c r="F17" s="35" t="s">
        <v>263</v>
      </c>
      <c r="G17" s="35" t="s">
        <v>336</v>
      </c>
      <c r="H17" s="35" t="s">
        <v>263</v>
      </c>
      <c r="I17" s="35" t="s">
        <v>337</v>
      </c>
      <c r="J17" s="35" t="s">
        <v>263</v>
      </c>
    </row>
    <row x14ac:dyDescent="0.25" r="18" customHeight="1" ht="18">
      <c r="A18" s="35" t="s">
        <v>338</v>
      </c>
      <c r="B18" s="35" t="s">
        <v>263</v>
      </c>
      <c r="C18" s="35" t="s">
        <v>339</v>
      </c>
      <c r="D18" s="35" t="s">
        <v>263</v>
      </c>
      <c r="E18" s="35" t="s">
        <v>340</v>
      </c>
      <c r="F18" s="35" t="s">
        <v>263</v>
      </c>
      <c r="G18" s="35" t="s">
        <v>341</v>
      </c>
      <c r="H18" s="35" t="s">
        <v>263</v>
      </c>
      <c r="I18" s="35" t="s">
        <v>342</v>
      </c>
      <c r="J18" s="35" t="s">
        <v>263</v>
      </c>
    </row>
    <row x14ac:dyDescent="0.25" r="19" customHeight="1" ht="18">
      <c r="A19" s="35" t="s">
        <v>343</v>
      </c>
      <c r="B19" s="35" t="s">
        <v>263</v>
      </c>
      <c r="C19" s="35" t="s">
        <v>344</v>
      </c>
      <c r="D19" s="35" t="s">
        <v>263</v>
      </c>
      <c r="E19" s="35" t="s">
        <v>345</v>
      </c>
      <c r="F19" s="35" t="s">
        <v>263</v>
      </c>
      <c r="G19" s="35" t="s">
        <v>346</v>
      </c>
      <c r="H19" s="35" t="s">
        <v>263</v>
      </c>
      <c r="I19" s="35" t="s">
        <v>347</v>
      </c>
      <c r="J19" s="35" t="s">
        <v>263</v>
      </c>
    </row>
    <row x14ac:dyDescent="0.25" r="20" customHeight="1" ht="18">
      <c r="A20" s="35" t="s">
        <v>348</v>
      </c>
      <c r="B20" s="35" t="s">
        <v>263</v>
      </c>
      <c r="C20" s="35" t="s">
        <v>349</v>
      </c>
      <c r="D20" s="35" t="s">
        <v>263</v>
      </c>
      <c r="E20" s="35" t="s">
        <v>350</v>
      </c>
      <c r="F20" s="35" t="s">
        <v>263</v>
      </c>
      <c r="G20" s="35" t="s">
        <v>351</v>
      </c>
      <c r="H20" s="35" t="s">
        <v>263</v>
      </c>
      <c r="I20" s="35" t="s">
        <v>352</v>
      </c>
      <c r="J20" s="35" t="s">
        <v>263</v>
      </c>
    </row>
    <row x14ac:dyDescent="0.25" r="21" customHeight="1" ht="18">
      <c r="A21" s="35" t="s">
        <v>353</v>
      </c>
      <c r="B21" s="35" t="s">
        <v>263</v>
      </c>
      <c r="C21" s="35" t="s">
        <v>354</v>
      </c>
      <c r="D21" s="35" t="s">
        <v>263</v>
      </c>
      <c r="E21" s="35" t="s">
        <v>355</v>
      </c>
      <c r="F21" s="35" t="s">
        <v>263</v>
      </c>
      <c r="G21" s="35" t="s">
        <v>356</v>
      </c>
      <c r="H21" s="35" t="s">
        <v>263</v>
      </c>
      <c r="I21" s="35" t="s">
        <v>357</v>
      </c>
      <c r="J21" s="35" t="s">
        <v>263</v>
      </c>
    </row>
    <row x14ac:dyDescent="0.25" r="22" customHeight="1" ht="18">
      <c r="A22" s="35" t="s">
        <v>358</v>
      </c>
      <c r="B22" s="35" t="s">
        <v>263</v>
      </c>
      <c r="C22" s="35" t="s">
        <v>359</v>
      </c>
      <c r="D22" s="35" t="s">
        <v>263</v>
      </c>
      <c r="E22" s="35" t="s">
        <v>360</v>
      </c>
      <c r="F22" s="35" t="s">
        <v>263</v>
      </c>
      <c r="G22" s="35" t="s">
        <v>361</v>
      </c>
      <c r="H22" s="35" t="s">
        <v>263</v>
      </c>
      <c r="I22" s="35" t="s">
        <v>362</v>
      </c>
      <c r="J22" s="35" t="s">
        <v>363</v>
      </c>
    </row>
  </sheetData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"/>
  <sheetViews>
    <sheetView workbookViewId="0"/>
  </sheetViews>
  <sheetFormatPr defaultRowHeight="15" x14ac:dyDescent="0.25"/>
  <cols>
    <col min="1" max="1" style="8" width="26.14785714285714" customWidth="1" bestFit="1"/>
    <col min="2" max="2" style="46" width="12.43357142857143" customWidth="1" bestFit="1"/>
    <col min="3" max="3" style="46" width="13.43357142857143" customWidth="1" bestFit="1"/>
    <col min="4" max="4" style="46" width="11.290714285714287" customWidth="1" bestFit="1"/>
    <col min="5" max="5" style="10" width="13.005" customWidth="1" bestFit="1"/>
    <col min="6" max="6" style="10" width="13.005" customWidth="1" bestFit="1"/>
    <col min="7" max="7" style="10" width="13.005" customWidth="1" bestFit="1"/>
    <col min="8" max="8" style="10" width="13.005" customWidth="1" bestFit="1"/>
  </cols>
  <sheetData>
    <row x14ac:dyDescent="0.25" r="1" customHeight="1" ht="55.5" customFormat="1" s="1">
      <c r="A1" s="2" t="s">
        <v>236</v>
      </c>
      <c r="B1" s="33"/>
      <c r="C1" s="33"/>
      <c r="D1" s="33"/>
      <c r="E1" s="2"/>
      <c r="F1" s="2"/>
      <c r="G1" s="2"/>
      <c r="H1" s="2"/>
    </row>
    <row x14ac:dyDescent="0.25" r="2" customHeight="1" ht="18">
      <c r="A2" s="40" t="s">
        <v>237</v>
      </c>
      <c r="B2" s="44" t="s">
        <v>238</v>
      </c>
      <c r="C2" s="44" t="s">
        <v>239</v>
      </c>
      <c r="D2" s="44" t="s">
        <v>240</v>
      </c>
      <c r="E2" s="6"/>
      <c r="F2" s="6"/>
      <c r="G2" s="6"/>
      <c r="H2" s="6"/>
    </row>
    <row x14ac:dyDescent="0.25" r="3" customHeight="1" ht="18">
      <c r="A3" s="40" t="s">
        <v>241</v>
      </c>
      <c r="B3" s="45">
        <v>1</v>
      </c>
      <c r="C3" s="45">
        <v>13</v>
      </c>
      <c r="D3" s="45">
        <v>14</v>
      </c>
      <c r="E3" s="6"/>
      <c r="F3" s="6"/>
      <c r="G3" s="6"/>
      <c r="H3" s="6"/>
    </row>
    <row x14ac:dyDescent="0.25" r="4" customHeight="1" ht="18">
      <c r="A4" s="40" t="s">
        <v>242</v>
      </c>
      <c r="B4" s="45">
        <v>1</v>
      </c>
      <c r="C4" s="45">
        <v>32</v>
      </c>
      <c r="D4" s="45">
        <v>33</v>
      </c>
      <c r="E4" s="6"/>
      <c r="F4" s="6"/>
      <c r="G4" s="6"/>
      <c r="H4" s="6"/>
    </row>
    <row x14ac:dyDescent="0.25" r="5" customHeight="1" ht="18">
      <c r="A5" s="40" t="s">
        <v>243</v>
      </c>
      <c r="B5" s="45">
        <v>10</v>
      </c>
      <c r="C5" s="45">
        <v>264</v>
      </c>
      <c r="D5" s="45">
        <v>274</v>
      </c>
      <c r="E5" s="6"/>
      <c r="F5" s="6"/>
      <c r="G5" s="6"/>
      <c r="H5" s="6"/>
    </row>
    <row x14ac:dyDescent="0.25" r="6" customHeight="1" ht="18">
      <c r="A6" s="40" t="s">
        <v>244</v>
      </c>
      <c r="B6" s="45">
        <v>36</v>
      </c>
      <c r="C6" s="45">
        <v>74</v>
      </c>
      <c r="D6" s="45">
        <v>110</v>
      </c>
      <c r="E6" s="6"/>
      <c r="F6" s="6"/>
      <c r="G6" s="6"/>
      <c r="H6" s="6"/>
    </row>
    <row x14ac:dyDescent="0.25" r="7" customHeight="1" ht="18">
      <c r="A7" s="40" t="s">
        <v>245</v>
      </c>
      <c r="B7" s="45">
        <v>45</v>
      </c>
      <c r="C7" s="45">
        <v>193</v>
      </c>
      <c r="D7" s="45">
        <v>238</v>
      </c>
      <c r="E7" s="6"/>
      <c r="F7" s="6"/>
      <c r="G7" s="6"/>
      <c r="H7" s="6"/>
    </row>
    <row x14ac:dyDescent="0.25" r="8" customHeight="1" ht="18">
      <c r="A8" s="40" t="s">
        <v>246</v>
      </c>
      <c r="B8" s="45">
        <v>170</v>
      </c>
      <c r="C8" s="45">
        <v>1827</v>
      </c>
      <c r="D8" s="45">
        <v>1997</v>
      </c>
      <c r="E8" s="6"/>
      <c r="F8" s="6"/>
      <c r="G8" s="6"/>
      <c r="H8" s="6"/>
    </row>
    <row x14ac:dyDescent="0.25" r="9" customHeight="1" ht="18">
      <c r="A9" s="40" t="s">
        <v>247</v>
      </c>
      <c r="B9" s="45">
        <v>175</v>
      </c>
      <c r="C9" s="45">
        <v>1241</v>
      </c>
      <c r="D9" s="45">
        <v>1416</v>
      </c>
      <c r="E9" s="6"/>
      <c r="F9" s="6"/>
      <c r="G9" s="6"/>
      <c r="H9" s="6"/>
    </row>
    <row x14ac:dyDescent="0.25" r="10" customHeight="1" ht="18">
      <c r="A10" s="40" t="s">
        <v>248</v>
      </c>
      <c r="B10" s="45">
        <v>587</v>
      </c>
      <c r="C10" s="45">
        <v>14048</v>
      </c>
      <c r="D10" s="45">
        <v>14635</v>
      </c>
      <c r="E10" s="6"/>
      <c r="F10" s="6"/>
      <c r="G10" s="6"/>
      <c r="H10" s="6"/>
    </row>
    <row x14ac:dyDescent="0.25" r="11" customHeight="1" ht="18">
      <c r="A11" s="40" t="s">
        <v>249</v>
      </c>
      <c r="B11" s="45">
        <v>4404</v>
      </c>
      <c r="C11" s="45">
        <v>16255</v>
      </c>
      <c r="D11" s="45">
        <v>20659</v>
      </c>
      <c r="E11" s="6"/>
      <c r="F11" s="6"/>
      <c r="G11" s="6"/>
      <c r="H11" s="6"/>
    </row>
    <row x14ac:dyDescent="0.25" r="12" customHeight="1" ht="18">
      <c r="A12" s="40" t="s">
        <v>250</v>
      </c>
      <c r="B12" s="45">
        <v>6137</v>
      </c>
      <c r="C12" s="45">
        <v>51780</v>
      </c>
      <c r="D12" s="45">
        <v>57917</v>
      </c>
      <c r="E12" s="6"/>
      <c r="F12" s="6"/>
      <c r="G12" s="6"/>
      <c r="H12" s="6"/>
    </row>
    <row x14ac:dyDescent="0.25" r="13" customHeight="1" ht="18">
      <c r="A13" s="40" t="s">
        <v>251</v>
      </c>
      <c r="B13" s="45">
        <v>7331</v>
      </c>
      <c r="C13" s="45">
        <v>48503</v>
      </c>
      <c r="D13" s="45">
        <v>55834</v>
      </c>
      <c r="E13" s="6"/>
      <c r="F13" s="6"/>
      <c r="G13" s="6"/>
      <c r="H13" s="6"/>
    </row>
    <row x14ac:dyDescent="0.25" r="14" customHeight="1" ht="18">
      <c r="A14" s="40" t="s">
        <v>252</v>
      </c>
      <c r="B14" s="45">
        <v>8287</v>
      </c>
      <c r="C14" s="45">
        <v>61140</v>
      </c>
      <c r="D14" s="45">
        <v>69427</v>
      </c>
      <c r="E14" s="6"/>
      <c r="F14" s="6"/>
      <c r="G14" s="6"/>
      <c r="H14" s="6"/>
    </row>
    <row x14ac:dyDescent="0.25" r="15" customHeight="1" ht="18">
      <c r="A15" s="40" t="s">
        <v>253</v>
      </c>
      <c r="B15" s="45">
        <v>11956</v>
      </c>
      <c r="C15" s="45">
        <v>46262</v>
      </c>
      <c r="D15" s="45">
        <v>58218</v>
      </c>
      <c r="E15" s="6"/>
      <c r="F15" s="6"/>
      <c r="G15" s="6"/>
      <c r="H15" s="6"/>
    </row>
    <row x14ac:dyDescent="0.25" r="16" customHeight="1" ht="18">
      <c r="A16" s="40" t="s">
        <v>254</v>
      </c>
      <c r="B16" s="45">
        <v>143356</v>
      </c>
      <c r="C16" s="45">
        <v>146479</v>
      </c>
      <c r="D16" s="45">
        <v>289835</v>
      </c>
      <c r="E16" s="6"/>
      <c r="F16" s="6"/>
      <c r="G16" s="6"/>
      <c r="H16" s="6"/>
    </row>
    <row x14ac:dyDescent="0.25" r="17" customHeight="1" ht="18">
      <c r="A17" s="40" t="s">
        <v>255</v>
      </c>
      <c r="B17" s="45">
        <v>1203205</v>
      </c>
      <c r="C17" s="45">
        <v>2195967</v>
      </c>
      <c r="D17" s="45">
        <v>3399172</v>
      </c>
      <c r="E17" s="6"/>
      <c r="F17" s="6"/>
      <c r="G17" s="6"/>
      <c r="H17" s="6"/>
    </row>
    <row x14ac:dyDescent="0.25" r="18" customHeight="1" ht="18">
      <c r="A18" s="40" t="s">
        <v>199</v>
      </c>
      <c r="B18" s="45">
        <v>3364598</v>
      </c>
      <c r="C18" s="45">
        <v>2121064</v>
      </c>
      <c r="D18" s="45">
        <v>5485662</v>
      </c>
      <c r="E18" s="6"/>
      <c r="F18" s="6"/>
      <c r="G18" s="6"/>
      <c r="H18" s="6"/>
    </row>
    <row x14ac:dyDescent="0.25" r="19" customHeight="1" ht="18">
      <c r="A19" s="40" t="s">
        <v>240</v>
      </c>
      <c r="B19" s="45">
        <v>4750299</v>
      </c>
      <c r="C19" s="45">
        <v>4705142</v>
      </c>
      <c r="D19" s="45">
        <v>9455441</v>
      </c>
      <c r="E19" s="6"/>
      <c r="F19" s="6"/>
      <c r="G19" s="6"/>
      <c r="H19" s="6"/>
    </row>
  </sheetData>
  <mergeCells count="1">
    <mergeCell ref="A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"/>
  <sheetViews>
    <sheetView workbookViewId="0"/>
  </sheetViews>
  <sheetFormatPr defaultRowHeight="15" x14ac:dyDescent="0.25"/>
  <cols>
    <col min="1" max="1" style="8" width="13.005" customWidth="1" bestFit="1"/>
    <col min="2" max="2" style="8" width="13.005" customWidth="1" bestFit="1"/>
    <col min="3" max="3" style="37" width="13.005" customWidth="1" bestFit="1"/>
    <col min="4" max="4" style="37" width="13.005" customWidth="1" bestFit="1"/>
    <col min="5" max="5" style="37" width="13.005" customWidth="1" bestFit="1"/>
    <col min="6" max="6" style="37" width="13.005" customWidth="1" bestFit="1"/>
    <col min="7" max="7" style="37" width="13.005" customWidth="1" bestFit="1"/>
    <col min="8" max="8" style="37" width="13.005" customWidth="1" bestFit="1"/>
    <col min="9" max="9" style="37" width="13.005" customWidth="1" bestFit="1"/>
    <col min="10" max="10" style="37" width="13.005" customWidth="1" bestFit="1"/>
  </cols>
  <sheetData>
    <row x14ac:dyDescent="0.25" r="1" customHeight="1" ht="84" customFormat="1" s="1">
      <c r="A1" s="2" t="s">
        <v>235</v>
      </c>
      <c r="B1" s="2"/>
      <c r="C1" s="33"/>
      <c r="D1" s="33"/>
      <c r="E1" s="33"/>
      <c r="F1" s="33"/>
      <c r="G1" s="33"/>
      <c r="H1" s="33"/>
      <c r="I1" s="33"/>
      <c r="J1" s="33"/>
    </row>
    <row x14ac:dyDescent="0.25" r="2" customHeight="1" ht="18">
      <c r="A2" s="34"/>
      <c r="B2" s="35"/>
      <c r="C2" s="36" t="s">
        <v>198</v>
      </c>
      <c r="D2" s="36"/>
      <c r="E2" s="36"/>
      <c r="F2" s="36"/>
      <c r="G2" s="36" t="s">
        <v>199</v>
      </c>
      <c r="H2" s="36"/>
      <c r="I2" s="36"/>
      <c r="J2" s="36"/>
    </row>
    <row x14ac:dyDescent="0.25" r="3" customHeight="1" ht="18">
      <c r="A3" s="35"/>
      <c r="B3" s="35"/>
      <c r="C3" s="36" t="s">
        <v>200</v>
      </c>
      <c r="D3" s="36"/>
      <c r="E3" s="36" t="s">
        <v>201</v>
      </c>
      <c r="F3" s="36"/>
      <c r="G3" s="36" t="s">
        <v>200</v>
      </c>
      <c r="H3" s="36"/>
      <c r="I3" s="36" t="s">
        <v>201</v>
      </c>
      <c r="J3" s="36"/>
    </row>
    <row x14ac:dyDescent="0.25" r="4" customHeight="1" ht="18">
      <c r="A4" s="35"/>
      <c r="B4" s="35"/>
      <c r="C4" s="36" t="s">
        <v>202</v>
      </c>
      <c r="D4" s="36" t="s">
        <v>203</v>
      </c>
      <c r="E4" s="36" t="s">
        <v>202</v>
      </c>
      <c r="F4" s="36" t="s">
        <v>203</v>
      </c>
      <c r="G4" s="36" t="s">
        <v>202</v>
      </c>
      <c r="H4" s="36" t="s">
        <v>203</v>
      </c>
      <c r="I4" s="36" t="s">
        <v>202</v>
      </c>
      <c r="J4" s="36" t="s">
        <v>203</v>
      </c>
    </row>
    <row x14ac:dyDescent="0.25" r="5" customHeight="1" ht="18">
      <c r="A5" s="34" t="s">
        <v>204</v>
      </c>
      <c r="B5" s="35" t="s">
        <v>205</v>
      </c>
      <c r="C5" s="36">
        <v>13</v>
      </c>
      <c r="D5" s="36">
        <v>0</v>
      </c>
      <c r="E5" s="36">
        <v>17</v>
      </c>
      <c r="F5" s="36">
        <v>0</v>
      </c>
      <c r="G5" s="36">
        <v>2</v>
      </c>
      <c r="H5" s="36">
        <v>1</v>
      </c>
      <c r="I5" s="36">
        <v>6</v>
      </c>
      <c r="J5" s="36">
        <v>1</v>
      </c>
    </row>
    <row x14ac:dyDescent="0.25" r="6" customHeight="1" ht="18">
      <c r="A6" s="35"/>
      <c r="B6" s="35" t="s">
        <v>206</v>
      </c>
      <c r="C6" s="36">
        <v>4</v>
      </c>
      <c r="D6" s="36">
        <v>0</v>
      </c>
      <c r="E6" s="36">
        <v>61</v>
      </c>
      <c r="F6" s="36">
        <v>26</v>
      </c>
      <c r="G6" s="36">
        <v>1</v>
      </c>
      <c r="H6" s="36">
        <v>0</v>
      </c>
      <c r="I6" s="36">
        <v>40</v>
      </c>
      <c r="J6" s="36">
        <v>30</v>
      </c>
    </row>
    <row x14ac:dyDescent="0.25" r="7" customHeight="1" ht="18">
      <c r="A7" s="34" t="s">
        <v>207</v>
      </c>
      <c r="B7" s="35" t="s">
        <v>205</v>
      </c>
      <c r="C7" s="36">
        <v>159202</v>
      </c>
      <c r="D7" s="36">
        <v>13326</v>
      </c>
      <c r="E7" s="36">
        <v>186138</v>
      </c>
      <c r="F7" s="36">
        <v>43185</v>
      </c>
      <c r="G7" s="36">
        <v>87418</v>
      </c>
      <c r="H7" s="36">
        <v>26495</v>
      </c>
      <c r="I7" s="36">
        <v>134165</v>
      </c>
      <c r="J7" s="36">
        <v>83032</v>
      </c>
    </row>
    <row x14ac:dyDescent="0.25" r="8" customHeight="1" ht="18">
      <c r="A8" s="35"/>
      <c r="B8" s="35" t="s">
        <v>206</v>
      </c>
      <c r="C8" s="36">
        <v>62762</v>
      </c>
      <c r="D8" s="36">
        <v>11521</v>
      </c>
      <c r="E8" s="36">
        <v>2107969</v>
      </c>
      <c r="F8" s="36">
        <v>1385892</v>
      </c>
      <c r="G8" s="36">
        <v>38359</v>
      </c>
      <c r="H8" s="36">
        <v>24212</v>
      </c>
      <c r="I8" s="36">
        <v>1727302</v>
      </c>
      <c r="J8" s="36">
        <v>3364598</v>
      </c>
    </row>
  </sheetData>
  <mergeCells count="10">
    <mergeCell ref="A1:J1"/>
    <mergeCell ref="A2:B4"/>
    <mergeCell ref="C2:F2"/>
    <mergeCell ref="G2:J2"/>
    <mergeCell ref="C3:D3"/>
    <mergeCell ref="E3:F3"/>
    <mergeCell ref="G3:H3"/>
    <mergeCell ref="I3:J3"/>
    <mergeCell ref="A5:A6"/>
    <mergeCell ref="A7:A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3"/>
  <sheetViews>
    <sheetView workbookViewId="0"/>
  </sheetViews>
  <sheetFormatPr defaultRowHeight="15" x14ac:dyDescent="0.25"/>
  <cols>
    <col min="1" max="1" style="42" width="23.433571428571426" customWidth="1" bestFit="1"/>
    <col min="2" max="2" style="8" width="27.433571428571426" customWidth="1" bestFit="1"/>
    <col min="3" max="3" style="42" width="11.719285714285713" customWidth="1" bestFit="1"/>
    <col min="4" max="4" style="43" width="13.005" customWidth="1" bestFit="1"/>
    <col min="5" max="5" style="43" width="13.005" customWidth="1" bestFit="1"/>
    <col min="6" max="6" style="43" width="13.005" customWidth="1" bestFit="1"/>
    <col min="7" max="7" style="43" width="13.005" customWidth="1" bestFit="1"/>
  </cols>
  <sheetData>
    <row x14ac:dyDescent="0.25" r="1" customHeight="1" ht="54.75" customFormat="1" s="1">
      <c r="A1" s="2" t="s">
        <v>208</v>
      </c>
      <c r="B1" s="2"/>
      <c r="C1" s="2"/>
      <c r="D1" s="2"/>
      <c r="E1" s="2"/>
      <c r="F1" s="2"/>
      <c r="G1" s="2"/>
    </row>
    <row x14ac:dyDescent="0.25" r="2" customHeight="1" ht="18" customFormat="1" s="1">
      <c r="A2" s="38" t="s">
        <v>209</v>
      </c>
      <c r="B2" s="38" t="s">
        <v>210</v>
      </c>
      <c r="C2" s="38" t="s">
        <v>211</v>
      </c>
      <c r="D2" s="39"/>
      <c r="E2" s="39"/>
      <c r="F2" s="39"/>
      <c r="G2" s="39"/>
    </row>
    <row x14ac:dyDescent="0.25" r="3" customHeight="1" ht="18">
      <c r="A3" s="38" t="s">
        <v>212</v>
      </c>
      <c r="B3" s="40" t="s">
        <v>213</v>
      </c>
      <c r="C3" s="38" t="s">
        <v>214</v>
      </c>
      <c r="D3" s="41"/>
      <c r="E3" s="41"/>
      <c r="F3" s="41"/>
      <c r="G3" s="41"/>
    </row>
    <row x14ac:dyDescent="0.25" r="4" customHeight="1" ht="18">
      <c r="A4" s="38" t="s">
        <v>215</v>
      </c>
      <c r="B4" s="40" t="s">
        <v>216</v>
      </c>
      <c r="C4" s="38" t="s">
        <v>214</v>
      </c>
      <c r="D4" s="41"/>
      <c r="E4" s="41"/>
      <c r="F4" s="41"/>
      <c r="G4" s="41"/>
    </row>
    <row x14ac:dyDescent="0.25" r="5" customHeight="1" ht="18">
      <c r="A5" s="38" t="s">
        <v>217</v>
      </c>
      <c r="B5" s="40" t="s">
        <v>218</v>
      </c>
      <c r="C5" s="38" t="s">
        <v>214</v>
      </c>
      <c r="D5" s="41"/>
      <c r="E5" s="41"/>
      <c r="F5" s="41"/>
      <c r="G5" s="41"/>
    </row>
    <row x14ac:dyDescent="0.25" r="6" customHeight="1" ht="18">
      <c r="A6" s="38" t="s">
        <v>219</v>
      </c>
      <c r="B6" s="40" t="s">
        <v>220</v>
      </c>
      <c r="C6" s="38" t="s">
        <v>214</v>
      </c>
      <c r="D6" s="41"/>
      <c r="E6" s="41"/>
      <c r="F6" s="41"/>
      <c r="G6" s="41"/>
    </row>
    <row x14ac:dyDescent="0.25" r="7" customHeight="1" ht="18">
      <c r="A7" s="38" t="s">
        <v>221</v>
      </c>
      <c r="B7" s="40" t="s">
        <v>222</v>
      </c>
      <c r="C7" s="38" t="s">
        <v>214</v>
      </c>
      <c r="D7" s="41"/>
      <c r="E7" s="41"/>
      <c r="F7" s="41"/>
      <c r="G7" s="41"/>
    </row>
    <row x14ac:dyDescent="0.25" r="8" customHeight="1" ht="18">
      <c r="A8" s="38" t="s">
        <v>223</v>
      </c>
      <c r="B8" s="40" t="s">
        <v>222</v>
      </c>
      <c r="C8" s="38" t="s">
        <v>214</v>
      </c>
      <c r="D8" s="41"/>
      <c r="E8" s="41"/>
      <c r="F8" s="41"/>
      <c r="G8" s="41"/>
    </row>
    <row x14ac:dyDescent="0.25" r="9" customHeight="1" ht="18">
      <c r="A9" s="38" t="s">
        <v>224</v>
      </c>
      <c r="B9" s="40" t="s">
        <v>225</v>
      </c>
      <c r="C9" s="38" t="s">
        <v>214</v>
      </c>
      <c r="D9" s="41"/>
      <c r="E9" s="41"/>
      <c r="F9" s="41"/>
      <c r="G9" s="41"/>
    </row>
    <row x14ac:dyDescent="0.25" r="10" customHeight="1" ht="18">
      <c r="A10" s="38" t="s">
        <v>226</v>
      </c>
      <c r="B10" s="40" t="s">
        <v>227</v>
      </c>
      <c r="C10" s="38" t="s">
        <v>214</v>
      </c>
      <c r="D10" s="41"/>
      <c r="E10" s="41"/>
      <c r="F10" s="41"/>
      <c r="G10" s="41"/>
    </row>
    <row x14ac:dyDescent="0.25" r="11" customHeight="1" ht="18">
      <c r="A11" s="38" t="s">
        <v>228</v>
      </c>
      <c r="B11" s="40" t="s">
        <v>229</v>
      </c>
      <c r="C11" s="38" t="s">
        <v>230</v>
      </c>
      <c r="D11" s="41"/>
      <c r="E11" s="41"/>
      <c r="F11" s="41"/>
      <c r="G11" s="41"/>
    </row>
    <row x14ac:dyDescent="0.25" r="12" customHeight="1" ht="18">
      <c r="A12" s="38" t="s">
        <v>231</v>
      </c>
      <c r="B12" s="40" t="s">
        <v>232</v>
      </c>
      <c r="C12" s="38" t="s">
        <v>230</v>
      </c>
      <c r="D12" s="41"/>
      <c r="E12" s="41"/>
      <c r="F12" s="41"/>
      <c r="G12" s="41"/>
    </row>
    <row x14ac:dyDescent="0.25" r="13" customHeight="1" ht="18">
      <c r="A13" s="38" t="s">
        <v>233</v>
      </c>
      <c r="B13" s="40" t="s">
        <v>234</v>
      </c>
      <c r="C13" s="38" t="s">
        <v>230</v>
      </c>
      <c r="D13" s="41"/>
      <c r="E13" s="41"/>
      <c r="F13" s="41"/>
      <c r="G13" s="41"/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"/>
  <sheetViews>
    <sheetView workbookViewId="0"/>
  </sheetViews>
  <sheetFormatPr defaultRowHeight="15" x14ac:dyDescent="0.25"/>
  <cols>
    <col min="1" max="1" style="8" width="13.005" customWidth="1" bestFit="1"/>
    <col min="2" max="2" style="8" width="13.005" customWidth="1" bestFit="1"/>
    <col min="3" max="3" style="37" width="13.005" customWidth="1" bestFit="1"/>
    <col min="4" max="4" style="37" width="13.005" customWidth="1" bestFit="1"/>
    <col min="5" max="5" style="37" width="13.005" customWidth="1" bestFit="1"/>
    <col min="6" max="6" style="37" width="13.005" customWidth="1" bestFit="1"/>
    <col min="7" max="7" style="37" width="13.005" customWidth="1" bestFit="1"/>
    <col min="8" max="8" style="37" width="13.005" customWidth="1" bestFit="1"/>
    <col min="9" max="9" style="37" width="13.005" customWidth="1" bestFit="1"/>
    <col min="10" max="10" style="37" width="13.005" customWidth="1" bestFit="1"/>
  </cols>
  <sheetData>
    <row x14ac:dyDescent="0.25" r="1" customHeight="1" ht="80.25" customFormat="1" s="1">
      <c r="A1" s="2" t="s">
        <v>197</v>
      </c>
      <c r="B1" s="2"/>
      <c r="C1" s="33"/>
      <c r="D1" s="33"/>
      <c r="E1" s="33"/>
      <c r="F1" s="33"/>
      <c r="G1" s="33"/>
      <c r="H1" s="33"/>
      <c r="I1" s="33"/>
      <c r="J1" s="33"/>
    </row>
    <row x14ac:dyDescent="0.25" r="2" customHeight="1" ht="18">
      <c r="A2" s="34"/>
      <c r="B2" s="35"/>
      <c r="C2" s="36" t="s">
        <v>198</v>
      </c>
      <c r="D2" s="36"/>
      <c r="E2" s="36"/>
      <c r="F2" s="36"/>
      <c r="G2" s="36" t="s">
        <v>199</v>
      </c>
      <c r="H2" s="36"/>
      <c r="I2" s="36"/>
      <c r="J2" s="36"/>
    </row>
    <row x14ac:dyDescent="0.25" r="3" customHeight="1" ht="18">
      <c r="A3" s="35"/>
      <c r="B3" s="35"/>
      <c r="C3" s="36" t="s">
        <v>200</v>
      </c>
      <c r="D3" s="36"/>
      <c r="E3" s="36" t="s">
        <v>201</v>
      </c>
      <c r="F3" s="36"/>
      <c r="G3" s="36" t="s">
        <v>200</v>
      </c>
      <c r="H3" s="36"/>
      <c r="I3" s="36" t="s">
        <v>201</v>
      </c>
      <c r="J3" s="36"/>
    </row>
    <row x14ac:dyDescent="0.25" r="4" customHeight="1" ht="18">
      <c r="A4" s="35"/>
      <c r="B4" s="35"/>
      <c r="C4" s="36" t="s">
        <v>202</v>
      </c>
      <c r="D4" s="36" t="s">
        <v>203</v>
      </c>
      <c r="E4" s="36" t="s">
        <v>202</v>
      </c>
      <c r="F4" s="36" t="s">
        <v>203</v>
      </c>
      <c r="G4" s="36" t="s">
        <v>202</v>
      </c>
      <c r="H4" s="36" t="s">
        <v>203</v>
      </c>
      <c r="I4" s="36" t="s">
        <v>202</v>
      </c>
      <c r="J4" s="36" t="s">
        <v>203</v>
      </c>
    </row>
    <row x14ac:dyDescent="0.25" r="5" customHeight="1" ht="18">
      <c r="A5" s="34" t="s">
        <v>204</v>
      </c>
      <c r="B5" s="35" t="s">
        <v>205</v>
      </c>
      <c r="C5" s="36">
        <v>6</v>
      </c>
      <c r="D5" s="36">
        <v>0</v>
      </c>
      <c r="E5" s="36">
        <v>14</v>
      </c>
      <c r="F5" s="36">
        <v>1</v>
      </c>
      <c r="G5" s="36">
        <v>2</v>
      </c>
      <c r="H5" s="36">
        <v>1</v>
      </c>
      <c r="I5" s="36">
        <v>3</v>
      </c>
      <c r="J5" s="36">
        <v>1</v>
      </c>
    </row>
    <row x14ac:dyDescent="0.25" r="6" customHeight="1" ht="18">
      <c r="A6" s="35"/>
      <c r="B6" s="35" t="s">
        <v>206</v>
      </c>
      <c r="C6" s="36">
        <v>3</v>
      </c>
      <c r="D6" s="36">
        <v>0</v>
      </c>
      <c r="E6" s="36">
        <v>65</v>
      </c>
      <c r="F6" s="36">
        <v>32</v>
      </c>
      <c r="G6" s="36">
        <v>0</v>
      </c>
      <c r="H6" s="36">
        <v>0</v>
      </c>
      <c r="I6" s="36">
        <v>34</v>
      </c>
      <c r="J6" s="36">
        <v>40</v>
      </c>
    </row>
    <row x14ac:dyDescent="0.25" r="7" customHeight="1" ht="18">
      <c r="A7" s="34" t="s">
        <v>207</v>
      </c>
      <c r="B7" s="35" t="s">
        <v>205</v>
      </c>
      <c r="C7" s="36">
        <v>72186</v>
      </c>
      <c r="D7" s="36">
        <v>9336</v>
      </c>
      <c r="E7" s="36">
        <v>110770</v>
      </c>
      <c r="F7" s="36">
        <v>35887</v>
      </c>
      <c r="G7" s="36">
        <v>30688</v>
      </c>
      <c r="H7" s="36">
        <v>13624</v>
      </c>
      <c r="I7" s="36">
        <v>65392</v>
      </c>
      <c r="J7" s="36">
        <v>50374</v>
      </c>
    </row>
    <row x14ac:dyDescent="0.25" r="8" customHeight="1" ht="18">
      <c r="A8" s="35"/>
      <c r="B8" s="35" t="s">
        <v>206</v>
      </c>
      <c r="C8" s="36">
        <v>24151</v>
      </c>
      <c r="D8" s="36">
        <v>9619</v>
      </c>
      <c r="E8" s="36">
        <v>1875706</v>
      </c>
      <c r="F8" s="36">
        <v>1832340</v>
      </c>
      <c r="G8" s="36">
        <v>14252</v>
      </c>
      <c r="H8" s="36">
        <v>16101</v>
      </c>
      <c r="I8" s="36">
        <v>1448306</v>
      </c>
      <c r="J8" s="36">
        <v>3846844</v>
      </c>
    </row>
  </sheetData>
  <mergeCells count="10">
    <mergeCell ref="A1:J1"/>
    <mergeCell ref="A2:B4"/>
    <mergeCell ref="C2:F2"/>
    <mergeCell ref="G2:J2"/>
    <mergeCell ref="C3:D3"/>
    <mergeCell ref="E3:F3"/>
    <mergeCell ref="G3:H3"/>
    <mergeCell ref="I3:J3"/>
    <mergeCell ref="A5:A6"/>
    <mergeCell ref="A7:A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60"/>
  <sheetViews>
    <sheetView workbookViewId="0"/>
  </sheetViews>
  <sheetFormatPr defaultRowHeight="15" x14ac:dyDescent="0.25"/>
  <cols>
    <col min="1" max="1" style="10" width="23.862142857142857" customWidth="1" bestFit="1"/>
    <col min="2" max="2" style="32" width="25.005" customWidth="1" bestFit="1"/>
    <col min="3" max="3" style="9" width="11.43357142857143" customWidth="1" bestFit="1"/>
    <col min="4" max="4" style="10" width="49.86214285714286" customWidth="1" bestFit="1"/>
    <col min="5" max="5" style="10" width="19.14785714285714" customWidth="1" bestFit="1"/>
    <col min="6" max="6" style="10" width="30.719285714285714" customWidth="1" bestFit="1"/>
    <col min="7" max="7" style="10" width="23.290714285714284" customWidth="1" bestFit="1"/>
    <col min="8" max="8" style="10" width="18.719285714285714" customWidth="1" bestFit="1"/>
    <col min="9" max="9" style="10" width="18.290714285714284" customWidth="1" bestFit="1"/>
    <col min="10" max="10" style="10" width="18.290714285714284" customWidth="1" bestFit="1"/>
    <col min="11" max="11" style="10" width="14.147857142857141" customWidth="1" bestFit="1"/>
  </cols>
  <sheetData>
    <row x14ac:dyDescent="0.25" r="1" customHeight="1" ht="18">
      <c r="A1" s="11" t="s">
        <v>51</v>
      </c>
      <c r="B1" s="12"/>
      <c r="C1" s="13"/>
      <c r="D1" s="6"/>
      <c r="E1" s="6"/>
      <c r="F1" s="6"/>
      <c r="G1" s="6"/>
      <c r="H1" s="6"/>
      <c r="I1" s="6"/>
      <c r="J1" s="6"/>
      <c r="K1" s="6"/>
    </row>
    <row x14ac:dyDescent="0.25" r="2" customHeight="1" ht="18">
      <c r="A2" s="6"/>
      <c r="B2" s="12"/>
      <c r="C2" s="13"/>
      <c r="D2" s="6"/>
      <c r="E2" s="6"/>
      <c r="F2" s="6"/>
      <c r="G2" s="6"/>
      <c r="H2" s="6"/>
      <c r="I2" s="6"/>
      <c r="J2" s="6"/>
      <c r="K2" s="6"/>
    </row>
    <row x14ac:dyDescent="0.25" r="3" customHeight="1" ht="18">
      <c r="A3" s="6"/>
      <c r="B3" s="12"/>
      <c r="C3" s="13"/>
      <c r="D3" s="6"/>
      <c r="E3" s="6"/>
      <c r="F3" s="6"/>
      <c r="G3" s="6"/>
      <c r="H3" s="6"/>
      <c r="I3" s="6"/>
      <c r="J3" s="6"/>
      <c r="K3" s="6"/>
    </row>
    <row x14ac:dyDescent="0.25" r="4" customHeight="1" ht="18">
      <c r="A4" s="11"/>
      <c r="B4" s="11"/>
      <c r="C4" s="14" t="s">
        <v>52</v>
      </c>
      <c r="D4" s="15" t="s">
        <v>53</v>
      </c>
      <c r="E4" s="15" t="s">
        <v>54</v>
      </c>
      <c r="F4" s="15" t="s">
        <v>55</v>
      </c>
      <c r="G4" s="15" t="s">
        <v>56</v>
      </c>
      <c r="H4" s="15" t="s">
        <v>57</v>
      </c>
      <c r="I4" s="15" t="s">
        <v>57</v>
      </c>
      <c r="J4" s="15" t="s">
        <v>58</v>
      </c>
      <c r="K4" s="11"/>
    </row>
    <row x14ac:dyDescent="0.25" r="5" customHeight="1" ht="18">
      <c r="A5" s="11"/>
      <c r="B5" s="16"/>
      <c r="C5" s="14" t="s">
        <v>59</v>
      </c>
      <c r="D5" s="16" t="s">
        <v>60</v>
      </c>
      <c r="E5" s="16" t="s">
        <v>61</v>
      </c>
      <c r="F5" s="16" t="s">
        <v>61</v>
      </c>
      <c r="G5" s="16" t="s">
        <v>62</v>
      </c>
      <c r="H5" s="16" t="s">
        <v>63</v>
      </c>
      <c r="I5" s="16" t="s">
        <v>64</v>
      </c>
      <c r="J5" s="16" t="s">
        <v>65</v>
      </c>
      <c r="K5" s="11"/>
    </row>
    <row x14ac:dyDescent="0.25" r="6" customHeight="1" ht="18">
      <c r="A6" s="15" t="s">
        <v>66</v>
      </c>
      <c r="B6" s="15" t="s">
        <v>67</v>
      </c>
      <c r="C6" s="17" t="s">
        <v>68</v>
      </c>
      <c r="D6" s="16" t="s">
        <v>69</v>
      </c>
      <c r="E6" s="16" t="s">
        <v>69</v>
      </c>
      <c r="F6" s="16" t="s">
        <v>70</v>
      </c>
      <c r="G6" s="16" t="s">
        <v>69</v>
      </c>
      <c r="H6" s="16" t="s">
        <v>69</v>
      </c>
      <c r="I6" s="16" t="s">
        <v>69</v>
      </c>
      <c r="J6" s="16" t="s">
        <v>69</v>
      </c>
      <c r="K6" s="11"/>
    </row>
    <row x14ac:dyDescent="0.25" r="7" customHeight="1" ht="18">
      <c r="A7" s="18" t="s">
        <v>71</v>
      </c>
      <c r="B7" s="11" t="s">
        <v>72</v>
      </c>
      <c r="C7" s="19">
        <v>1</v>
      </c>
      <c r="D7" s="16" t="s">
        <v>73</v>
      </c>
      <c r="E7" s="16"/>
      <c r="F7" s="16"/>
      <c r="G7" s="16"/>
      <c r="H7" s="16"/>
      <c r="I7" s="16"/>
      <c r="J7" s="16" t="s">
        <v>74</v>
      </c>
      <c r="K7" s="11"/>
    </row>
    <row x14ac:dyDescent="0.25" r="8" customHeight="1" ht="18">
      <c r="A8" s="20"/>
      <c r="B8" s="12" t="s">
        <v>75</v>
      </c>
      <c r="C8" s="21">
        <v>0.988005</v>
      </c>
      <c r="D8" s="6" t="s">
        <v>76</v>
      </c>
      <c r="E8" s="22"/>
      <c r="F8" s="22"/>
      <c r="G8" s="22"/>
      <c r="H8" s="22"/>
      <c r="I8" s="22"/>
      <c r="J8" s="22"/>
      <c r="K8" s="6"/>
    </row>
    <row x14ac:dyDescent="0.25" r="9" customHeight="1" ht="18">
      <c r="A9" s="20"/>
      <c r="B9" s="12" t="s">
        <v>77</v>
      </c>
      <c r="C9" s="21">
        <v>0.983243</v>
      </c>
      <c r="D9" s="6" t="s">
        <v>78</v>
      </c>
      <c r="E9" s="22"/>
      <c r="F9" s="22"/>
      <c r="G9" s="22"/>
      <c r="H9" s="22"/>
      <c r="I9" s="22"/>
      <c r="J9" s="22"/>
      <c r="K9" s="6"/>
    </row>
    <row x14ac:dyDescent="0.25" r="10" customHeight="1" ht="18">
      <c r="A10" s="20"/>
      <c r="B10" s="12" t="s">
        <v>79</v>
      </c>
      <c r="C10" s="21">
        <v>0.957108</v>
      </c>
      <c r="D10" s="6" t="s">
        <v>80</v>
      </c>
      <c r="E10" s="22"/>
      <c r="F10" s="22"/>
      <c r="G10" s="22"/>
      <c r="H10" s="22"/>
      <c r="I10" s="22"/>
      <c r="J10" s="22"/>
      <c r="K10" s="6"/>
    </row>
    <row x14ac:dyDescent="0.25" r="11" customHeight="1" ht="18">
      <c r="A11" s="20"/>
      <c r="B11" s="12" t="s">
        <v>81</v>
      </c>
      <c r="C11" s="21">
        <v>0.937599</v>
      </c>
      <c r="D11" s="6" t="s">
        <v>82</v>
      </c>
      <c r="E11" s="22"/>
      <c r="F11" s="22"/>
      <c r="G11" s="22"/>
      <c r="H11" s="22"/>
      <c r="I11" s="22"/>
      <c r="J11" s="22"/>
      <c r="K11" s="6"/>
    </row>
    <row x14ac:dyDescent="0.25" r="12" customHeight="1" ht="18">
      <c r="A12" s="20"/>
      <c r="B12" s="12" t="s">
        <v>83</v>
      </c>
      <c r="C12" s="21">
        <v>0.931204</v>
      </c>
      <c r="D12" s="6" t="s">
        <v>84</v>
      </c>
      <c r="E12" s="22"/>
      <c r="F12" s="22"/>
      <c r="G12" s="22"/>
      <c r="H12" s="22"/>
      <c r="I12" s="22"/>
      <c r="J12" s="22"/>
      <c r="K12" s="6"/>
    </row>
    <row x14ac:dyDescent="0.25" r="13" customHeight="1" ht="18">
      <c r="A13" s="20"/>
      <c r="B13" s="12" t="s">
        <v>85</v>
      </c>
      <c r="C13" s="21">
        <v>0.919271</v>
      </c>
      <c r="D13" s="6" t="s">
        <v>86</v>
      </c>
      <c r="E13" s="22"/>
      <c r="F13" s="22"/>
      <c r="G13" s="22"/>
      <c r="H13" s="22"/>
      <c r="I13" s="22"/>
      <c r="J13" s="22"/>
      <c r="K13" s="6"/>
    </row>
    <row x14ac:dyDescent="0.25" r="14" customHeight="1" ht="18">
      <c r="A14" s="20"/>
      <c r="B14" s="12" t="s">
        <v>87</v>
      </c>
      <c r="C14" s="21">
        <v>0.917184</v>
      </c>
      <c r="D14" s="6" t="s">
        <v>88</v>
      </c>
      <c r="E14" s="22"/>
      <c r="F14" s="22"/>
      <c r="G14" s="22"/>
      <c r="H14" s="22"/>
      <c r="I14" s="22"/>
      <c r="J14" s="22"/>
      <c r="K14" s="6"/>
    </row>
    <row x14ac:dyDescent="0.25" r="15" customHeight="1" ht="18">
      <c r="A15" s="20"/>
      <c r="B15" s="12" t="s">
        <v>89</v>
      </c>
      <c r="C15" s="21">
        <v>0.916625</v>
      </c>
      <c r="D15" s="6" t="s">
        <v>90</v>
      </c>
      <c r="E15" s="22"/>
      <c r="F15" s="22"/>
      <c r="G15" s="22"/>
      <c r="H15" s="22"/>
      <c r="I15" s="22"/>
      <c r="J15" s="22"/>
      <c r="K15" s="6"/>
    </row>
    <row x14ac:dyDescent="0.25" r="16" customHeight="1" ht="18">
      <c r="A16" s="20"/>
      <c r="B16" s="12" t="s">
        <v>91</v>
      </c>
      <c r="C16" s="21">
        <v>0.897773</v>
      </c>
      <c r="D16" s="6" t="s">
        <v>92</v>
      </c>
      <c r="E16" s="22"/>
      <c r="F16" s="22"/>
      <c r="G16" s="22"/>
      <c r="H16" s="22"/>
      <c r="I16" s="22"/>
      <c r="J16" s="22"/>
      <c r="K16" s="6"/>
    </row>
    <row x14ac:dyDescent="0.25" r="17" customHeight="1" ht="18">
      <c r="A17" s="20"/>
      <c r="B17" s="12" t="s">
        <v>93</v>
      </c>
      <c r="C17" s="21">
        <v>0.886227</v>
      </c>
      <c r="D17" s="6" t="s">
        <v>94</v>
      </c>
      <c r="E17" s="22"/>
      <c r="F17" s="22"/>
      <c r="G17" s="22"/>
      <c r="H17" s="22"/>
      <c r="I17" s="22"/>
      <c r="J17" s="22"/>
      <c r="K17" s="11"/>
    </row>
    <row x14ac:dyDescent="0.25" r="18" customHeight="1" ht="18">
      <c r="A18" s="20"/>
      <c r="B18" s="12" t="s">
        <v>95</v>
      </c>
      <c r="C18" s="21">
        <v>0.885898</v>
      </c>
      <c r="D18" s="6" t="s">
        <v>96</v>
      </c>
      <c r="E18" s="22"/>
      <c r="F18" s="22"/>
      <c r="G18" s="22"/>
      <c r="H18" s="22"/>
      <c r="I18" s="22"/>
      <c r="J18" s="22"/>
      <c r="K18" s="6"/>
    </row>
    <row x14ac:dyDescent="0.25" r="19" customHeight="1" ht="18">
      <c r="A19" s="20"/>
      <c r="B19" s="12" t="s">
        <v>97</v>
      </c>
      <c r="C19" s="21">
        <v>0.884323</v>
      </c>
      <c r="D19" s="6" t="s">
        <v>98</v>
      </c>
      <c r="E19" s="22"/>
      <c r="F19" s="22"/>
      <c r="G19" s="22"/>
      <c r="H19" s="22"/>
      <c r="I19" s="22"/>
      <c r="J19" s="22"/>
      <c r="K19" s="6"/>
    </row>
    <row x14ac:dyDescent="0.25" r="20" customHeight="1" ht="18">
      <c r="A20" s="20"/>
      <c r="B20" s="12" t="s">
        <v>99</v>
      </c>
      <c r="C20" s="21">
        <v>0.877437</v>
      </c>
      <c r="D20" s="6" t="s">
        <v>100</v>
      </c>
      <c r="E20" s="22"/>
      <c r="F20" s="22"/>
      <c r="G20" s="22"/>
      <c r="H20" s="22"/>
      <c r="I20" s="22"/>
      <c r="J20" s="22"/>
      <c r="K20" s="6"/>
    </row>
    <row x14ac:dyDescent="0.25" r="21" customHeight="1" ht="18">
      <c r="A21" s="20"/>
      <c r="B21" s="12" t="s">
        <v>101</v>
      </c>
      <c r="C21" s="21">
        <v>0.869009</v>
      </c>
      <c r="D21" s="6" t="s">
        <v>102</v>
      </c>
      <c r="E21" s="22"/>
      <c r="F21" s="22"/>
      <c r="G21" s="22"/>
      <c r="H21" s="22"/>
      <c r="I21" s="22"/>
      <c r="J21" s="22"/>
      <c r="K21" s="6"/>
    </row>
    <row x14ac:dyDescent="0.25" r="22" customHeight="1" ht="18">
      <c r="A22" s="20"/>
      <c r="B22" s="12" t="s">
        <v>103</v>
      </c>
      <c r="C22" s="21">
        <v>0.868472</v>
      </c>
      <c r="D22" s="6" t="s">
        <v>104</v>
      </c>
      <c r="E22" s="22"/>
      <c r="F22" s="22"/>
      <c r="G22" s="22"/>
      <c r="H22" s="22"/>
      <c r="I22" s="22"/>
      <c r="J22" s="22"/>
      <c r="K22" s="6"/>
    </row>
    <row x14ac:dyDescent="0.25" r="23" customHeight="1" ht="18">
      <c r="A23" s="20"/>
      <c r="B23" s="12" t="s">
        <v>105</v>
      </c>
      <c r="C23" s="21">
        <v>0.868112</v>
      </c>
      <c r="D23" s="6" t="s">
        <v>106</v>
      </c>
      <c r="E23" s="22"/>
      <c r="F23" s="22"/>
      <c r="G23" s="22"/>
      <c r="H23" s="22"/>
      <c r="I23" s="22"/>
      <c r="J23" s="22"/>
      <c r="K23" s="6"/>
    </row>
    <row x14ac:dyDescent="0.25" r="24" customHeight="1" ht="18">
      <c r="A24" s="20"/>
      <c r="B24" s="12" t="s">
        <v>107</v>
      </c>
      <c r="C24" s="21">
        <v>0.866902</v>
      </c>
      <c r="D24" s="6" t="s">
        <v>108</v>
      </c>
      <c r="E24" s="22"/>
      <c r="F24" s="22"/>
      <c r="G24" s="22"/>
      <c r="H24" s="22"/>
      <c r="I24" s="22"/>
      <c r="J24" s="22"/>
      <c r="K24" s="6"/>
    </row>
    <row x14ac:dyDescent="0.25" r="25" customHeight="1" ht="18">
      <c r="A25" s="20"/>
      <c r="B25" s="12" t="s">
        <v>109</v>
      </c>
      <c r="C25" s="21">
        <v>0.865183</v>
      </c>
      <c r="D25" s="6" t="s">
        <v>110</v>
      </c>
      <c r="E25" s="22"/>
      <c r="F25" s="22"/>
      <c r="G25" s="22"/>
      <c r="H25" s="22"/>
      <c r="I25" s="22"/>
      <c r="J25" s="22"/>
      <c r="K25" s="6"/>
    </row>
    <row x14ac:dyDescent="0.25" r="26" customHeight="1" ht="18">
      <c r="A26" s="20"/>
      <c r="B26" s="12" t="s">
        <v>111</v>
      </c>
      <c r="C26" s="21">
        <v>0.862706</v>
      </c>
      <c r="D26" s="6" t="s">
        <v>112</v>
      </c>
      <c r="E26" s="22"/>
      <c r="F26" s="22"/>
      <c r="G26" s="22"/>
      <c r="H26" s="22"/>
      <c r="I26" s="22"/>
      <c r="J26" s="22"/>
      <c r="K26" s="6"/>
    </row>
    <row x14ac:dyDescent="0.25" r="27" customHeight="1" ht="18">
      <c r="A27" s="20"/>
      <c r="B27" s="12" t="s">
        <v>113</v>
      </c>
      <c r="C27" s="21">
        <v>0.861009</v>
      </c>
      <c r="D27" s="6" t="s">
        <v>114</v>
      </c>
      <c r="E27" s="22"/>
      <c r="F27" s="22"/>
      <c r="G27" s="22"/>
      <c r="H27" s="22"/>
      <c r="I27" s="22"/>
      <c r="J27" s="22"/>
      <c r="K27" s="6"/>
    </row>
    <row x14ac:dyDescent="0.25" r="28" customHeight="1" ht="18">
      <c r="A28" s="20"/>
      <c r="B28" s="12" t="s">
        <v>115</v>
      </c>
      <c r="C28" s="21">
        <v>0.854698</v>
      </c>
      <c r="D28" s="6" t="s">
        <v>116</v>
      </c>
      <c r="E28" s="22"/>
      <c r="F28" s="22"/>
      <c r="G28" s="22"/>
      <c r="H28" s="22"/>
      <c r="I28" s="22"/>
      <c r="J28" s="22"/>
      <c r="K28" s="6"/>
    </row>
    <row x14ac:dyDescent="0.25" r="29" customHeight="1" ht="18">
      <c r="A29" s="20"/>
      <c r="B29" s="12" t="s">
        <v>117</v>
      </c>
      <c r="C29" s="21">
        <v>0.850444</v>
      </c>
      <c r="D29" s="6" t="s">
        <v>118</v>
      </c>
      <c r="E29" s="22"/>
      <c r="F29" s="22"/>
      <c r="G29" s="22"/>
      <c r="H29" s="22"/>
      <c r="I29" s="22"/>
      <c r="J29" s="22"/>
      <c r="K29" s="6"/>
    </row>
    <row x14ac:dyDescent="0.25" r="30" customHeight="1" ht="18">
      <c r="A30" s="18"/>
      <c r="B30" s="12" t="s">
        <v>119</v>
      </c>
      <c r="C30" s="23">
        <v>0.822302</v>
      </c>
      <c r="D30" s="24" t="s">
        <v>120</v>
      </c>
      <c r="E30" s="24"/>
      <c r="F30" s="24"/>
      <c r="G30" s="24"/>
      <c r="H30" s="24"/>
      <c r="I30" s="24"/>
      <c r="J30" s="24"/>
      <c r="K30" s="6"/>
    </row>
    <row x14ac:dyDescent="0.25" r="31" customHeight="1" ht="18">
      <c r="A31" s="18"/>
      <c r="B31" s="25" t="s">
        <v>121</v>
      </c>
      <c r="C31" s="21">
        <v>0.04</v>
      </c>
      <c r="D31" s="22" t="s">
        <v>122</v>
      </c>
      <c r="E31" s="22"/>
      <c r="F31" s="22"/>
      <c r="G31" s="22"/>
      <c r="H31" s="22"/>
      <c r="I31" s="22"/>
      <c r="J31" s="22"/>
      <c r="K31" s="6"/>
    </row>
    <row x14ac:dyDescent="0.25" r="32" customHeight="1" ht="18">
      <c r="A32" s="18"/>
      <c r="B32" s="12" t="s">
        <v>123</v>
      </c>
      <c r="C32" s="26" t="s">
        <v>124</v>
      </c>
      <c r="D32" s="22" t="s">
        <v>125</v>
      </c>
      <c r="E32" s="22"/>
      <c r="F32" s="22"/>
      <c r="G32" s="22"/>
      <c r="H32" s="22"/>
      <c r="I32" s="22"/>
      <c r="J32" s="22"/>
      <c r="K32" s="6"/>
    </row>
    <row x14ac:dyDescent="0.25" r="33" customHeight="1" ht="18">
      <c r="A33" s="18"/>
      <c r="B33" s="12" t="s">
        <v>126</v>
      </c>
      <c r="C33" s="26" t="s">
        <v>124</v>
      </c>
      <c r="D33" s="22" t="s">
        <v>127</v>
      </c>
      <c r="E33" s="22"/>
      <c r="F33" s="22"/>
      <c r="G33" s="22"/>
      <c r="H33" s="22"/>
      <c r="I33" s="22"/>
      <c r="J33" s="22"/>
      <c r="K33" s="6"/>
    </row>
    <row x14ac:dyDescent="0.25" r="34" customHeight="1" ht="18">
      <c r="A34" s="16" t="s">
        <v>128</v>
      </c>
      <c r="B34" s="16" t="s">
        <v>129</v>
      </c>
      <c r="C34" s="19">
        <v>1</v>
      </c>
      <c r="D34" s="16" t="s">
        <v>130</v>
      </c>
      <c r="E34" s="16"/>
      <c r="F34" s="16"/>
      <c r="G34" s="16"/>
      <c r="H34" s="16"/>
      <c r="I34" s="16"/>
      <c r="J34" s="16"/>
      <c r="K34" s="6"/>
    </row>
    <row x14ac:dyDescent="0.25" r="35" customHeight="1" ht="18">
      <c r="A35" s="20"/>
      <c r="B35" s="12" t="s">
        <v>131</v>
      </c>
      <c r="C35" s="21">
        <v>0.946201</v>
      </c>
      <c r="D35" s="6" t="s">
        <v>132</v>
      </c>
      <c r="E35" s="22" t="s">
        <v>133</v>
      </c>
      <c r="F35" s="22" t="s">
        <v>134</v>
      </c>
      <c r="G35" s="22" t="s">
        <v>135</v>
      </c>
      <c r="H35" s="22" t="s">
        <v>136</v>
      </c>
      <c r="I35" s="27" t="s">
        <v>137</v>
      </c>
      <c r="J35" s="22"/>
      <c r="K35" s="6"/>
    </row>
    <row x14ac:dyDescent="0.25" r="36" customHeight="1" ht="18">
      <c r="A36" s="20"/>
      <c r="B36" s="12" t="s">
        <v>138</v>
      </c>
      <c r="C36" s="21">
        <v>0.942406</v>
      </c>
      <c r="D36" s="6" t="s">
        <v>139</v>
      </c>
      <c r="E36" s="22"/>
      <c r="F36" s="22"/>
      <c r="G36" s="22"/>
      <c r="H36" s="22"/>
      <c r="I36" s="27"/>
      <c r="J36" s="22"/>
      <c r="K36" s="6"/>
    </row>
    <row x14ac:dyDescent="0.25" r="37" customHeight="1" ht="18">
      <c r="A37" s="20"/>
      <c r="B37" s="12" t="s">
        <v>140</v>
      </c>
      <c r="C37" s="21">
        <v>0.936121</v>
      </c>
      <c r="D37" s="6" t="s">
        <v>141</v>
      </c>
      <c r="E37" s="22"/>
      <c r="F37" s="22"/>
      <c r="G37" s="22" t="s">
        <v>142</v>
      </c>
      <c r="H37" s="22" t="s">
        <v>143</v>
      </c>
      <c r="I37" s="27" t="s">
        <v>144</v>
      </c>
      <c r="J37" s="22" t="s">
        <v>145</v>
      </c>
      <c r="K37" s="6"/>
    </row>
    <row x14ac:dyDescent="0.25" r="38" customHeight="1" ht="18">
      <c r="A38" s="20"/>
      <c r="B38" s="12" t="s">
        <v>146</v>
      </c>
      <c r="C38" s="21">
        <v>0.928667</v>
      </c>
      <c r="D38" s="6" t="s">
        <v>147</v>
      </c>
      <c r="E38" s="22"/>
      <c r="F38" s="22"/>
      <c r="G38" s="22" t="s">
        <v>148</v>
      </c>
      <c r="H38" s="22" t="s">
        <v>149</v>
      </c>
      <c r="I38" s="27" t="s">
        <v>150</v>
      </c>
      <c r="J38" s="22"/>
      <c r="K38" s="6"/>
    </row>
    <row x14ac:dyDescent="0.25" r="39" customHeight="1" ht="18">
      <c r="A39" s="20"/>
      <c r="B39" s="12" t="s">
        <v>151</v>
      </c>
      <c r="C39" s="21">
        <v>0.928329</v>
      </c>
      <c r="D39" s="6" t="s">
        <v>152</v>
      </c>
      <c r="E39" s="22"/>
      <c r="F39" s="22"/>
      <c r="G39" s="22" t="s">
        <v>153</v>
      </c>
      <c r="H39" s="22" t="s">
        <v>154</v>
      </c>
      <c r="I39" s="27" t="s">
        <v>155</v>
      </c>
      <c r="J39" s="22"/>
      <c r="K39" s="6"/>
    </row>
    <row x14ac:dyDescent="0.25" r="40" customHeight="1" ht="18">
      <c r="A40" s="20"/>
      <c r="B40" s="12" t="s">
        <v>156</v>
      </c>
      <c r="C40" s="21">
        <v>0.92</v>
      </c>
      <c r="D40" s="22" t="s">
        <v>157</v>
      </c>
      <c r="E40" s="22"/>
      <c r="F40" s="22"/>
      <c r="G40" s="22" t="s">
        <v>158</v>
      </c>
      <c r="H40" s="22" t="s">
        <v>159</v>
      </c>
      <c r="I40" s="22" t="s">
        <v>160</v>
      </c>
      <c r="J40" s="22"/>
      <c r="K40" s="6"/>
    </row>
    <row x14ac:dyDescent="0.25" r="41" customHeight="1" ht="18">
      <c r="A41" s="20"/>
      <c r="B41" s="12" t="s">
        <v>161</v>
      </c>
      <c r="C41" s="21">
        <v>0.921187</v>
      </c>
      <c r="D41" s="6" t="s">
        <v>162</v>
      </c>
      <c r="E41" s="22"/>
      <c r="F41" s="22"/>
      <c r="G41" s="22" t="s">
        <v>163</v>
      </c>
      <c r="H41" s="22" t="s">
        <v>164</v>
      </c>
      <c r="I41" s="27" t="s">
        <v>165</v>
      </c>
      <c r="J41" s="22"/>
      <c r="K41" s="6"/>
    </row>
    <row x14ac:dyDescent="0.25" r="42" customHeight="1" ht="18">
      <c r="A42" s="20"/>
      <c r="B42" s="12" t="s">
        <v>166</v>
      </c>
      <c r="C42" s="21">
        <v>0.919047</v>
      </c>
      <c r="D42" s="6" t="s">
        <v>167</v>
      </c>
      <c r="E42" s="22"/>
      <c r="F42" s="22" t="s">
        <v>168</v>
      </c>
      <c r="G42" s="22" t="s">
        <v>169</v>
      </c>
      <c r="H42" s="22" t="s">
        <v>170</v>
      </c>
      <c r="I42" s="27" t="s">
        <v>171</v>
      </c>
      <c r="J42" s="22"/>
      <c r="K42" s="6"/>
    </row>
    <row x14ac:dyDescent="0.25" r="43" customHeight="1" ht="18">
      <c r="A43" s="20"/>
      <c r="B43" s="12" t="s">
        <v>172</v>
      </c>
      <c r="C43" s="21">
        <v>0.915225</v>
      </c>
      <c r="D43" s="6" t="s">
        <v>173</v>
      </c>
      <c r="E43" s="22" t="s">
        <v>174</v>
      </c>
      <c r="F43" s="22"/>
      <c r="G43" s="22"/>
      <c r="H43" s="22"/>
      <c r="I43" s="22"/>
      <c r="J43" s="22"/>
      <c r="K43" s="6"/>
    </row>
    <row x14ac:dyDescent="0.25" r="44" customHeight="1" ht="18">
      <c r="A44" s="20"/>
      <c r="B44" s="12" t="s">
        <v>175</v>
      </c>
      <c r="C44" s="23">
        <v>0.819625</v>
      </c>
      <c r="D44" s="24" t="s">
        <v>176</v>
      </c>
      <c r="E44" s="24"/>
      <c r="F44" s="24"/>
      <c r="G44" s="24"/>
      <c r="H44" s="24"/>
      <c r="I44" s="24"/>
      <c r="J44" s="24"/>
      <c r="K44" s="6"/>
    </row>
    <row x14ac:dyDescent="0.25" r="45" customHeight="1" ht="18">
      <c r="A45" s="20"/>
      <c r="B45" s="25" t="s">
        <v>177</v>
      </c>
      <c r="C45" s="28">
        <v>0.28</v>
      </c>
      <c r="D45" s="25"/>
      <c r="E45" s="25"/>
      <c r="F45" s="25" t="s">
        <v>178</v>
      </c>
      <c r="G45" s="25"/>
      <c r="H45" s="25"/>
      <c r="I45" s="25"/>
      <c r="J45" s="25"/>
      <c r="K45" s="6"/>
    </row>
    <row x14ac:dyDescent="0.25" r="46" customHeight="1" ht="18">
      <c r="A46" s="20"/>
      <c r="B46" s="12" t="s">
        <v>179</v>
      </c>
      <c r="C46" s="21">
        <v>0.17</v>
      </c>
      <c r="D46" s="22"/>
      <c r="E46" s="22"/>
      <c r="F46" s="22" t="s">
        <v>180</v>
      </c>
      <c r="G46" s="22"/>
      <c r="H46" s="22"/>
      <c r="I46" s="22"/>
      <c r="J46" s="22"/>
      <c r="K46" s="6"/>
    </row>
    <row x14ac:dyDescent="0.25" r="47" customHeight="1" ht="18">
      <c r="A47" s="16" t="s">
        <v>181</v>
      </c>
      <c r="B47" s="15" t="s">
        <v>182</v>
      </c>
      <c r="C47" s="29">
        <v>1</v>
      </c>
      <c r="D47" s="4"/>
      <c r="E47" s="4"/>
      <c r="F47" s="4"/>
      <c r="G47" s="4" t="s">
        <v>183</v>
      </c>
      <c r="H47" s="4"/>
      <c r="I47" s="4"/>
      <c r="J47" s="4"/>
      <c r="K47" s="6"/>
    </row>
    <row x14ac:dyDescent="0.25" r="48" customHeight="1" ht="18">
      <c r="A48" s="30"/>
      <c r="B48" s="4" t="s">
        <v>184</v>
      </c>
      <c r="C48" s="31">
        <v>0.02</v>
      </c>
      <c r="D48" s="4"/>
      <c r="E48" s="4"/>
      <c r="F48" s="4"/>
      <c r="G48" s="4" t="s">
        <v>185</v>
      </c>
      <c r="H48" s="4"/>
      <c r="I48" s="4"/>
      <c r="J48" s="4"/>
      <c r="K48" s="6"/>
    </row>
    <row x14ac:dyDescent="0.25" r="49" customHeight="1" ht="18">
      <c r="A49" s="11" t="s">
        <v>186</v>
      </c>
      <c r="B49" s="12"/>
      <c r="C49" s="13"/>
      <c r="D49" s="6"/>
      <c r="E49" s="6"/>
      <c r="F49" s="6"/>
      <c r="G49" s="6"/>
      <c r="H49" s="6"/>
      <c r="I49" s="6"/>
      <c r="J49" s="6"/>
      <c r="K49" s="6"/>
    </row>
    <row x14ac:dyDescent="0.25" r="50" customHeight="1" ht="18">
      <c r="A50" s="6" t="s">
        <v>187</v>
      </c>
      <c r="B50" s="12"/>
      <c r="C50" s="13"/>
      <c r="D50" s="6"/>
      <c r="E50" s="6"/>
      <c r="F50" s="6"/>
      <c r="G50" s="6"/>
      <c r="H50" s="6"/>
      <c r="I50" s="6"/>
      <c r="J50" s="6"/>
      <c r="K50" s="6"/>
    </row>
    <row x14ac:dyDescent="0.25" r="51" customHeight="1" ht="18">
      <c r="A51" s="6" t="s">
        <v>188</v>
      </c>
      <c r="B51" s="12"/>
      <c r="C51" s="13"/>
      <c r="D51" s="6"/>
      <c r="E51" s="6"/>
      <c r="F51" s="6"/>
      <c r="G51" s="6"/>
      <c r="H51" s="6"/>
      <c r="I51" s="6"/>
      <c r="J51" s="6"/>
      <c r="K51" s="6"/>
    </row>
    <row x14ac:dyDescent="0.25" r="52" customHeight="1" ht="18">
      <c r="A52" s="6" t="s">
        <v>189</v>
      </c>
      <c r="B52" s="12"/>
      <c r="C52" s="13"/>
      <c r="D52" s="6"/>
      <c r="E52" s="6"/>
      <c r="F52" s="6"/>
      <c r="G52" s="6"/>
      <c r="H52" s="6"/>
      <c r="I52" s="6"/>
      <c r="J52" s="6"/>
      <c r="K52" s="6"/>
    </row>
    <row x14ac:dyDescent="0.25" r="53" customHeight="1" ht="18">
      <c r="A53" s="6"/>
      <c r="B53" s="12"/>
      <c r="C53" s="13"/>
      <c r="D53" s="6"/>
      <c r="E53" s="6"/>
      <c r="F53" s="6"/>
      <c r="G53" s="6"/>
      <c r="H53" s="6"/>
      <c r="I53" s="6"/>
      <c r="J53" s="6"/>
      <c r="K53" s="6"/>
    </row>
    <row x14ac:dyDescent="0.25" r="54" customHeight="1" ht="18">
      <c r="A54" s="11" t="s">
        <v>190</v>
      </c>
      <c r="B54" s="12"/>
      <c r="C54" s="13"/>
      <c r="D54" s="6"/>
      <c r="E54" s="6"/>
      <c r="F54" s="6"/>
      <c r="G54" s="6"/>
      <c r="H54" s="6"/>
      <c r="I54" s="6"/>
      <c r="J54" s="6"/>
      <c r="K54" s="6"/>
    </row>
    <row x14ac:dyDescent="0.25" r="55" customHeight="1" ht="18">
      <c r="A55" s="6" t="s">
        <v>191</v>
      </c>
      <c r="B55" s="13"/>
      <c r="C55" s="13"/>
      <c r="D55" s="6"/>
      <c r="E55" s="6"/>
      <c r="F55" s="6"/>
      <c r="G55" s="6"/>
      <c r="H55" s="6"/>
      <c r="I55" s="6"/>
      <c r="J55" s="6"/>
      <c r="K55" s="6"/>
    </row>
    <row x14ac:dyDescent="0.25" r="56" customHeight="1" ht="18">
      <c r="A56" s="6" t="s">
        <v>192</v>
      </c>
      <c r="B56" s="13"/>
      <c r="C56" s="13"/>
      <c r="D56" s="6"/>
      <c r="E56" s="6"/>
      <c r="F56" s="6"/>
      <c r="G56" s="6"/>
      <c r="H56" s="6"/>
      <c r="I56" s="6"/>
      <c r="J56" s="6"/>
      <c r="K56" s="6"/>
    </row>
    <row x14ac:dyDescent="0.25" r="57" customHeight="1" ht="18">
      <c r="A57" s="6" t="s">
        <v>193</v>
      </c>
      <c r="B57" s="13"/>
      <c r="C57" s="13"/>
      <c r="D57" s="6"/>
      <c r="E57" s="6"/>
      <c r="F57" s="6"/>
      <c r="G57" s="6"/>
      <c r="H57" s="6"/>
      <c r="I57" s="6"/>
      <c r="J57" s="6"/>
      <c r="K57" s="6"/>
    </row>
    <row x14ac:dyDescent="0.25" r="58" customHeight="1" ht="18">
      <c r="A58" s="6" t="s">
        <v>194</v>
      </c>
      <c r="B58" s="13"/>
      <c r="C58" s="13"/>
      <c r="D58" s="6"/>
      <c r="E58" s="6"/>
      <c r="F58" s="6"/>
      <c r="G58" s="6"/>
      <c r="H58" s="6"/>
      <c r="I58" s="6"/>
      <c r="J58" s="6"/>
      <c r="K58" s="6"/>
    </row>
    <row x14ac:dyDescent="0.25" r="59" customHeight="1" ht="18">
      <c r="A59" s="6" t="s">
        <v>195</v>
      </c>
      <c r="B59" s="13"/>
      <c r="C59" s="13"/>
      <c r="D59" s="6"/>
      <c r="E59" s="6"/>
      <c r="F59" s="6"/>
      <c r="G59" s="6"/>
      <c r="H59" s="6"/>
      <c r="I59" s="6"/>
      <c r="J59" s="6"/>
      <c r="K59" s="6"/>
    </row>
    <row x14ac:dyDescent="0.25" r="60" customHeight="1" ht="18">
      <c r="A60" s="6" t="s">
        <v>196</v>
      </c>
      <c r="B60" s="13"/>
      <c r="C60" s="13"/>
      <c r="D60" s="6"/>
      <c r="E60" s="6"/>
      <c r="F60" s="6"/>
      <c r="G60" s="6"/>
      <c r="H60" s="6"/>
      <c r="I60" s="6"/>
      <c r="J60" s="6"/>
      <c r="K60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0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8" width="15.862142857142858" customWidth="1" bestFit="1"/>
    <col min="2" max="2" style="9" width="7.433571428571429" customWidth="1" bestFit="1"/>
    <col min="3" max="3" style="10" width="13.005" customWidth="1" bestFit="1"/>
    <col min="4" max="4" style="10" width="13.005" customWidth="1" bestFit="1"/>
    <col min="5" max="5" style="10" width="13.005" customWidth="1" bestFit="1"/>
    <col min="6" max="6" style="10" width="13.005" customWidth="1" bestFit="1"/>
    <col min="7" max="7" style="10" width="13.005" customWidth="1" bestFit="1"/>
    <col min="8" max="8" style="10" width="13.005" customWidth="1" bestFit="1"/>
  </cols>
  <sheetData>
    <row x14ac:dyDescent="0.25" r="1" customHeight="1" ht="57" customFormat="1" s="1">
      <c r="A1" s="2" t="s">
        <v>0</v>
      </c>
      <c r="B1" s="3"/>
      <c r="C1" s="2"/>
      <c r="D1" s="2"/>
      <c r="E1" s="2"/>
      <c r="F1" s="2"/>
      <c r="G1" s="2"/>
      <c r="H1" s="2"/>
    </row>
    <row x14ac:dyDescent="0.25" r="2" customHeight="1" ht="18">
      <c r="A2" s="4" t="s">
        <v>1</v>
      </c>
      <c r="B2" s="5" t="s">
        <v>2</v>
      </c>
      <c r="C2" s="6"/>
      <c r="D2" s="6"/>
      <c r="E2" s="6"/>
      <c r="F2" s="6"/>
      <c r="G2" s="6"/>
      <c r="H2" s="6"/>
    </row>
    <row x14ac:dyDescent="0.25" r="3" customHeight="1" ht="18">
      <c r="A3" s="4" t="s">
        <v>3</v>
      </c>
      <c r="B3" s="7">
        <v>1.0115</v>
      </c>
      <c r="C3" s="6"/>
      <c r="D3" s="6"/>
      <c r="E3" s="6"/>
      <c r="F3" s="6"/>
      <c r="G3" s="6"/>
      <c r="H3" s="6"/>
    </row>
    <row x14ac:dyDescent="0.25" r="4" customHeight="1" ht="18">
      <c r="A4" s="4" t="s">
        <v>4</v>
      </c>
      <c r="B4" s="7">
        <v>1.0057</v>
      </c>
      <c r="C4" s="6"/>
      <c r="D4" s="6"/>
      <c r="E4" s="6"/>
      <c r="F4" s="6"/>
      <c r="G4" s="6"/>
      <c r="H4" s="6"/>
    </row>
    <row x14ac:dyDescent="0.25" r="5" customHeight="1" ht="18">
      <c r="A5" s="4" t="s">
        <v>5</v>
      </c>
      <c r="B5" s="7">
        <v>1.0568</v>
      </c>
      <c r="C5" s="6"/>
      <c r="D5" s="6"/>
      <c r="E5" s="6"/>
      <c r="F5" s="6"/>
      <c r="G5" s="6"/>
      <c r="H5" s="6"/>
    </row>
    <row x14ac:dyDescent="0.25" r="6" customHeight="1" ht="18">
      <c r="A6" s="4" t="s">
        <v>6</v>
      </c>
      <c r="B6" s="7">
        <v>1.0168</v>
      </c>
      <c r="C6" s="6"/>
      <c r="D6" s="6"/>
      <c r="E6" s="6"/>
      <c r="F6" s="6"/>
      <c r="G6" s="6"/>
      <c r="H6" s="6"/>
    </row>
    <row x14ac:dyDescent="0.25" r="7" customHeight="1" ht="18">
      <c r="A7" s="4" t="s">
        <v>7</v>
      </c>
      <c r="B7" s="7">
        <v>1.048</v>
      </c>
      <c r="C7" s="6"/>
      <c r="D7" s="6"/>
      <c r="E7" s="6"/>
      <c r="F7" s="6"/>
      <c r="G7" s="6"/>
      <c r="H7" s="6"/>
    </row>
    <row x14ac:dyDescent="0.25" r="8" customHeight="1" ht="18">
      <c r="A8" s="4" t="s">
        <v>8</v>
      </c>
      <c r="B8" s="7">
        <v>1.1257</v>
      </c>
      <c r="C8" s="6"/>
      <c r="D8" s="6"/>
      <c r="E8" s="6"/>
      <c r="F8" s="6"/>
      <c r="G8" s="6"/>
      <c r="H8" s="6"/>
    </row>
    <row x14ac:dyDescent="0.25" r="9" customHeight="1" ht="18">
      <c r="A9" s="4" t="s">
        <v>9</v>
      </c>
      <c r="B9" s="7">
        <v>1.0531</v>
      </c>
      <c r="C9" s="6"/>
      <c r="D9" s="6"/>
      <c r="E9" s="6"/>
      <c r="F9" s="6"/>
      <c r="G9" s="6"/>
      <c r="H9" s="6"/>
    </row>
    <row x14ac:dyDescent="0.25" r="10" customHeight="1" ht="18">
      <c r="A10" s="4" t="s">
        <v>10</v>
      </c>
      <c r="B10" s="7">
        <v>1.0269</v>
      </c>
      <c r="C10" s="6"/>
      <c r="D10" s="6"/>
      <c r="E10" s="6"/>
      <c r="F10" s="6"/>
      <c r="G10" s="6"/>
      <c r="H10" s="6"/>
    </row>
    <row x14ac:dyDescent="0.25" r="11" customHeight="1" ht="18">
      <c r="A11" s="4" t="s">
        <v>11</v>
      </c>
      <c r="B11" s="7">
        <v>1.0302</v>
      </c>
      <c r="C11" s="6"/>
      <c r="D11" s="6"/>
      <c r="E11" s="6"/>
      <c r="F11" s="6"/>
      <c r="G11" s="6"/>
      <c r="H11" s="6"/>
    </row>
    <row x14ac:dyDescent="0.25" r="12" customHeight="1" ht="18">
      <c r="A12" s="4" t="s">
        <v>12</v>
      </c>
      <c r="B12" s="7">
        <v>1.0023</v>
      </c>
      <c r="C12" s="6"/>
      <c r="D12" s="6"/>
      <c r="E12" s="6"/>
      <c r="F12" s="6"/>
      <c r="G12" s="6"/>
      <c r="H12" s="6"/>
    </row>
    <row x14ac:dyDescent="0.25" r="13" customHeight="1" ht="18">
      <c r="A13" s="4" t="s">
        <v>13</v>
      </c>
      <c r="B13" s="7">
        <v>1.0059</v>
      </c>
      <c r="C13" s="6"/>
      <c r="D13" s="6"/>
      <c r="E13" s="6"/>
      <c r="F13" s="6"/>
      <c r="G13" s="6"/>
      <c r="H13" s="6"/>
    </row>
    <row x14ac:dyDescent="0.25" r="14" customHeight="1" ht="18">
      <c r="A14" s="4" t="s">
        <v>14</v>
      </c>
      <c r="B14" s="7">
        <v>1.0276</v>
      </c>
      <c r="C14" s="6"/>
      <c r="D14" s="6"/>
      <c r="E14" s="6"/>
      <c r="F14" s="6"/>
      <c r="G14" s="6"/>
      <c r="H14" s="6"/>
    </row>
    <row x14ac:dyDescent="0.25" r="15" customHeight="1" ht="18">
      <c r="A15" s="4" t="s">
        <v>15</v>
      </c>
      <c r="B15" s="7">
        <v>1.0306</v>
      </c>
      <c r="C15" s="6"/>
      <c r="D15" s="6"/>
      <c r="E15" s="6"/>
      <c r="F15" s="6"/>
      <c r="G15" s="6"/>
      <c r="H15" s="6"/>
    </row>
    <row x14ac:dyDescent="0.25" r="16" customHeight="1" ht="18">
      <c r="A16" s="4" t="s">
        <v>16</v>
      </c>
      <c r="B16" s="7">
        <v>1.0051</v>
      </c>
      <c r="C16" s="6"/>
      <c r="D16" s="6"/>
      <c r="E16" s="6"/>
      <c r="F16" s="6"/>
      <c r="G16" s="6"/>
      <c r="H16" s="6"/>
    </row>
    <row x14ac:dyDescent="0.25" r="17" customHeight="1" ht="18">
      <c r="A17" s="4" t="s">
        <v>17</v>
      </c>
      <c r="B17" s="7">
        <v>1.0294</v>
      </c>
      <c r="C17" s="6"/>
      <c r="D17" s="6"/>
      <c r="E17" s="6"/>
      <c r="F17" s="6"/>
      <c r="G17" s="6"/>
      <c r="H17" s="6"/>
    </row>
    <row x14ac:dyDescent="0.25" r="18" customHeight="1" ht="18">
      <c r="A18" s="4" t="s">
        <v>18</v>
      </c>
      <c r="B18" s="7">
        <v>1.3381</v>
      </c>
      <c r="C18" s="6"/>
      <c r="D18" s="6"/>
      <c r="E18" s="6"/>
      <c r="F18" s="6"/>
      <c r="G18" s="6"/>
      <c r="H18" s="6"/>
    </row>
    <row x14ac:dyDescent="0.25" r="19" customHeight="1" ht="18">
      <c r="A19" s="4" t="s">
        <v>19</v>
      </c>
      <c r="B19" s="7">
        <v>1.0843</v>
      </c>
      <c r="C19" s="6"/>
      <c r="D19" s="6"/>
      <c r="E19" s="6"/>
      <c r="F19" s="6"/>
      <c r="G19" s="6"/>
      <c r="H19" s="6"/>
    </row>
    <row x14ac:dyDescent="0.25" r="20" customHeight="1" ht="18">
      <c r="A20" s="4" t="s">
        <v>20</v>
      </c>
      <c r="B20" s="7">
        <v>1.3788</v>
      </c>
      <c r="C20" s="6"/>
      <c r="D20" s="6"/>
      <c r="E20" s="6"/>
      <c r="F20" s="6"/>
      <c r="G20" s="6"/>
      <c r="H20" s="6"/>
    </row>
    <row x14ac:dyDescent="0.25" r="21" customHeight="1" ht="18">
      <c r="A21" s="4" t="s">
        <v>21</v>
      </c>
      <c r="B21" s="7">
        <v>1.1769</v>
      </c>
      <c r="C21" s="6"/>
      <c r="D21" s="6"/>
      <c r="E21" s="6"/>
      <c r="F21" s="6"/>
      <c r="G21" s="6"/>
      <c r="H21" s="6"/>
    </row>
    <row x14ac:dyDescent="0.25" r="22" customHeight="1" ht="18">
      <c r="A22" s="4" t="s">
        <v>22</v>
      </c>
      <c r="B22" s="7">
        <v>1.0074</v>
      </c>
      <c r="C22" s="6"/>
      <c r="D22" s="6"/>
      <c r="E22" s="6"/>
      <c r="F22" s="6"/>
      <c r="G22" s="6"/>
      <c r="H22" s="6"/>
    </row>
    <row x14ac:dyDescent="0.25" r="23" customHeight="1" ht="18">
      <c r="A23" s="4" t="s">
        <v>23</v>
      </c>
      <c r="B23" s="7">
        <v>1.0598</v>
      </c>
      <c r="C23" s="6"/>
      <c r="D23" s="6"/>
      <c r="E23" s="6"/>
      <c r="F23" s="6"/>
      <c r="G23" s="6"/>
      <c r="H23" s="6"/>
    </row>
    <row x14ac:dyDescent="0.25" r="24" customHeight="1" ht="18">
      <c r="A24" s="4" t="s">
        <v>24</v>
      </c>
      <c r="B24" s="7">
        <v>1.0055</v>
      </c>
      <c r="C24" s="6"/>
      <c r="D24" s="6"/>
      <c r="E24" s="6"/>
      <c r="F24" s="6"/>
      <c r="G24" s="6"/>
      <c r="H24" s="6"/>
    </row>
    <row x14ac:dyDescent="0.25" r="25" customHeight="1" ht="18">
      <c r="A25" s="4" t="s">
        <v>25</v>
      </c>
      <c r="B25" s="7">
        <v>0.999</v>
      </c>
      <c r="C25" s="6"/>
      <c r="D25" s="6"/>
      <c r="E25" s="6"/>
      <c r="F25" s="6"/>
      <c r="G25" s="6"/>
      <c r="H25" s="6"/>
    </row>
    <row x14ac:dyDescent="0.25" r="26" customHeight="1" ht="18">
      <c r="A26" s="4" t="s">
        <v>26</v>
      </c>
      <c r="B26" s="7">
        <v>1.027</v>
      </c>
      <c r="C26" s="6"/>
      <c r="D26" s="6"/>
      <c r="E26" s="6"/>
      <c r="F26" s="6"/>
      <c r="G26" s="6"/>
      <c r="H26" s="6"/>
    </row>
    <row x14ac:dyDescent="0.25" r="27" customHeight="1" ht="18">
      <c r="A27" s="4" t="s">
        <v>27</v>
      </c>
      <c r="B27" s="7">
        <v>1.0148</v>
      </c>
      <c r="C27" s="6"/>
      <c r="D27" s="6"/>
      <c r="E27" s="6"/>
      <c r="F27" s="6"/>
      <c r="G27" s="6"/>
      <c r="H27" s="6"/>
    </row>
    <row x14ac:dyDescent="0.25" r="28" customHeight="1" ht="18">
      <c r="A28" s="4" t="s">
        <v>28</v>
      </c>
      <c r="B28" s="7">
        <v>0.9984</v>
      </c>
      <c r="C28" s="6"/>
      <c r="D28" s="6"/>
      <c r="E28" s="6"/>
      <c r="F28" s="6"/>
      <c r="G28" s="6"/>
      <c r="H28" s="6"/>
    </row>
    <row x14ac:dyDescent="0.25" r="29" customHeight="1" ht="18">
      <c r="A29" s="4" t="s">
        <v>29</v>
      </c>
      <c r="B29" s="7">
        <v>1.0503</v>
      </c>
      <c r="C29" s="6"/>
      <c r="D29" s="6"/>
      <c r="E29" s="6"/>
      <c r="F29" s="6"/>
      <c r="G29" s="6"/>
      <c r="H29" s="6"/>
    </row>
    <row x14ac:dyDescent="0.25" r="30" customHeight="1" ht="18">
      <c r="A30" s="4" t="s">
        <v>30</v>
      </c>
      <c r="B30" s="7">
        <v>1.0081</v>
      </c>
      <c r="C30" s="6"/>
      <c r="D30" s="6"/>
      <c r="E30" s="6"/>
      <c r="F30" s="6"/>
      <c r="G30" s="6"/>
      <c r="H30" s="6"/>
    </row>
    <row x14ac:dyDescent="0.25" r="31" customHeight="1" ht="18">
      <c r="A31" s="4" t="s">
        <v>31</v>
      </c>
      <c r="B31" s="7">
        <v>1.0028</v>
      </c>
      <c r="C31" s="6"/>
      <c r="D31" s="6"/>
      <c r="E31" s="6"/>
      <c r="F31" s="6"/>
      <c r="G31" s="6"/>
      <c r="H31" s="6"/>
    </row>
    <row x14ac:dyDescent="0.25" r="32" customHeight="1" ht="18">
      <c r="A32" s="4" t="s">
        <v>32</v>
      </c>
      <c r="B32" s="7">
        <v>1.0169</v>
      </c>
      <c r="C32" s="6"/>
      <c r="D32" s="6"/>
      <c r="E32" s="6"/>
      <c r="F32" s="6"/>
      <c r="G32" s="6"/>
      <c r="H32" s="6"/>
    </row>
    <row x14ac:dyDescent="0.25" r="33" customHeight="1" ht="18">
      <c r="A33" s="4" t="s">
        <v>33</v>
      </c>
      <c r="B33" s="7">
        <v>1.057</v>
      </c>
      <c r="C33" s="6"/>
      <c r="D33" s="6"/>
      <c r="E33" s="6"/>
      <c r="F33" s="6"/>
      <c r="G33" s="6"/>
      <c r="H33" s="6"/>
    </row>
    <row x14ac:dyDescent="0.25" r="34" customHeight="1" ht="18">
      <c r="A34" s="4" t="s">
        <v>34</v>
      </c>
      <c r="B34" s="7">
        <v>1.0601</v>
      </c>
      <c r="C34" s="6"/>
      <c r="D34" s="6"/>
      <c r="E34" s="6"/>
      <c r="F34" s="6"/>
      <c r="G34" s="6"/>
      <c r="H34" s="6"/>
    </row>
    <row x14ac:dyDescent="0.25" r="35" customHeight="1" ht="18">
      <c r="A35" s="4" t="s">
        <v>35</v>
      </c>
      <c r="B35" s="7">
        <v>1.0753</v>
      </c>
      <c r="C35" s="6"/>
      <c r="D35" s="6"/>
      <c r="E35" s="6"/>
      <c r="F35" s="6"/>
      <c r="G35" s="6"/>
      <c r="H35" s="6"/>
    </row>
    <row x14ac:dyDescent="0.25" r="36" customHeight="1" ht="18">
      <c r="A36" s="4" t="s">
        <v>36</v>
      </c>
      <c r="B36" s="7">
        <v>1.0188</v>
      </c>
      <c r="C36" s="6"/>
      <c r="D36" s="6"/>
      <c r="E36" s="6"/>
      <c r="F36" s="6"/>
      <c r="G36" s="6"/>
      <c r="H36" s="6"/>
    </row>
    <row x14ac:dyDescent="0.25" r="37" customHeight="1" ht="18">
      <c r="A37" s="4" t="s">
        <v>37</v>
      </c>
      <c r="B37" s="7">
        <v>1.0067</v>
      </c>
      <c r="C37" s="6"/>
      <c r="D37" s="6"/>
      <c r="E37" s="6"/>
      <c r="F37" s="6"/>
      <c r="G37" s="6"/>
      <c r="H37" s="6"/>
    </row>
    <row x14ac:dyDescent="0.25" r="38" customHeight="1" ht="18">
      <c r="A38" s="4" t="s">
        <v>38</v>
      </c>
      <c r="B38" s="7">
        <v>0.9979</v>
      </c>
      <c r="C38" s="6"/>
      <c r="D38" s="6"/>
      <c r="E38" s="6"/>
      <c r="F38" s="6"/>
      <c r="G38" s="6"/>
      <c r="H38" s="6"/>
    </row>
    <row x14ac:dyDescent="0.25" r="39" customHeight="1" ht="18">
      <c r="A39" s="4" t="s">
        <v>39</v>
      </c>
      <c r="B39" s="7">
        <v>1.0135</v>
      </c>
      <c r="C39" s="6"/>
      <c r="D39" s="6"/>
      <c r="E39" s="6"/>
      <c r="F39" s="6"/>
      <c r="G39" s="6"/>
      <c r="H39" s="6"/>
    </row>
    <row x14ac:dyDescent="0.25" r="40" customHeight="1" ht="18">
      <c r="A40" s="4" t="s">
        <v>40</v>
      </c>
      <c r="B40" s="7">
        <v>1.0584</v>
      </c>
      <c r="C40" s="6"/>
      <c r="D40" s="6"/>
      <c r="E40" s="6"/>
      <c r="F40" s="6"/>
      <c r="G40" s="6"/>
      <c r="H40" s="6"/>
    </row>
    <row x14ac:dyDescent="0.25" r="41" customHeight="1" ht="18">
      <c r="A41" s="4" t="s">
        <v>41</v>
      </c>
      <c r="B41" s="7">
        <v>1.0543</v>
      </c>
      <c r="C41" s="6"/>
      <c r="D41" s="6"/>
      <c r="E41" s="6"/>
      <c r="F41" s="6"/>
      <c r="G41" s="6"/>
      <c r="H41" s="6"/>
    </row>
    <row x14ac:dyDescent="0.25" r="42" customHeight="1" ht="18">
      <c r="A42" s="4" t="s">
        <v>42</v>
      </c>
      <c r="B42" s="7">
        <v>1.032</v>
      </c>
      <c r="C42" s="6"/>
      <c r="D42" s="6"/>
      <c r="E42" s="6"/>
      <c r="F42" s="6"/>
      <c r="G42" s="6"/>
      <c r="H42" s="6"/>
    </row>
    <row x14ac:dyDescent="0.25" r="43" customHeight="1" ht="18">
      <c r="A43" s="4" t="s">
        <v>43</v>
      </c>
      <c r="B43" s="7">
        <v>1.0053</v>
      </c>
      <c r="C43" s="6"/>
      <c r="D43" s="6"/>
      <c r="E43" s="6"/>
      <c r="F43" s="6"/>
      <c r="G43" s="6"/>
      <c r="H43" s="6"/>
    </row>
    <row x14ac:dyDescent="0.25" r="44" customHeight="1" ht="18">
      <c r="A44" s="4" t="s">
        <v>44</v>
      </c>
      <c r="B44" s="7">
        <v>1.0074</v>
      </c>
      <c r="C44" s="6"/>
      <c r="D44" s="6"/>
      <c r="E44" s="6"/>
      <c r="F44" s="6"/>
      <c r="G44" s="6"/>
      <c r="H44" s="6"/>
    </row>
    <row x14ac:dyDescent="0.25" r="45" customHeight="1" ht="18">
      <c r="A45" s="4" t="s">
        <v>45</v>
      </c>
      <c r="B45" s="7">
        <v>1.0613</v>
      </c>
      <c r="C45" s="6"/>
      <c r="D45" s="6"/>
      <c r="E45" s="6"/>
      <c r="F45" s="6"/>
      <c r="G45" s="6"/>
      <c r="H45" s="6"/>
    </row>
    <row x14ac:dyDescent="0.25" r="46" customHeight="1" ht="18">
      <c r="A46" s="4" t="s">
        <v>46</v>
      </c>
      <c r="B46" s="7">
        <v>1.0403</v>
      </c>
      <c r="C46" s="6"/>
      <c r="D46" s="6"/>
      <c r="E46" s="6"/>
      <c r="F46" s="6"/>
      <c r="G46" s="6"/>
      <c r="H46" s="6"/>
    </row>
    <row x14ac:dyDescent="0.25" r="47" customHeight="1" ht="18">
      <c r="A47" s="4" t="s">
        <v>47</v>
      </c>
      <c r="B47" s="7">
        <v>1.0076</v>
      </c>
      <c r="C47" s="6"/>
      <c r="D47" s="6"/>
      <c r="E47" s="6"/>
      <c r="F47" s="6"/>
      <c r="G47" s="6"/>
      <c r="H47" s="6"/>
    </row>
    <row x14ac:dyDescent="0.25" r="48" customHeight="1" ht="18">
      <c r="A48" s="4" t="s">
        <v>48</v>
      </c>
      <c r="B48" s="7">
        <v>1.02</v>
      </c>
      <c r="C48" s="6"/>
      <c r="D48" s="6"/>
      <c r="E48" s="6"/>
      <c r="F48" s="6"/>
      <c r="G48" s="6"/>
      <c r="H48" s="6"/>
    </row>
    <row x14ac:dyDescent="0.25" r="49" customHeight="1" ht="18">
      <c r="A49" s="4" t="s">
        <v>49</v>
      </c>
      <c r="B49" s="7">
        <v>1.0446</v>
      </c>
      <c r="C49" s="6"/>
      <c r="D49" s="6"/>
      <c r="E49" s="6"/>
      <c r="F49" s="6"/>
      <c r="G49" s="6"/>
      <c r="H49" s="6"/>
    </row>
    <row x14ac:dyDescent="0.25" r="50" customHeight="1" ht="18">
      <c r="A50" s="4" t="s">
        <v>50</v>
      </c>
      <c r="B50" s="7">
        <v>1.0142</v>
      </c>
      <c r="C50" s="6"/>
      <c r="D50" s="6"/>
      <c r="E50" s="6"/>
      <c r="F50" s="6"/>
      <c r="G50" s="6"/>
      <c r="H50" s="6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56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8" width="17.862142857142857" customWidth="1" bestFit="1"/>
    <col min="2" max="2" style="10" width="31.719285714285714" customWidth="1" bestFit="1"/>
    <col min="3" max="3" style="10" width="21.005" customWidth="1" bestFit="1"/>
    <col min="4" max="4" style="10" width="22.005" customWidth="1" bestFit="1"/>
    <col min="5" max="5" style="10" width="11.290714285714287" customWidth="1" bestFit="1"/>
    <col min="6" max="6" style="46" width="11.719285714285713" customWidth="1" bestFit="1"/>
    <col min="7" max="7" style="10" width="10.862142857142858" customWidth="1" bestFit="1"/>
    <col min="8" max="8" style="10" width="17.433571428571426" customWidth="1" bestFit="1"/>
    <col min="9" max="9" style="46" width="11.719285714285713" customWidth="1" bestFit="1"/>
    <col min="10" max="10" style="46" width="11.719285714285713" customWidth="1" bestFit="1"/>
    <col min="11" max="11" style="10" width="13.719285714285713" customWidth="1" bestFit="1"/>
    <col min="12" max="12" style="10" width="16.433571428571426" customWidth="1" bestFit="1"/>
    <col min="13" max="13" style="10" width="8.862142857142858" customWidth="1" bestFit="1"/>
    <col min="14" max="14" style="10" width="8.862142857142858" customWidth="1" bestFit="1"/>
    <col min="15" max="15" style="10" width="8.862142857142858" customWidth="1" bestFit="1"/>
    <col min="16" max="16" style="10" width="8.862142857142858" customWidth="1" bestFit="1"/>
    <col min="17" max="17" style="46" width="14.005" customWidth="1" bestFit="1"/>
    <col min="18" max="18" style="10" width="17.14785714285714" customWidth="1" bestFit="1"/>
    <col min="19" max="19" style="10" width="18.14785714285714" customWidth="1" bestFit="1"/>
    <col min="20" max="20" style="10" width="18.005" customWidth="1" bestFit="1"/>
    <col min="21" max="21" style="46" width="15.719285714285713" customWidth="1" bestFit="1"/>
    <col min="22" max="22" style="10" width="15.290714285714287" customWidth="1" bestFit="1"/>
  </cols>
  <sheetData>
    <row x14ac:dyDescent="0.25" r="1" customHeight="1" ht="65.25" customFormat="1" s="1">
      <c r="A1" s="2" t="s">
        <v>1023</v>
      </c>
      <c r="B1" s="2"/>
      <c r="C1" s="2"/>
      <c r="D1" s="2"/>
      <c r="E1" s="2"/>
      <c r="F1" s="33"/>
      <c r="G1" s="2"/>
      <c r="H1" s="2"/>
      <c r="I1" s="180"/>
      <c r="J1" s="180"/>
      <c r="K1" s="39"/>
      <c r="L1" s="39"/>
      <c r="M1" s="39"/>
      <c r="N1" s="39"/>
      <c r="O1" s="39"/>
      <c r="P1" s="39"/>
      <c r="Q1" s="180"/>
      <c r="R1" s="39"/>
      <c r="S1" s="39"/>
      <c r="T1" s="39"/>
      <c r="U1" s="180"/>
      <c r="V1" s="39"/>
    </row>
    <row x14ac:dyDescent="0.25" r="2" customHeight="1" ht="18">
      <c r="A2" s="104"/>
      <c r="B2" s="176"/>
      <c r="C2" s="176"/>
      <c r="D2" s="176"/>
      <c r="E2" s="176"/>
      <c r="F2" s="181" t="s">
        <v>1024</v>
      </c>
      <c r="G2" s="182"/>
      <c r="H2" s="182"/>
      <c r="I2" s="181"/>
      <c r="J2" s="181"/>
      <c r="K2" s="183" t="s">
        <v>1025</v>
      </c>
      <c r="L2" s="184"/>
      <c r="M2" s="184"/>
      <c r="N2" s="184"/>
      <c r="O2" s="184"/>
      <c r="P2" s="185"/>
      <c r="Q2" s="186" t="s">
        <v>1026</v>
      </c>
      <c r="R2" s="184"/>
      <c r="S2" s="184"/>
      <c r="T2" s="185"/>
      <c r="U2" s="181"/>
      <c r="V2" s="187" t="s">
        <v>1027</v>
      </c>
    </row>
    <row x14ac:dyDescent="0.25" r="3" customHeight="1" ht="18">
      <c r="A3" s="104"/>
      <c r="B3" s="188" t="s">
        <v>52</v>
      </c>
      <c r="C3" s="188"/>
      <c r="D3" s="189" t="s">
        <v>1028</v>
      </c>
      <c r="E3" s="189" t="s">
        <v>1029</v>
      </c>
      <c r="F3" s="190" t="s">
        <v>1030</v>
      </c>
      <c r="G3" s="191" t="s">
        <v>1031</v>
      </c>
      <c r="H3" s="191"/>
      <c r="I3" s="192" t="s">
        <v>1032</v>
      </c>
      <c r="J3" s="193"/>
      <c r="K3" s="6"/>
      <c r="L3" s="6"/>
      <c r="M3" s="194" t="s">
        <v>1033</v>
      </c>
      <c r="N3" s="195"/>
      <c r="O3" s="195"/>
      <c r="P3" s="196"/>
      <c r="Q3" s="76"/>
      <c r="R3" s="6"/>
      <c r="S3" s="6"/>
      <c r="T3" s="6"/>
      <c r="U3" s="197"/>
      <c r="V3" s="191"/>
    </row>
    <row x14ac:dyDescent="0.25" r="4" customHeight="1" ht="18">
      <c r="A4" s="198" t="s">
        <v>1034</v>
      </c>
      <c r="B4" s="16" t="s">
        <v>1035</v>
      </c>
      <c r="C4" s="16" t="s">
        <v>1036</v>
      </c>
      <c r="D4" s="198"/>
      <c r="E4" s="198"/>
      <c r="F4" s="199"/>
      <c r="G4" s="200" t="s">
        <v>1037</v>
      </c>
      <c r="H4" s="200" t="s">
        <v>1038</v>
      </c>
      <c r="I4" s="199" t="s">
        <v>1039</v>
      </c>
      <c r="J4" s="199" t="s">
        <v>1040</v>
      </c>
      <c r="K4" s="16" t="s">
        <v>1041</v>
      </c>
      <c r="L4" s="200" t="s">
        <v>1042</v>
      </c>
      <c r="M4" s="200" t="s">
        <v>1043</v>
      </c>
      <c r="N4" s="200" t="s">
        <v>1044</v>
      </c>
      <c r="O4" s="200" t="s">
        <v>1045</v>
      </c>
      <c r="P4" s="200" t="s">
        <v>1046</v>
      </c>
      <c r="Q4" s="199" t="s">
        <v>1047</v>
      </c>
      <c r="R4" s="200" t="s">
        <v>1048</v>
      </c>
      <c r="S4" s="200" t="s">
        <v>1049</v>
      </c>
      <c r="T4" s="200" t="s">
        <v>1050</v>
      </c>
      <c r="U4" s="199" t="s">
        <v>1051</v>
      </c>
      <c r="V4" s="200" t="s">
        <v>1052</v>
      </c>
    </row>
    <row x14ac:dyDescent="0.25" r="5" customHeight="1" ht="18" customFormat="1" s="1">
      <c r="A5" s="201" t="s">
        <v>1053</v>
      </c>
      <c r="B5" s="202" t="s">
        <v>40</v>
      </c>
      <c r="C5" s="202" t="s">
        <v>1054</v>
      </c>
      <c r="D5" s="202" t="s">
        <v>1055</v>
      </c>
      <c r="E5" s="202" t="s">
        <v>1056</v>
      </c>
      <c r="F5" s="203">
        <v>12264</v>
      </c>
      <c r="G5" s="202" t="s">
        <v>1057</v>
      </c>
      <c r="H5" s="202" t="s">
        <v>1058</v>
      </c>
      <c r="I5" s="204" t="s">
        <v>1059</v>
      </c>
      <c r="J5" s="203" t="s">
        <v>1060</v>
      </c>
      <c r="K5" s="202" t="s">
        <v>1061</v>
      </c>
      <c r="L5" s="202" t="s">
        <v>1062</v>
      </c>
      <c r="M5" s="202" t="s">
        <v>1063</v>
      </c>
      <c r="N5" s="202" t="s">
        <v>1057</v>
      </c>
      <c r="O5" s="202" t="s">
        <v>1064</v>
      </c>
      <c r="P5" s="202" t="s">
        <v>1065</v>
      </c>
      <c r="Q5" s="204" t="s">
        <v>1066</v>
      </c>
      <c r="R5" s="202" t="s">
        <v>1067</v>
      </c>
      <c r="S5" s="202" t="s">
        <v>1068</v>
      </c>
      <c r="T5" s="202" t="s">
        <v>1065</v>
      </c>
      <c r="U5" s="205">
        <v>25990511</v>
      </c>
      <c r="V5" s="202" t="s">
        <v>1069</v>
      </c>
    </row>
    <row x14ac:dyDescent="0.25" r="6" customHeight="1" ht="18" customFormat="1" s="1">
      <c r="A6" s="201" t="s">
        <v>1070</v>
      </c>
      <c r="B6" s="202" t="s">
        <v>4</v>
      </c>
      <c r="C6" s="202" t="s">
        <v>1071</v>
      </c>
      <c r="D6" s="202" t="s">
        <v>1072</v>
      </c>
      <c r="E6" s="202" t="s">
        <v>1056</v>
      </c>
      <c r="F6" s="203">
        <v>465</v>
      </c>
      <c r="G6" s="202" t="s">
        <v>1057</v>
      </c>
      <c r="H6" s="202" t="s">
        <v>1073</v>
      </c>
      <c r="I6" s="204" t="s">
        <v>1074</v>
      </c>
      <c r="J6" s="203">
        <v>259</v>
      </c>
      <c r="K6" s="202" t="s">
        <v>1075</v>
      </c>
      <c r="L6" s="202" t="s">
        <v>1076</v>
      </c>
      <c r="M6" s="202" t="s">
        <v>1063</v>
      </c>
      <c r="N6" s="202" t="s">
        <v>1057</v>
      </c>
      <c r="O6" s="202" t="s">
        <v>1064</v>
      </c>
      <c r="P6" s="202" t="s">
        <v>1065</v>
      </c>
      <c r="Q6" s="203">
        <v>621455</v>
      </c>
      <c r="R6" s="202" t="s">
        <v>1077</v>
      </c>
      <c r="S6" s="202" t="s">
        <v>1078</v>
      </c>
      <c r="T6" s="202" t="s">
        <v>1065</v>
      </c>
      <c r="U6" s="203">
        <v>12598618</v>
      </c>
      <c r="V6" s="202" t="s">
        <v>1079</v>
      </c>
    </row>
    <row x14ac:dyDescent="0.25" r="7" customHeight="1" ht="18" customFormat="1" s="1">
      <c r="A7" s="201" t="s">
        <v>1080</v>
      </c>
      <c r="B7" s="202" t="s">
        <v>5</v>
      </c>
      <c r="C7" s="206" t="s">
        <v>1081</v>
      </c>
      <c r="D7" s="202" t="s">
        <v>1082</v>
      </c>
      <c r="E7" s="206" t="s">
        <v>1056</v>
      </c>
      <c r="F7" s="203">
        <v>590</v>
      </c>
      <c r="G7" s="206" t="s">
        <v>1083</v>
      </c>
      <c r="H7" s="206" t="s">
        <v>1084</v>
      </c>
      <c r="I7" s="203" t="s">
        <v>1085</v>
      </c>
      <c r="J7" s="203">
        <v>312</v>
      </c>
      <c r="K7" s="202" t="s">
        <v>1086</v>
      </c>
      <c r="L7" s="202" t="s">
        <v>1062</v>
      </c>
      <c r="M7" s="202" t="s">
        <v>1087</v>
      </c>
      <c r="N7" s="202" t="s">
        <v>1083</v>
      </c>
      <c r="O7" s="202" t="s">
        <v>1088</v>
      </c>
      <c r="P7" s="202" t="s">
        <v>1065</v>
      </c>
      <c r="Q7" s="203">
        <v>513729</v>
      </c>
      <c r="R7" s="202" t="s">
        <v>1089</v>
      </c>
      <c r="S7" s="202" t="s">
        <v>1068</v>
      </c>
      <c r="T7" s="202" t="s">
        <v>1065</v>
      </c>
      <c r="U7" s="203">
        <v>11461379</v>
      </c>
      <c r="V7" s="202" t="s">
        <v>1079</v>
      </c>
    </row>
    <row x14ac:dyDescent="0.25" r="8" customHeight="1" ht="24.95">
      <c r="A8" s="201" t="s">
        <v>1090</v>
      </c>
      <c r="B8" s="202" t="s">
        <v>1091</v>
      </c>
      <c r="C8" s="202" t="s">
        <v>1092</v>
      </c>
      <c r="D8" s="207" t="s">
        <v>1093</v>
      </c>
      <c r="E8" s="202" t="s">
        <v>1094</v>
      </c>
      <c r="F8" s="203">
        <v>1543</v>
      </c>
      <c r="G8" s="202" t="s">
        <v>1057</v>
      </c>
      <c r="H8" s="202" t="s">
        <v>1095</v>
      </c>
      <c r="I8" s="208" t="s">
        <v>1096</v>
      </c>
      <c r="J8" s="203">
        <v>1021</v>
      </c>
      <c r="K8" s="202" t="s">
        <v>1097</v>
      </c>
      <c r="L8" s="206" t="s">
        <v>1098</v>
      </c>
      <c r="M8" s="202" t="s">
        <v>1063</v>
      </c>
      <c r="N8" s="202" t="s">
        <v>1099</v>
      </c>
      <c r="O8" s="202" t="s">
        <v>1100</v>
      </c>
      <c r="P8" s="202" t="s">
        <v>1065</v>
      </c>
      <c r="Q8" s="203">
        <v>367129</v>
      </c>
      <c r="R8" s="202" t="s">
        <v>1067</v>
      </c>
      <c r="S8" s="202" t="s">
        <v>1068</v>
      </c>
      <c r="T8" s="202" t="s">
        <v>1065</v>
      </c>
      <c r="U8" s="209">
        <v>7420427</v>
      </c>
      <c r="V8" s="202" t="s">
        <v>1079</v>
      </c>
    </row>
    <row x14ac:dyDescent="0.25" r="9" customHeight="1" ht="24.95" customFormat="1" s="1">
      <c r="A9" s="201" t="s">
        <v>1101</v>
      </c>
      <c r="B9" s="202" t="s">
        <v>8</v>
      </c>
      <c r="C9" s="202" t="s">
        <v>8</v>
      </c>
      <c r="D9" s="202" t="s">
        <v>1102</v>
      </c>
      <c r="E9" s="202" t="s">
        <v>1056</v>
      </c>
      <c r="F9" s="203">
        <v>802</v>
      </c>
      <c r="G9" s="202" t="s">
        <v>1057</v>
      </c>
      <c r="H9" s="202" t="s">
        <v>1095</v>
      </c>
      <c r="I9" s="204" t="s">
        <v>1103</v>
      </c>
      <c r="J9" s="203">
        <v>410</v>
      </c>
      <c r="K9" s="202" t="s">
        <v>1104</v>
      </c>
      <c r="L9" s="202" t="s">
        <v>1105</v>
      </c>
      <c r="M9" s="202" t="s">
        <v>1063</v>
      </c>
      <c r="N9" s="202" t="s">
        <v>1106</v>
      </c>
      <c r="O9" s="202" t="s">
        <v>1064</v>
      </c>
      <c r="P9" s="202" t="s">
        <v>1065</v>
      </c>
      <c r="Q9" s="203">
        <v>517216</v>
      </c>
      <c r="R9" s="202" t="s">
        <v>1107</v>
      </c>
      <c r="S9" s="202" t="s">
        <v>1108</v>
      </c>
      <c r="T9" s="202" t="s">
        <v>1065</v>
      </c>
      <c r="U9" s="203">
        <v>29762572</v>
      </c>
      <c r="V9" s="202" t="s">
        <v>1079</v>
      </c>
    </row>
    <row x14ac:dyDescent="0.25" r="10" customHeight="1" ht="24.95">
      <c r="A10" s="201" t="s">
        <v>1109</v>
      </c>
      <c r="B10" s="202" t="s">
        <v>1110</v>
      </c>
      <c r="C10" s="202" t="s">
        <v>1111</v>
      </c>
      <c r="D10" s="207" t="s">
        <v>1093</v>
      </c>
      <c r="E10" s="202" t="s">
        <v>1094</v>
      </c>
      <c r="F10" s="203">
        <v>5279</v>
      </c>
      <c r="G10" s="202" t="s">
        <v>1057</v>
      </c>
      <c r="H10" s="202" t="s">
        <v>1095</v>
      </c>
      <c r="I10" s="204" t="s">
        <v>1112</v>
      </c>
      <c r="J10" s="203">
        <v>3998</v>
      </c>
      <c r="K10" s="202" t="s">
        <v>1113</v>
      </c>
      <c r="L10" s="206" t="s">
        <v>1098</v>
      </c>
      <c r="M10" s="202" t="s">
        <v>1063</v>
      </c>
      <c r="N10" s="202" t="s">
        <v>1099</v>
      </c>
      <c r="O10" s="202" t="s">
        <v>1114</v>
      </c>
      <c r="P10" s="202" t="s">
        <v>1065</v>
      </c>
      <c r="Q10" s="203">
        <v>621779</v>
      </c>
      <c r="R10" s="202" t="s">
        <v>1067</v>
      </c>
      <c r="S10" s="202" t="s">
        <v>1068</v>
      </c>
      <c r="T10" s="202" t="s">
        <v>1065</v>
      </c>
      <c r="U10" s="209">
        <v>8864444</v>
      </c>
      <c r="V10" s="202" t="s">
        <v>1079</v>
      </c>
    </row>
    <row x14ac:dyDescent="0.25" r="11" customHeight="1" ht="24.95" customFormat="1" s="1">
      <c r="A11" s="201" t="s">
        <v>923</v>
      </c>
      <c r="B11" s="202" t="s">
        <v>1115</v>
      </c>
      <c r="C11" s="202" t="s">
        <v>1116</v>
      </c>
      <c r="D11" s="206" t="s">
        <v>1117</v>
      </c>
      <c r="E11" s="202" t="s">
        <v>1056</v>
      </c>
      <c r="F11" s="203">
        <v>1996</v>
      </c>
      <c r="G11" s="202" t="s">
        <v>1057</v>
      </c>
      <c r="H11" s="202" t="s">
        <v>1118</v>
      </c>
      <c r="I11" s="204" t="s">
        <v>1119</v>
      </c>
      <c r="J11" s="203">
        <v>368</v>
      </c>
      <c r="K11" s="202" t="s">
        <v>1075</v>
      </c>
      <c r="L11" s="202" t="s">
        <v>1076</v>
      </c>
      <c r="M11" s="202" t="s">
        <v>1063</v>
      </c>
      <c r="N11" s="202" t="s">
        <v>1057</v>
      </c>
      <c r="O11" s="202" t="s">
        <v>1100</v>
      </c>
      <c r="P11" s="202" t="s">
        <v>1065</v>
      </c>
      <c r="Q11" s="203">
        <v>585117</v>
      </c>
      <c r="R11" s="202" t="s">
        <v>1120</v>
      </c>
      <c r="S11" s="202" t="s">
        <v>1121</v>
      </c>
      <c r="T11" s="202" t="s">
        <v>1065</v>
      </c>
      <c r="U11" s="203">
        <v>17110136</v>
      </c>
      <c r="V11" s="202" t="s">
        <v>1079</v>
      </c>
    </row>
    <row x14ac:dyDescent="0.25" r="12" customHeight="1" ht="24.95">
      <c r="A12" s="201" t="s">
        <v>1122</v>
      </c>
      <c r="B12" s="202" t="s">
        <v>11</v>
      </c>
      <c r="C12" s="202" t="s">
        <v>1123</v>
      </c>
      <c r="D12" s="202" t="s">
        <v>1124</v>
      </c>
      <c r="E12" s="202" t="s">
        <v>1125</v>
      </c>
      <c r="F12" s="203">
        <v>5295</v>
      </c>
      <c r="G12" s="202" t="s">
        <v>1057</v>
      </c>
      <c r="H12" s="206" t="s">
        <v>1126</v>
      </c>
      <c r="I12" s="204" t="s">
        <v>1127</v>
      </c>
      <c r="J12" s="203">
        <v>2048</v>
      </c>
      <c r="K12" s="202" t="s">
        <v>1128</v>
      </c>
      <c r="L12" s="202" t="s">
        <v>1105</v>
      </c>
      <c r="M12" s="202" t="s">
        <v>1063</v>
      </c>
      <c r="N12" s="202" t="s">
        <v>1057</v>
      </c>
      <c r="O12" s="202" t="s">
        <v>1114</v>
      </c>
      <c r="P12" s="202" t="s">
        <v>1065</v>
      </c>
      <c r="Q12" s="204" t="s">
        <v>1129</v>
      </c>
      <c r="R12" s="202"/>
      <c r="S12" s="202" t="s">
        <v>1121</v>
      </c>
      <c r="T12" s="202" t="s">
        <v>1065</v>
      </c>
      <c r="U12" s="209">
        <v>16710707</v>
      </c>
      <c r="V12" s="202" t="s">
        <v>1079</v>
      </c>
    </row>
    <row x14ac:dyDescent="0.25" r="13" customHeight="1" ht="24.95" customFormat="1" s="1">
      <c r="A13" s="201" t="s">
        <v>1130</v>
      </c>
      <c r="B13" s="202" t="s">
        <v>1131</v>
      </c>
      <c r="C13" s="202" t="s">
        <v>1132</v>
      </c>
      <c r="D13" s="206" t="s">
        <v>1117</v>
      </c>
      <c r="E13" s="202" t="s">
        <v>1056</v>
      </c>
      <c r="F13" s="203">
        <v>1869</v>
      </c>
      <c r="G13" s="202" t="s">
        <v>1057</v>
      </c>
      <c r="H13" s="202" t="s">
        <v>1118</v>
      </c>
      <c r="I13" s="204" t="s">
        <v>1133</v>
      </c>
      <c r="J13" s="203">
        <v>653</v>
      </c>
      <c r="K13" s="202" t="s">
        <v>1134</v>
      </c>
      <c r="L13" s="202" t="s">
        <v>1135</v>
      </c>
      <c r="M13" s="202" t="s">
        <v>1063</v>
      </c>
      <c r="N13" s="202" t="s">
        <v>1057</v>
      </c>
      <c r="O13" s="202" t="s">
        <v>1100</v>
      </c>
      <c r="P13" s="202" t="s">
        <v>1065</v>
      </c>
      <c r="Q13" s="203">
        <v>503464</v>
      </c>
      <c r="R13" s="202" t="s">
        <v>1120</v>
      </c>
      <c r="S13" s="202" t="s">
        <v>1121</v>
      </c>
      <c r="T13" s="202" t="s">
        <v>1065</v>
      </c>
      <c r="U13" s="203">
        <v>18454492</v>
      </c>
      <c r="V13" s="202" t="s">
        <v>1079</v>
      </c>
    </row>
    <row x14ac:dyDescent="0.25" r="14" customHeight="1" ht="24.95">
      <c r="A14" s="201" t="s">
        <v>1136</v>
      </c>
      <c r="B14" s="202" t="s">
        <v>13</v>
      </c>
      <c r="C14" s="202" t="s">
        <v>1137</v>
      </c>
      <c r="D14" s="202" t="s">
        <v>1138</v>
      </c>
      <c r="E14" s="202" t="s">
        <v>1056</v>
      </c>
      <c r="F14" s="203">
        <v>7599</v>
      </c>
      <c r="G14" s="202" t="s">
        <v>1139</v>
      </c>
      <c r="H14" s="202" t="s">
        <v>1140</v>
      </c>
      <c r="I14" s="204" t="s">
        <v>1141</v>
      </c>
      <c r="J14" s="203">
        <v>5841</v>
      </c>
      <c r="K14" s="202" t="s">
        <v>1142</v>
      </c>
      <c r="L14" s="202" t="s">
        <v>1105</v>
      </c>
      <c r="M14" s="202" t="s">
        <v>1143</v>
      </c>
      <c r="N14" s="202" t="s">
        <v>1139</v>
      </c>
      <c r="O14" s="202" t="s">
        <v>1144</v>
      </c>
      <c r="P14" s="202" t="s">
        <v>1065</v>
      </c>
      <c r="Q14" s="203">
        <v>609547</v>
      </c>
      <c r="R14" s="202" t="s">
        <v>1120</v>
      </c>
      <c r="S14" s="202" t="s">
        <v>1121</v>
      </c>
      <c r="T14" s="202" t="s">
        <v>1065</v>
      </c>
      <c r="U14" s="209">
        <v>17009126</v>
      </c>
      <c r="V14" s="202" t="s">
        <v>1079</v>
      </c>
    </row>
    <row x14ac:dyDescent="0.25" r="15" customHeight="1" ht="24.95">
      <c r="A15" s="201" t="s">
        <v>1145</v>
      </c>
      <c r="B15" s="202" t="s">
        <v>15</v>
      </c>
      <c r="C15" s="202" t="s">
        <v>1146</v>
      </c>
      <c r="D15" s="207" t="s">
        <v>1147</v>
      </c>
      <c r="E15" s="202" t="s">
        <v>1148</v>
      </c>
      <c r="F15" s="203">
        <v>2538</v>
      </c>
      <c r="G15" s="202" t="s">
        <v>1057</v>
      </c>
      <c r="H15" s="206" t="s">
        <v>1084</v>
      </c>
      <c r="I15" s="204" t="s">
        <v>1149</v>
      </c>
      <c r="J15" s="203">
        <v>466</v>
      </c>
      <c r="K15" s="202" t="s">
        <v>1150</v>
      </c>
      <c r="L15" s="202" t="s">
        <v>1105</v>
      </c>
      <c r="M15" s="202" t="s">
        <v>1063</v>
      </c>
      <c r="N15" s="202" t="s">
        <v>1057</v>
      </c>
      <c r="O15" s="202" t="s">
        <v>1064</v>
      </c>
      <c r="P15" s="202" t="s">
        <v>1065</v>
      </c>
      <c r="Q15" s="204" t="s">
        <v>1151</v>
      </c>
      <c r="R15" s="202" t="s">
        <v>1067</v>
      </c>
      <c r="S15" s="202" t="s">
        <v>1068</v>
      </c>
      <c r="T15" s="202" t="s">
        <v>1065</v>
      </c>
      <c r="U15" s="209">
        <v>18173289</v>
      </c>
      <c r="V15" s="202" t="s">
        <v>1152</v>
      </c>
    </row>
    <row x14ac:dyDescent="0.25" r="16" customHeight="1" ht="24.95">
      <c r="A16" s="201" t="s">
        <v>1153</v>
      </c>
      <c r="B16" s="202" t="s">
        <v>1154</v>
      </c>
      <c r="C16" s="202" t="s">
        <v>1155</v>
      </c>
      <c r="D16" s="202" t="s">
        <v>1156</v>
      </c>
      <c r="E16" s="202" t="s">
        <v>1157</v>
      </c>
      <c r="F16" s="203">
        <v>4789</v>
      </c>
      <c r="G16" s="202" t="s">
        <v>1158</v>
      </c>
      <c r="H16" s="202" t="s">
        <v>1159</v>
      </c>
      <c r="I16" s="204" t="s">
        <v>1160</v>
      </c>
      <c r="J16" s="203">
        <v>2690</v>
      </c>
      <c r="K16" s="202" t="s">
        <v>1075</v>
      </c>
      <c r="L16" s="202" t="s">
        <v>1161</v>
      </c>
      <c r="M16" s="202" t="s">
        <v>1143</v>
      </c>
      <c r="N16" s="202" t="s">
        <v>1139</v>
      </c>
      <c r="O16" s="202" t="s">
        <v>1144</v>
      </c>
      <c r="P16" s="202" t="s">
        <v>1065</v>
      </c>
      <c r="Q16" s="203">
        <v>599226</v>
      </c>
      <c r="R16" s="202" t="s">
        <v>1120</v>
      </c>
      <c r="S16" s="202" t="s">
        <v>1121</v>
      </c>
      <c r="T16" s="202" t="s">
        <v>1065</v>
      </c>
      <c r="U16" s="209">
        <v>16918912</v>
      </c>
      <c r="V16" s="202" t="s">
        <v>1079</v>
      </c>
    </row>
    <row x14ac:dyDescent="0.25" r="17" customHeight="1" ht="24.95">
      <c r="A17" s="201" t="s">
        <v>1162</v>
      </c>
      <c r="B17" s="202" t="s">
        <v>1163</v>
      </c>
      <c r="C17" s="202" t="s">
        <v>1164</v>
      </c>
      <c r="D17" s="202" t="s">
        <v>1102</v>
      </c>
      <c r="E17" s="202" t="s">
        <v>1056</v>
      </c>
      <c r="F17" s="203">
        <v>2242</v>
      </c>
      <c r="G17" s="202" t="s">
        <v>1165</v>
      </c>
      <c r="H17" s="202" t="s">
        <v>1118</v>
      </c>
      <c r="I17" s="204" t="s">
        <v>1166</v>
      </c>
      <c r="J17" s="203">
        <v>1608</v>
      </c>
      <c r="K17" s="202" t="s">
        <v>1167</v>
      </c>
      <c r="L17" s="202" t="s">
        <v>1098</v>
      </c>
      <c r="M17" s="202" t="s">
        <v>1087</v>
      </c>
      <c r="N17" s="202" t="s">
        <v>1083</v>
      </c>
      <c r="O17" s="202" t="s">
        <v>1168</v>
      </c>
      <c r="P17" s="202" t="s">
        <v>1065</v>
      </c>
      <c r="Q17" s="203">
        <v>493840</v>
      </c>
      <c r="R17" s="202" t="s">
        <v>1121</v>
      </c>
      <c r="S17" s="202" t="s">
        <v>1121</v>
      </c>
      <c r="T17" s="202" t="s">
        <v>1065</v>
      </c>
      <c r="U17" s="209">
        <v>17223335</v>
      </c>
      <c r="V17" s="202" t="s">
        <v>1169</v>
      </c>
    </row>
    <row x14ac:dyDescent="0.25" r="18" customHeight="1" ht="24.95">
      <c r="A18" s="201" t="s">
        <v>1170</v>
      </c>
      <c r="B18" s="202" t="s">
        <v>1171</v>
      </c>
      <c r="C18" s="202" t="s">
        <v>1172</v>
      </c>
      <c r="D18" s="202" t="s">
        <v>1173</v>
      </c>
      <c r="E18" s="202" t="s">
        <v>1056</v>
      </c>
      <c r="F18" s="203">
        <v>2495</v>
      </c>
      <c r="G18" s="202" t="s">
        <v>1083</v>
      </c>
      <c r="H18" s="202" t="s">
        <v>1118</v>
      </c>
      <c r="I18" s="204" t="s">
        <v>1174</v>
      </c>
      <c r="J18" s="203">
        <v>1288</v>
      </c>
      <c r="K18" s="202" t="s">
        <v>1175</v>
      </c>
      <c r="L18" s="202" t="s">
        <v>1176</v>
      </c>
      <c r="M18" s="202" t="s">
        <v>1087</v>
      </c>
      <c r="N18" s="202" t="s">
        <v>1083</v>
      </c>
      <c r="O18" s="202" t="s">
        <v>1168</v>
      </c>
      <c r="P18" s="202" t="s">
        <v>1065</v>
      </c>
      <c r="Q18" s="203">
        <v>902168</v>
      </c>
      <c r="R18" s="202" t="s">
        <v>1121</v>
      </c>
      <c r="S18" s="202" t="s">
        <v>1121</v>
      </c>
      <c r="T18" s="202" t="s">
        <v>1065</v>
      </c>
      <c r="U18" s="209">
        <v>17432448</v>
      </c>
      <c r="V18" s="202" t="s">
        <v>1169</v>
      </c>
    </row>
    <row x14ac:dyDescent="0.25" r="19" customHeight="1" ht="24.95">
      <c r="A19" s="201" t="s">
        <v>1177</v>
      </c>
      <c r="B19" s="202" t="s">
        <v>1178</v>
      </c>
      <c r="C19" s="202" t="s">
        <v>1179</v>
      </c>
      <c r="D19" s="202" t="s">
        <v>1180</v>
      </c>
      <c r="E19" s="202" t="s">
        <v>1056</v>
      </c>
      <c r="F19" s="203">
        <v>2528</v>
      </c>
      <c r="G19" s="202" t="s">
        <v>1083</v>
      </c>
      <c r="H19" s="202" t="s">
        <v>1118</v>
      </c>
      <c r="I19" s="204" t="s">
        <v>1181</v>
      </c>
      <c r="J19" s="203">
        <v>1467</v>
      </c>
      <c r="K19" s="202" t="s">
        <v>1182</v>
      </c>
      <c r="L19" s="202"/>
      <c r="M19" s="202" t="s">
        <v>1087</v>
      </c>
      <c r="N19" s="202" t="s">
        <v>1083</v>
      </c>
      <c r="O19" s="202" t="s">
        <v>1168</v>
      </c>
      <c r="P19" s="202" t="s">
        <v>1065</v>
      </c>
      <c r="Q19" s="203">
        <v>914442</v>
      </c>
      <c r="R19" s="202" t="s">
        <v>1121</v>
      </c>
      <c r="S19" s="202" t="s">
        <v>1121</v>
      </c>
      <c r="T19" s="202" t="s">
        <v>1065</v>
      </c>
      <c r="U19" s="209">
        <v>22688554</v>
      </c>
      <c r="V19" s="202" t="s">
        <v>1169</v>
      </c>
    </row>
    <row x14ac:dyDescent="0.25" r="20" customHeight="1" ht="24.95">
      <c r="A20" s="201" t="s">
        <v>1183</v>
      </c>
      <c r="B20" s="202" t="s">
        <v>1184</v>
      </c>
      <c r="C20" s="202" t="s">
        <v>1185</v>
      </c>
      <c r="D20" s="202"/>
      <c r="E20" s="202" t="s">
        <v>1056</v>
      </c>
      <c r="F20" s="203">
        <v>2142</v>
      </c>
      <c r="G20" s="202" t="s">
        <v>1083</v>
      </c>
      <c r="H20" s="202" t="s">
        <v>1118</v>
      </c>
      <c r="I20" s="204" t="s">
        <v>1186</v>
      </c>
      <c r="J20" s="203">
        <v>1147</v>
      </c>
      <c r="K20" s="202" t="s">
        <v>1175</v>
      </c>
      <c r="L20" s="202"/>
      <c r="M20" s="202" t="s">
        <v>1087</v>
      </c>
      <c r="N20" s="202" t="s">
        <v>1083</v>
      </c>
      <c r="O20" s="202" t="s">
        <v>1168</v>
      </c>
      <c r="P20" s="202" t="s">
        <v>1065</v>
      </c>
      <c r="Q20" s="203">
        <v>907004</v>
      </c>
      <c r="R20" s="202" t="s">
        <v>1121</v>
      </c>
      <c r="S20" s="202" t="s">
        <v>1121</v>
      </c>
      <c r="T20" s="202" t="s">
        <v>1065</v>
      </c>
      <c r="U20" s="209">
        <v>16006028</v>
      </c>
      <c r="V20" s="202" t="s">
        <v>1169</v>
      </c>
    </row>
    <row x14ac:dyDescent="0.25" r="21" customHeight="1" ht="24.95">
      <c r="A21" s="201" t="s">
        <v>1187</v>
      </c>
      <c r="B21" s="202" t="s">
        <v>1188</v>
      </c>
      <c r="C21" s="202" t="s">
        <v>1189</v>
      </c>
      <c r="D21" s="207" t="s">
        <v>1190</v>
      </c>
      <c r="E21" s="202" t="s">
        <v>1056</v>
      </c>
      <c r="F21" s="203">
        <v>3064</v>
      </c>
      <c r="G21" s="202" t="s">
        <v>1083</v>
      </c>
      <c r="H21" s="202" t="s">
        <v>1118</v>
      </c>
      <c r="I21" s="203">
        <v>877</v>
      </c>
      <c r="J21" s="203">
        <v>2187</v>
      </c>
      <c r="K21" s="202" t="s">
        <v>1175</v>
      </c>
      <c r="L21" s="202" t="s">
        <v>1098</v>
      </c>
      <c r="M21" s="202" t="s">
        <v>1087</v>
      </c>
      <c r="N21" s="202" t="s">
        <v>1083</v>
      </c>
      <c r="O21" s="202" t="s">
        <v>1088</v>
      </c>
      <c r="P21" s="202" t="s">
        <v>1065</v>
      </c>
      <c r="Q21" s="203">
        <v>706193</v>
      </c>
      <c r="R21" s="202" t="s">
        <v>1120</v>
      </c>
      <c r="S21" s="202" t="s">
        <v>1121</v>
      </c>
      <c r="T21" s="202" t="s">
        <v>1191</v>
      </c>
      <c r="U21" s="209">
        <v>13607707</v>
      </c>
      <c r="V21" s="202" t="s">
        <v>1079</v>
      </c>
    </row>
    <row x14ac:dyDescent="0.25" r="22" customHeight="1" ht="24.95">
      <c r="A22" s="201" t="s">
        <v>1192</v>
      </c>
      <c r="B22" s="202" t="s">
        <v>23</v>
      </c>
      <c r="C22" s="202" t="s">
        <v>1193</v>
      </c>
      <c r="D22" s="202" t="s">
        <v>1194</v>
      </c>
      <c r="E22" s="202" t="s">
        <v>1195</v>
      </c>
      <c r="F22" s="203">
        <v>5458</v>
      </c>
      <c r="G22" s="202" t="s">
        <v>1196</v>
      </c>
      <c r="H22" s="202" t="s">
        <v>1197</v>
      </c>
      <c r="I22" s="204" t="s">
        <v>1198</v>
      </c>
      <c r="J22" s="203" t="s">
        <v>1199</v>
      </c>
      <c r="K22" s="202" t="s">
        <v>1200</v>
      </c>
      <c r="L22" s="202" t="s">
        <v>1062</v>
      </c>
      <c r="M22" s="202" t="s">
        <v>1087</v>
      </c>
      <c r="N22" s="202" t="s">
        <v>1196</v>
      </c>
      <c r="O22" s="202" t="s">
        <v>1088</v>
      </c>
      <c r="P22" s="202" t="s">
        <v>1065</v>
      </c>
      <c r="Q22" s="204" t="s">
        <v>1066</v>
      </c>
      <c r="R22" s="202" t="s">
        <v>1067</v>
      </c>
      <c r="S22" s="202" t="s">
        <v>1068</v>
      </c>
      <c r="T22" s="202" t="s">
        <v>1065</v>
      </c>
      <c r="U22" s="209">
        <v>16517864</v>
      </c>
      <c r="V22" s="202" t="s">
        <v>1079</v>
      </c>
    </row>
    <row x14ac:dyDescent="0.25" r="23" customHeight="1" ht="24.95">
      <c r="A23" s="201" t="s">
        <v>1201</v>
      </c>
      <c r="B23" s="202" t="s">
        <v>1202</v>
      </c>
      <c r="C23" s="210" t="s">
        <v>1203</v>
      </c>
      <c r="D23" s="202" t="s">
        <v>1204</v>
      </c>
      <c r="E23" s="202" t="s">
        <v>1205</v>
      </c>
      <c r="F23" s="203">
        <v>3139</v>
      </c>
      <c r="G23" s="202" t="s">
        <v>1083</v>
      </c>
      <c r="H23" s="202" t="s">
        <v>1206</v>
      </c>
      <c r="I23" s="204" t="s">
        <v>1207</v>
      </c>
      <c r="J23" s="203">
        <v>2778</v>
      </c>
      <c r="K23" s="202" t="s">
        <v>1208</v>
      </c>
      <c r="L23" s="202" t="s">
        <v>1209</v>
      </c>
      <c r="M23" s="202" t="s">
        <v>1087</v>
      </c>
      <c r="N23" s="202" t="s">
        <v>1196</v>
      </c>
      <c r="O23" s="202" t="s">
        <v>1210</v>
      </c>
      <c r="P23" s="202" t="s">
        <v>1065</v>
      </c>
      <c r="Q23" s="203">
        <v>845969</v>
      </c>
      <c r="R23" s="202" t="s">
        <v>1211</v>
      </c>
      <c r="S23" s="202" t="s">
        <v>1212</v>
      </c>
      <c r="T23" s="202" t="s">
        <v>1065</v>
      </c>
      <c r="U23" s="209">
        <v>28136752</v>
      </c>
      <c r="V23" s="202" t="s">
        <v>1079</v>
      </c>
    </row>
    <row x14ac:dyDescent="0.25" r="24" customHeight="1" ht="24.95">
      <c r="A24" s="201" t="s">
        <v>1213</v>
      </c>
      <c r="B24" s="202" t="s">
        <v>1214</v>
      </c>
      <c r="C24" s="211"/>
      <c r="D24" s="202" t="s">
        <v>1204</v>
      </c>
      <c r="E24" s="202" t="s">
        <v>1215</v>
      </c>
      <c r="F24" s="203">
        <v>1868</v>
      </c>
      <c r="G24" s="202" t="s">
        <v>1083</v>
      </c>
      <c r="H24" s="202" t="s">
        <v>1206</v>
      </c>
      <c r="I24" s="204" t="s">
        <v>1216</v>
      </c>
      <c r="J24" s="203">
        <v>1381</v>
      </c>
      <c r="K24" s="202" t="s">
        <v>1208</v>
      </c>
      <c r="L24" s="202" t="s">
        <v>1209</v>
      </c>
      <c r="M24" s="202" t="s">
        <v>1087</v>
      </c>
      <c r="N24" s="202" t="s">
        <v>1196</v>
      </c>
      <c r="O24" s="202" t="s">
        <v>1210</v>
      </c>
      <c r="P24" s="202" t="s">
        <v>1065</v>
      </c>
      <c r="Q24" s="203">
        <v>845969</v>
      </c>
      <c r="R24" s="202" t="s">
        <v>1211</v>
      </c>
      <c r="S24" s="202" t="s">
        <v>1212</v>
      </c>
      <c r="T24" s="202" t="s">
        <v>1065</v>
      </c>
      <c r="U24" s="209">
        <v>18141626</v>
      </c>
      <c r="V24" s="202" t="s">
        <v>1079</v>
      </c>
    </row>
    <row x14ac:dyDescent="0.25" r="25" customHeight="1" ht="24.95">
      <c r="A25" s="201" t="s">
        <v>1217</v>
      </c>
      <c r="B25" s="202" t="s">
        <v>1218</v>
      </c>
      <c r="C25" s="211"/>
      <c r="D25" s="202" t="s">
        <v>1204</v>
      </c>
      <c r="E25" s="202" t="s">
        <v>1219</v>
      </c>
      <c r="F25" s="203">
        <v>4095</v>
      </c>
      <c r="G25" s="202" t="s">
        <v>1083</v>
      </c>
      <c r="H25" s="202" t="s">
        <v>1206</v>
      </c>
      <c r="I25" s="204" t="s">
        <v>1220</v>
      </c>
      <c r="J25" s="203">
        <v>3337</v>
      </c>
      <c r="K25" s="202" t="s">
        <v>1208</v>
      </c>
      <c r="L25" s="202" t="s">
        <v>1209</v>
      </c>
      <c r="M25" s="202" t="s">
        <v>1087</v>
      </c>
      <c r="N25" s="202" t="s">
        <v>1196</v>
      </c>
      <c r="O25" s="202" t="s">
        <v>1210</v>
      </c>
      <c r="P25" s="202" t="s">
        <v>1065</v>
      </c>
      <c r="Q25" s="203">
        <v>845969</v>
      </c>
      <c r="R25" s="202" t="s">
        <v>1211</v>
      </c>
      <c r="S25" s="202" t="s">
        <v>1212</v>
      </c>
      <c r="T25" s="202" t="s">
        <v>1065</v>
      </c>
      <c r="U25" s="209">
        <v>29688112</v>
      </c>
      <c r="V25" s="202" t="s">
        <v>1079</v>
      </c>
    </row>
    <row x14ac:dyDescent="0.25" r="26" customHeight="1" ht="24.95">
      <c r="A26" s="201" t="s">
        <v>1221</v>
      </c>
      <c r="B26" s="202" t="s">
        <v>29</v>
      </c>
      <c r="C26" s="202" t="s">
        <v>1222</v>
      </c>
      <c r="D26" s="202" t="s">
        <v>1223</v>
      </c>
      <c r="E26" s="202" t="s">
        <v>1224</v>
      </c>
      <c r="F26" s="203">
        <v>6548</v>
      </c>
      <c r="G26" s="202" t="s">
        <v>1158</v>
      </c>
      <c r="H26" s="202" t="s">
        <v>1225</v>
      </c>
      <c r="I26" s="204" t="s">
        <v>1226</v>
      </c>
      <c r="J26" s="203">
        <v>3757</v>
      </c>
      <c r="K26" s="202" t="s">
        <v>1227</v>
      </c>
      <c r="L26" s="202" t="s">
        <v>1209</v>
      </c>
      <c r="M26" s="202" t="s">
        <v>1087</v>
      </c>
      <c r="N26" s="202" t="s">
        <v>1106</v>
      </c>
      <c r="O26" s="202" t="s">
        <v>1144</v>
      </c>
      <c r="P26" s="202" t="s">
        <v>1065</v>
      </c>
      <c r="Q26" s="203">
        <v>541497</v>
      </c>
      <c r="R26" s="202" t="s">
        <v>1107</v>
      </c>
      <c r="S26" s="202" t="s">
        <v>1212</v>
      </c>
      <c r="T26" s="202" t="s">
        <v>1065</v>
      </c>
      <c r="U26" s="209">
        <v>19430619</v>
      </c>
      <c r="V26" s="202" t="s">
        <v>1079</v>
      </c>
    </row>
    <row x14ac:dyDescent="0.25" r="27" customHeight="1" ht="24.95">
      <c r="A27" s="201" t="s">
        <v>1228</v>
      </c>
      <c r="B27" s="202" t="s">
        <v>30</v>
      </c>
      <c r="C27" s="202" t="s">
        <v>1229</v>
      </c>
      <c r="D27" s="207" t="s">
        <v>1230</v>
      </c>
      <c r="E27" s="202" t="s">
        <v>1056</v>
      </c>
      <c r="F27" s="203">
        <v>3316</v>
      </c>
      <c r="G27" s="202" t="s">
        <v>1057</v>
      </c>
      <c r="H27" s="202" t="s">
        <v>1231</v>
      </c>
      <c r="I27" s="204" t="s">
        <v>1232</v>
      </c>
      <c r="J27" s="203">
        <v>503</v>
      </c>
      <c r="K27" s="202" t="s">
        <v>1233</v>
      </c>
      <c r="L27" s="202" t="s">
        <v>1176</v>
      </c>
      <c r="M27" s="202" t="s">
        <v>1063</v>
      </c>
      <c r="N27" s="202" t="s">
        <v>1106</v>
      </c>
      <c r="O27" s="202" t="s">
        <v>1100</v>
      </c>
      <c r="P27" s="202" t="s">
        <v>1065</v>
      </c>
      <c r="Q27" s="203">
        <v>686195</v>
      </c>
      <c r="R27" s="202"/>
      <c r="S27" s="202" t="s">
        <v>1108</v>
      </c>
      <c r="T27" s="202" t="s">
        <v>1065</v>
      </c>
      <c r="U27" s="209">
        <v>15547670</v>
      </c>
      <c r="V27" s="202" t="s">
        <v>1234</v>
      </c>
    </row>
    <row x14ac:dyDescent="0.25" r="28" customHeight="1" ht="24.95">
      <c r="A28" s="201" t="s">
        <v>1235</v>
      </c>
      <c r="B28" s="202" t="s">
        <v>32</v>
      </c>
      <c r="C28" s="202" t="s">
        <v>1236</v>
      </c>
      <c r="D28" s="202" t="s">
        <v>1237</v>
      </c>
      <c r="E28" s="202" t="s">
        <v>1056</v>
      </c>
      <c r="F28" s="209">
        <v>1401</v>
      </c>
      <c r="G28" s="202" t="s">
        <v>1057</v>
      </c>
      <c r="H28" s="202"/>
      <c r="I28" s="212" t="s">
        <v>1238</v>
      </c>
      <c r="J28" s="209">
        <v>468</v>
      </c>
      <c r="K28" s="202" t="s">
        <v>1175</v>
      </c>
      <c r="L28" s="202" t="s">
        <v>1076</v>
      </c>
      <c r="M28" s="202" t="s">
        <v>1063</v>
      </c>
      <c r="N28" s="202" t="s">
        <v>1057</v>
      </c>
      <c r="O28" s="202" t="s">
        <v>1100</v>
      </c>
      <c r="P28" s="202" t="s">
        <v>1065</v>
      </c>
      <c r="Q28" s="203"/>
      <c r="R28" s="213" t="s">
        <v>1239</v>
      </c>
      <c r="S28" s="213" t="s">
        <v>1240</v>
      </c>
      <c r="T28" s="202" t="s">
        <v>1065</v>
      </c>
      <c r="U28" s="203">
        <v>16925740</v>
      </c>
      <c r="V28" s="213" t="s">
        <v>1079</v>
      </c>
    </row>
    <row x14ac:dyDescent="0.25" r="29" customHeight="1" ht="24.95">
      <c r="A29" s="201" t="s">
        <v>604</v>
      </c>
      <c r="B29" s="202" t="s">
        <v>1241</v>
      </c>
      <c r="C29" s="202" t="s">
        <v>1242</v>
      </c>
      <c r="D29" s="202" t="s">
        <v>1243</v>
      </c>
      <c r="E29" s="202" t="s">
        <v>1056</v>
      </c>
      <c r="F29" s="203">
        <v>6042</v>
      </c>
      <c r="G29" s="202" t="s">
        <v>1057</v>
      </c>
      <c r="H29" s="202" t="s">
        <v>1244</v>
      </c>
      <c r="I29" s="204" t="s">
        <v>1245</v>
      </c>
      <c r="J29" s="203">
        <v>2998</v>
      </c>
      <c r="K29" s="202" t="s">
        <v>1075</v>
      </c>
      <c r="L29" s="202"/>
      <c r="M29" s="202" t="s">
        <v>1063</v>
      </c>
      <c r="N29" s="202" t="s">
        <v>1106</v>
      </c>
      <c r="O29" s="202" t="s">
        <v>1064</v>
      </c>
      <c r="P29" s="202" t="s">
        <v>1065</v>
      </c>
      <c r="Q29" s="203"/>
      <c r="R29" s="202" t="s">
        <v>1246</v>
      </c>
      <c r="S29" s="202" t="s">
        <v>1247</v>
      </c>
      <c r="T29" s="202" t="s">
        <v>1065</v>
      </c>
      <c r="U29" s="209">
        <v>21806653</v>
      </c>
      <c r="V29" s="202" t="s">
        <v>1248</v>
      </c>
    </row>
    <row x14ac:dyDescent="0.25" r="30" customHeight="1" ht="24.95" customFormat="1" s="1">
      <c r="A30" s="201" t="s">
        <v>1249</v>
      </c>
      <c r="B30" s="202" t="s">
        <v>34</v>
      </c>
      <c r="C30" s="202" t="s">
        <v>1250</v>
      </c>
      <c r="D30" s="206" t="s">
        <v>1117</v>
      </c>
      <c r="E30" s="202" t="s">
        <v>1056</v>
      </c>
      <c r="F30" s="203">
        <v>1955</v>
      </c>
      <c r="G30" s="202" t="s">
        <v>1057</v>
      </c>
      <c r="H30" s="202" t="s">
        <v>1118</v>
      </c>
      <c r="I30" s="204" t="s">
        <v>1251</v>
      </c>
      <c r="J30" s="203">
        <v>1008</v>
      </c>
      <c r="K30" s="202" t="s">
        <v>1097</v>
      </c>
      <c r="L30" s="202" t="s">
        <v>1098</v>
      </c>
      <c r="M30" s="202" t="s">
        <v>1063</v>
      </c>
      <c r="N30" s="202" t="s">
        <v>1057</v>
      </c>
      <c r="O30" s="202" t="s">
        <v>1100</v>
      </c>
      <c r="P30" s="202" t="s">
        <v>1065</v>
      </c>
      <c r="Q30" s="203">
        <v>375842</v>
      </c>
      <c r="R30" s="202" t="s">
        <v>1120</v>
      </c>
      <c r="S30" s="202" t="s">
        <v>1121</v>
      </c>
      <c r="T30" s="202" t="s">
        <v>1065</v>
      </c>
      <c r="U30" s="203">
        <v>17474136</v>
      </c>
      <c r="V30" s="202" t="s">
        <v>1079</v>
      </c>
    </row>
    <row x14ac:dyDescent="0.25" r="31" customHeight="1" ht="24.95" customFormat="1" s="1">
      <c r="A31" s="201" t="s">
        <v>1252</v>
      </c>
      <c r="B31" s="202" t="s">
        <v>35</v>
      </c>
      <c r="C31" s="202" t="s">
        <v>1253</v>
      </c>
      <c r="D31" s="206" t="s">
        <v>1117</v>
      </c>
      <c r="E31" s="202" t="s">
        <v>1056</v>
      </c>
      <c r="F31" s="203">
        <v>2823</v>
      </c>
      <c r="G31" s="202" t="s">
        <v>1057</v>
      </c>
      <c r="H31" s="202" t="s">
        <v>1118</v>
      </c>
      <c r="I31" s="204" t="s">
        <v>1254</v>
      </c>
      <c r="J31" s="203">
        <v>1529</v>
      </c>
      <c r="K31" s="202" t="s">
        <v>1075</v>
      </c>
      <c r="L31" s="202" t="s">
        <v>1076</v>
      </c>
      <c r="M31" s="202" t="s">
        <v>1063</v>
      </c>
      <c r="N31" s="202" t="s">
        <v>1057</v>
      </c>
      <c r="O31" s="202" t="s">
        <v>1100</v>
      </c>
      <c r="P31" s="202" t="s">
        <v>1065</v>
      </c>
      <c r="Q31" s="203">
        <v>554979</v>
      </c>
      <c r="R31" s="202" t="s">
        <v>1120</v>
      </c>
      <c r="S31" s="202" t="s">
        <v>1121</v>
      </c>
      <c r="T31" s="202" t="s">
        <v>1065</v>
      </c>
      <c r="U31" s="203">
        <v>16852697</v>
      </c>
      <c r="V31" s="202" t="s">
        <v>1079</v>
      </c>
    </row>
    <row x14ac:dyDescent="0.25" r="32" customHeight="1" ht="24.95" customFormat="1" s="1">
      <c r="A32" s="201" t="s">
        <v>1255</v>
      </c>
      <c r="B32" s="202" t="s">
        <v>36</v>
      </c>
      <c r="C32" s="202" t="s">
        <v>1256</v>
      </c>
      <c r="D32" s="206" t="s">
        <v>1117</v>
      </c>
      <c r="E32" s="202" t="s">
        <v>1056</v>
      </c>
      <c r="F32" s="203">
        <v>1161</v>
      </c>
      <c r="G32" s="202" t="s">
        <v>1057</v>
      </c>
      <c r="H32" s="202" t="s">
        <v>1118</v>
      </c>
      <c r="I32" s="204" t="s">
        <v>1257</v>
      </c>
      <c r="J32" s="203">
        <v>318</v>
      </c>
      <c r="K32" s="202" t="s">
        <v>1134</v>
      </c>
      <c r="L32" s="202" t="s">
        <v>1135</v>
      </c>
      <c r="M32" s="202" t="s">
        <v>1063</v>
      </c>
      <c r="N32" s="202" t="s">
        <v>1057</v>
      </c>
      <c r="O32" s="202" t="s">
        <v>1100</v>
      </c>
      <c r="P32" s="202" t="s">
        <v>1065</v>
      </c>
      <c r="Q32" s="203">
        <v>522748</v>
      </c>
      <c r="R32" s="202" t="s">
        <v>1120</v>
      </c>
      <c r="S32" s="202" t="s">
        <v>1121</v>
      </c>
      <c r="T32" s="202" t="s">
        <v>1065</v>
      </c>
      <c r="U32" s="203">
        <v>16747035</v>
      </c>
      <c r="V32" s="202" t="s">
        <v>1079</v>
      </c>
    </row>
    <row x14ac:dyDescent="0.25" r="33" customHeight="1" ht="24.95">
      <c r="A33" s="201" t="s">
        <v>1258</v>
      </c>
      <c r="B33" s="202" t="s">
        <v>37</v>
      </c>
      <c r="C33" s="202" t="s">
        <v>1259</v>
      </c>
      <c r="D33" s="202" t="s">
        <v>1260</v>
      </c>
      <c r="E33" s="202" t="s">
        <v>1056</v>
      </c>
      <c r="F33" s="209">
        <v>1401</v>
      </c>
      <c r="G33" s="202" t="s">
        <v>1057</v>
      </c>
      <c r="H33" s="202"/>
      <c r="I33" s="212" t="s">
        <v>1238</v>
      </c>
      <c r="J33" s="209">
        <v>468</v>
      </c>
      <c r="K33" s="202" t="s">
        <v>1175</v>
      </c>
      <c r="L33" s="202" t="s">
        <v>1076</v>
      </c>
      <c r="M33" s="202" t="s">
        <v>1063</v>
      </c>
      <c r="N33" s="202" t="s">
        <v>1057</v>
      </c>
      <c r="O33" s="202" t="s">
        <v>1100</v>
      </c>
      <c r="P33" s="202" t="s">
        <v>1065</v>
      </c>
      <c r="Q33" s="203"/>
      <c r="R33" s="213" t="s">
        <v>1239</v>
      </c>
      <c r="S33" s="213" t="s">
        <v>1240</v>
      </c>
      <c r="T33" s="202" t="s">
        <v>1065</v>
      </c>
      <c r="U33" s="203">
        <v>16925740</v>
      </c>
      <c r="V33" s="213" t="s">
        <v>1079</v>
      </c>
    </row>
    <row x14ac:dyDescent="0.25" r="34" customHeight="1" ht="24.95" customFormat="1" s="1">
      <c r="A34" s="201" t="s">
        <v>1261</v>
      </c>
      <c r="B34" s="202" t="s">
        <v>38</v>
      </c>
      <c r="C34" s="202" t="s">
        <v>1262</v>
      </c>
      <c r="D34" s="202" t="s">
        <v>1263</v>
      </c>
      <c r="E34" s="202" t="s">
        <v>1056</v>
      </c>
      <c r="F34" s="203">
        <v>1016</v>
      </c>
      <c r="G34" s="202" t="s">
        <v>1057</v>
      </c>
      <c r="H34" s="202" t="s">
        <v>1264</v>
      </c>
      <c r="I34" s="204">
        <v>119</v>
      </c>
      <c r="J34" s="203">
        <v>830</v>
      </c>
      <c r="K34" s="202" t="s">
        <v>1265</v>
      </c>
      <c r="L34" s="202" t="s">
        <v>1266</v>
      </c>
      <c r="M34" s="202" t="s">
        <v>1063</v>
      </c>
      <c r="N34" s="202" t="s">
        <v>1267</v>
      </c>
      <c r="O34" s="202" t="s">
        <v>1064</v>
      </c>
      <c r="P34" s="202" t="s">
        <v>1065</v>
      </c>
      <c r="Q34" s="203">
        <v>738879</v>
      </c>
      <c r="R34" s="202" t="s">
        <v>1120</v>
      </c>
      <c r="S34" s="202" t="s">
        <v>1121</v>
      </c>
      <c r="T34" s="202" t="s">
        <v>1065</v>
      </c>
      <c r="U34" s="203">
        <v>14156944</v>
      </c>
      <c r="V34" s="202" t="s">
        <v>1079</v>
      </c>
    </row>
    <row x14ac:dyDescent="0.25" r="35" customHeight="1" ht="24.95">
      <c r="A35" s="201" t="s">
        <v>1268</v>
      </c>
      <c r="B35" s="202" t="s">
        <v>39</v>
      </c>
      <c r="C35" s="202" t="s">
        <v>1269</v>
      </c>
      <c r="D35" s="202" t="s">
        <v>1270</v>
      </c>
      <c r="E35" s="202" t="s">
        <v>1125</v>
      </c>
      <c r="F35" s="203">
        <v>1000</v>
      </c>
      <c r="G35" s="202" t="s">
        <v>1057</v>
      </c>
      <c r="H35" s="202" t="s">
        <v>1126</v>
      </c>
      <c r="I35" s="204" t="s">
        <v>1271</v>
      </c>
      <c r="J35" s="203">
        <v>334</v>
      </c>
      <c r="K35" s="202" t="s">
        <v>1128</v>
      </c>
      <c r="L35" s="202" t="s">
        <v>1105</v>
      </c>
      <c r="M35" s="202" t="s">
        <v>1063</v>
      </c>
      <c r="N35" s="202" t="s">
        <v>1057</v>
      </c>
      <c r="O35" s="202" t="s">
        <v>1114</v>
      </c>
      <c r="P35" s="202" t="s">
        <v>1065</v>
      </c>
      <c r="Q35" s="203" t="s">
        <v>1129</v>
      </c>
      <c r="R35" s="202"/>
      <c r="S35" s="202" t="s">
        <v>1108</v>
      </c>
      <c r="T35" s="202" t="s">
        <v>1065</v>
      </c>
      <c r="U35" s="209">
        <v>14485694</v>
      </c>
      <c r="V35" s="202" t="s">
        <v>1079</v>
      </c>
    </row>
    <row x14ac:dyDescent="0.25" r="36" customHeight="1" ht="24.95" customFormat="1" s="1">
      <c r="A36" s="201" t="s">
        <v>1272</v>
      </c>
      <c r="B36" s="202" t="s">
        <v>1273</v>
      </c>
      <c r="C36" s="202" t="s">
        <v>1274</v>
      </c>
      <c r="D36" s="202" t="s">
        <v>1275</v>
      </c>
      <c r="E36" s="202" t="s">
        <v>1276</v>
      </c>
      <c r="F36" s="203">
        <v>1597</v>
      </c>
      <c r="G36" s="202" t="s">
        <v>1057</v>
      </c>
      <c r="H36" s="202" t="s">
        <v>1277</v>
      </c>
      <c r="I36" s="203">
        <v>836</v>
      </c>
      <c r="J36" s="203">
        <v>761</v>
      </c>
      <c r="K36" s="202" t="s">
        <v>1278</v>
      </c>
      <c r="L36" s="202" t="s">
        <v>1266</v>
      </c>
      <c r="M36" s="202" t="s">
        <v>1063</v>
      </c>
      <c r="N36" s="202" t="s">
        <v>1106</v>
      </c>
      <c r="O36" s="202" t="s">
        <v>1064</v>
      </c>
      <c r="P36" s="202" t="s">
        <v>1065</v>
      </c>
      <c r="Q36" s="203">
        <v>504280</v>
      </c>
      <c r="R36" s="202" t="s">
        <v>1077</v>
      </c>
      <c r="S36" s="202" t="s">
        <v>1078</v>
      </c>
      <c r="T36" s="202" t="s">
        <v>1065</v>
      </c>
      <c r="U36" s="203">
        <v>22043344</v>
      </c>
      <c r="V36" s="202" t="s">
        <v>1279</v>
      </c>
    </row>
    <row x14ac:dyDescent="0.25" r="37" customHeight="1" ht="24.95" customFormat="1" s="1">
      <c r="A37" s="201" t="s">
        <v>1280</v>
      </c>
      <c r="B37" s="202" t="s">
        <v>46</v>
      </c>
      <c r="C37" s="202" t="s">
        <v>1281</v>
      </c>
      <c r="D37" s="202" t="s">
        <v>1282</v>
      </c>
      <c r="E37" s="202" t="s">
        <v>1056</v>
      </c>
      <c r="F37" s="203">
        <v>1075</v>
      </c>
      <c r="G37" s="202" t="s">
        <v>1057</v>
      </c>
      <c r="H37" s="202" t="s">
        <v>1283</v>
      </c>
      <c r="I37" s="204" t="s">
        <v>1284</v>
      </c>
      <c r="J37" s="203">
        <v>594</v>
      </c>
      <c r="K37" s="202" t="s">
        <v>1285</v>
      </c>
      <c r="L37" s="202" t="s">
        <v>1286</v>
      </c>
      <c r="M37" s="202" t="s">
        <v>1063</v>
      </c>
      <c r="N37" s="202" t="s">
        <v>1106</v>
      </c>
      <c r="O37" s="202" t="s">
        <v>1064</v>
      </c>
      <c r="P37" s="202" t="s">
        <v>1065</v>
      </c>
      <c r="Q37" s="203">
        <v>652329</v>
      </c>
      <c r="R37" s="202" t="s">
        <v>1107</v>
      </c>
      <c r="S37" s="202" t="s">
        <v>1108</v>
      </c>
      <c r="T37" s="202" t="s">
        <v>1065</v>
      </c>
      <c r="U37" s="203">
        <v>29762572</v>
      </c>
      <c r="V37" s="202" t="s">
        <v>1079</v>
      </c>
    </row>
    <row x14ac:dyDescent="0.25" r="38" customHeight="1" ht="24.95" customFormat="1" s="1">
      <c r="A38" s="201" t="s">
        <v>1287</v>
      </c>
      <c r="B38" s="202" t="s">
        <v>47</v>
      </c>
      <c r="C38" s="202" t="s">
        <v>47</v>
      </c>
      <c r="D38" s="202" t="s">
        <v>1288</v>
      </c>
      <c r="E38" s="202" t="s">
        <v>1056</v>
      </c>
      <c r="F38" s="203">
        <v>9836</v>
      </c>
      <c r="G38" s="202" t="s">
        <v>1099</v>
      </c>
      <c r="H38" s="202" t="s">
        <v>1289</v>
      </c>
      <c r="I38" s="204">
        <v>814</v>
      </c>
      <c r="J38" s="203">
        <v>5999</v>
      </c>
      <c r="K38" s="202" t="s">
        <v>1290</v>
      </c>
      <c r="L38" s="202" t="s">
        <v>1266</v>
      </c>
      <c r="M38" s="202" t="s">
        <v>1063</v>
      </c>
      <c r="N38" s="202" t="s">
        <v>1099</v>
      </c>
      <c r="O38" s="202" t="s">
        <v>1291</v>
      </c>
      <c r="P38" s="202" t="s">
        <v>1065</v>
      </c>
      <c r="Q38" s="203">
        <v>644556</v>
      </c>
      <c r="R38" s="202" t="s">
        <v>1089</v>
      </c>
      <c r="S38" s="202" t="s">
        <v>1292</v>
      </c>
      <c r="T38" s="202" t="s">
        <v>1065</v>
      </c>
      <c r="U38" s="203">
        <v>16294962</v>
      </c>
      <c r="V38" s="202" t="s">
        <v>1079</v>
      </c>
    </row>
    <row x14ac:dyDescent="0.25" r="39" customHeight="1" ht="24.95" customFormat="1" s="1">
      <c r="A39" s="201" t="s">
        <v>1293</v>
      </c>
      <c r="B39" s="202" t="s">
        <v>48</v>
      </c>
      <c r="C39" s="202" t="s">
        <v>1294</v>
      </c>
      <c r="D39" s="202" t="s">
        <v>1295</v>
      </c>
      <c r="E39" s="202" t="s">
        <v>1056</v>
      </c>
      <c r="F39" s="203">
        <v>1221</v>
      </c>
      <c r="G39" s="202" t="s">
        <v>1057</v>
      </c>
      <c r="H39" s="202" t="s">
        <v>1264</v>
      </c>
      <c r="I39" s="204">
        <v>322</v>
      </c>
      <c r="J39" s="203">
        <v>857</v>
      </c>
      <c r="K39" s="202" t="s">
        <v>1296</v>
      </c>
      <c r="L39" s="202" t="s">
        <v>1266</v>
      </c>
      <c r="M39" s="202" t="s">
        <v>1063</v>
      </c>
      <c r="N39" s="202" t="s">
        <v>1267</v>
      </c>
      <c r="O39" s="202" t="s">
        <v>1064</v>
      </c>
      <c r="P39" s="202" t="s">
        <v>1065</v>
      </c>
      <c r="Q39" s="203">
        <v>1587454</v>
      </c>
      <c r="R39" s="202" t="s">
        <v>1120</v>
      </c>
      <c r="S39" s="202" t="s">
        <v>1121</v>
      </c>
      <c r="T39" s="202" t="s">
        <v>1065</v>
      </c>
      <c r="U39" s="203">
        <v>14464317</v>
      </c>
      <c r="V39" s="202" t="s">
        <v>1079</v>
      </c>
    </row>
    <row x14ac:dyDescent="0.25" r="40" customHeight="1" ht="24.95" customFormat="1" s="1">
      <c r="A40" s="201" t="s">
        <v>1297</v>
      </c>
      <c r="B40" s="202" t="s">
        <v>49</v>
      </c>
      <c r="C40" s="202" t="s">
        <v>1298</v>
      </c>
      <c r="D40" s="202" t="s">
        <v>1299</v>
      </c>
      <c r="E40" s="202" t="s">
        <v>1056</v>
      </c>
      <c r="F40" s="203">
        <v>4864</v>
      </c>
      <c r="G40" s="202" t="s">
        <v>1099</v>
      </c>
      <c r="H40" s="202" t="s">
        <v>1300</v>
      </c>
      <c r="I40" s="204" t="s">
        <v>1301</v>
      </c>
      <c r="J40" s="203">
        <v>2938</v>
      </c>
      <c r="K40" s="202" t="s">
        <v>1167</v>
      </c>
      <c r="L40" s="202" t="s">
        <v>1302</v>
      </c>
      <c r="M40" s="202" t="s">
        <v>1063</v>
      </c>
      <c r="N40" s="206" t="s">
        <v>1267</v>
      </c>
      <c r="O40" s="202" t="s">
        <v>1064</v>
      </c>
      <c r="P40" s="202" t="s">
        <v>1065</v>
      </c>
      <c r="Q40" s="203">
        <v>369424</v>
      </c>
      <c r="R40" s="202" t="s">
        <v>1077</v>
      </c>
      <c r="S40" s="202" t="s">
        <v>1121</v>
      </c>
      <c r="T40" s="202" t="s">
        <v>1065</v>
      </c>
      <c r="U40" s="203">
        <v>38468792</v>
      </c>
      <c r="V40" s="202" t="s">
        <v>1079</v>
      </c>
    </row>
    <row x14ac:dyDescent="0.25" r="41" customHeight="1" ht="24.95">
      <c r="A41" s="201" t="s">
        <v>1303</v>
      </c>
      <c r="B41" s="202" t="s">
        <v>41</v>
      </c>
      <c r="C41" s="202" t="s">
        <v>1304</v>
      </c>
      <c r="D41" s="202" t="s">
        <v>1305</v>
      </c>
      <c r="E41" s="202" t="s">
        <v>1306</v>
      </c>
      <c r="F41" s="203">
        <v>9103</v>
      </c>
      <c r="G41" s="202" t="s">
        <v>1057</v>
      </c>
      <c r="H41" s="202"/>
      <c r="I41" s="212" t="s">
        <v>1307</v>
      </c>
      <c r="J41" s="209">
        <v>4452</v>
      </c>
      <c r="K41" s="202" t="s">
        <v>1308</v>
      </c>
      <c r="L41" s="202" t="s">
        <v>1286</v>
      </c>
      <c r="M41" s="202" t="s">
        <v>1063</v>
      </c>
      <c r="N41" s="202" t="s">
        <v>1057</v>
      </c>
      <c r="O41" s="202" t="s">
        <v>1100</v>
      </c>
      <c r="P41" s="202" t="s">
        <v>1065</v>
      </c>
      <c r="Q41" s="203"/>
      <c r="R41" s="213" t="s">
        <v>1120</v>
      </c>
      <c r="S41" s="213" t="s">
        <v>1121</v>
      </c>
      <c r="T41" s="202" t="s">
        <v>1065</v>
      </c>
      <c r="U41" s="209">
        <v>26950985</v>
      </c>
      <c r="V41" s="213" t="s">
        <v>1079</v>
      </c>
    </row>
    <row x14ac:dyDescent="0.25" r="42" customHeight="1" ht="24.95">
      <c r="A42" s="201" t="s">
        <v>1309</v>
      </c>
      <c r="B42" s="202" t="s">
        <v>42</v>
      </c>
      <c r="C42" s="202" t="s">
        <v>1304</v>
      </c>
      <c r="D42" s="202"/>
      <c r="E42" s="202" t="s">
        <v>1306</v>
      </c>
      <c r="F42" s="203">
        <v>8303</v>
      </c>
      <c r="G42" s="202" t="s">
        <v>1057</v>
      </c>
      <c r="H42" s="202"/>
      <c r="I42" s="212" t="s">
        <v>1310</v>
      </c>
      <c r="J42" s="209">
        <v>3929</v>
      </c>
      <c r="K42" s="202"/>
      <c r="L42" s="202"/>
      <c r="M42" s="202" t="s">
        <v>1063</v>
      </c>
      <c r="N42" s="202" t="s">
        <v>1057</v>
      </c>
      <c r="O42" s="202" t="s">
        <v>1100</v>
      </c>
      <c r="P42" s="202" t="s">
        <v>1065</v>
      </c>
      <c r="Q42" s="203"/>
      <c r="R42" s="213" t="s">
        <v>1120</v>
      </c>
      <c r="S42" s="213" t="s">
        <v>1121</v>
      </c>
      <c r="T42" s="202" t="s">
        <v>1065</v>
      </c>
      <c r="U42" s="209">
        <v>25679684</v>
      </c>
      <c r="V42" s="213" t="s">
        <v>1079</v>
      </c>
    </row>
    <row x14ac:dyDescent="0.25" r="43" customHeight="1" ht="24.95">
      <c r="A43" s="201" t="s">
        <v>1311</v>
      </c>
      <c r="B43" s="202" t="s">
        <v>1312</v>
      </c>
      <c r="C43" s="202" t="s">
        <v>1313</v>
      </c>
      <c r="D43" s="202" t="s">
        <v>1314</v>
      </c>
      <c r="E43" s="202" t="s">
        <v>1056</v>
      </c>
      <c r="F43" s="203">
        <v>2925</v>
      </c>
      <c r="G43" s="202" t="s">
        <v>1099</v>
      </c>
      <c r="H43" s="202" t="s">
        <v>1315</v>
      </c>
      <c r="I43" s="204" t="s">
        <v>1316</v>
      </c>
      <c r="J43" s="203">
        <v>772</v>
      </c>
      <c r="K43" s="202" t="s">
        <v>1317</v>
      </c>
      <c r="L43" s="202" t="s">
        <v>1318</v>
      </c>
      <c r="M43" s="202" t="s">
        <v>1065</v>
      </c>
      <c r="N43" s="202" t="s">
        <v>1319</v>
      </c>
      <c r="O43" s="202" t="s">
        <v>1320</v>
      </c>
      <c r="P43" s="202" t="s">
        <v>1321</v>
      </c>
      <c r="Q43" s="203">
        <v>566359</v>
      </c>
      <c r="R43" s="202" t="s">
        <v>1322</v>
      </c>
      <c r="S43" s="202" t="s">
        <v>1323</v>
      </c>
      <c r="T43" s="202" t="s">
        <v>1065</v>
      </c>
      <c r="U43" s="209">
        <v>17441107</v>
      </c>
      <c r="V43" s="202" t="s">
        <v>1324</v>
      </c>
    </row>
    <row x14ac:dyDescent="0.25" r="44" customHeight="1" ht="24.95" customFormat="1" s="1">
      <c r="A44" s="201" t="s">
        <v>1325</v>
      </c>
      <c r="B44" s="202" t="s">
        <v>50</v>
      </c>
      <c r="C44" s="202" t="s">
        <v>1326</v>
      </c>
      <c r="D44" s="202" t="s">
        <v>1327</v>
      </c>
      <c r="E44" s="202" t="s">
        <v>1056</v>
      </c>
      <c r="F44" s="203">
        <v>23294</v>
      </c>
      <c r="G44" s="202" t="s">
        <v>1106</v>
      </c>
      <c r="H44" s="202" t="s">
        <v>1328</v>
      </c>
      <c r="I44" s="204" t="s">
        <v>1329</v>
      </c>
      <c r="J44" s="203">
        <v>22286</v>
      </c>
      <c r="K44" s="202" t="s">
        <v>1330</v>
      </c>
      <c r="L44" s="202" t="s">
        <v>1331</v>
      </c>
      <c r="M44" s="202" t="s">
        <v>1063</v>
      </c>
      <c r="N44" s="202" t="s">
        <v>1332</v>
      </c>
      <c r="O44" s="202" t="s">
        <v>1320</v>
      </c>
      <c r="P44" s="202" t="s">
        <v>1065</v>
      </c>
      <c r="Q44" s="203">
        <v>339596</v>
      </c>
      <c r="R44" s="202" t="s">
        <v>1333</v>
      </c>
      <c r="S44" s="202" t="s">
        <v>1334</v>
      </c>
      <c r="T44" s="202" t="s">
        <v>1065</v>
      </c>
      <c r="U44" s="203">
        <v>30052423</v>
      </c>
      <c r="V44" s="202" t="s">
        <v>1335</v>
      </c>
    </row>
    <row x14ac:dyDescent="0.25" r="45" customHeight="1" ht="24.95" customFormat="1" s="1">
      <c r="A45" s="201" t="s">
        <v>1336</v>
      </c>
      <c r="B45" s="202" t="s">
        <v>1337</v>
      </c>
      <c r="C45" s="202" t="s">
        <v>1338</v>
      </c>
      <c r="D45" s="202" t="s">
        <v>1339</v>
      </c>
      <c r="E45" s="202" t="s">
        <v>1056</v>
      </c>
      <c r="F45" s="203">
        <v>850</v>
      </c>
      <c r="G45" s="202" t="s">
        <v>1057</v>
      </c>
      <c r="H45" s="202" t="s">
        <v>1118</v>
      </c>
      <c r="I45" s="204" t="s">
        <v>1340</v>
      </c>
      <c r="J45" s="203">
        <v>448</v>
      </c>
      <c r="K45" s="202" t="s">
        <v>1075</v>
      </c>
      <c r="L45" s="202" t="s">
        <v>1076</v>
      </c>
      <c r="M45" s="202" t="s">
        <v>1063</v>
      </c>
      <c r="N45" s="202" t="s">
        <v>1057</v>
      </c>
      <c r="O45" s="202" t="s">
        <v>1100</v>
      </c>
      <c r="P45" s="202" t="s">
        <v>1065</v>
      </c>
      <c r="Q45" s="203">
        <v>565639</v>
      </c>
      <c r="R45" s="202" t="s">
        <v>1120</v>
      </c>
      <c r="S45" s="202" t="s">
        <v>1121</v>
      </c>
      <c r="T45" s="202" t="s">
        <v>1065</v>
      </c>
      <c r="U45" s="203">
        <v>15973596</v>
      </c>
      <c r="V45" s="202" t="s">
        <v>1079</v>
      </c>
    </row>
    <row x14ac:dyDescent="0.25" r="46" customHeight="1" ht="24.95" customFormat="1" s="1">
      <c r="A46" s="201" t="s">
        <v>1341</v>
      </c>
      <c r="B46" s="202" t="s">
        <v>1342</v>
      </c>
      <c r="C46" s="202" t="s">
        <v>1343</v>
      </c>
      <c r="D46" s="202" t="s">
        <v>1344</v>
      </c>
      <c r="E46" s="202" t="s">
        <v>1056</v>
      </c>
      <c r="F46" s="203">
        <v>2134</v>
      </c>
      <c r="G46" s="202" t="s">
        <v>1106</v>
      </c>
      <c r="H46" s="202" t="s">
        <v>1345</v>
      </c>
      <c r="I46" s="203">
        <v>745</v>
      </c>
      <c r="J46" s="203">
        <v>1389</v>
      </c>
      <c r="K46" s="202" t="s">
        <v>1278</v>
      </c>
      <c r="L46" s="202" t="s">
        <v>1076</v>
      </c>
      <c r="M46" s="202" t="s">
        <v>1346</v>
      </c>
      <c r="N46" s="202" t="s">
        <v>1106</v>
      </c>
      <c r="O46" s="202" t="s">
        <v>1065</v>
      </c>
      <c r="P46" s="202" t="s">
        <v>1065</v>
      </c>
      <c r="Q46" s="203">
        <v>537872</v>
      </c>
      <c r="R46" s="202" t="s">
        <v>1077</v>
      </c>
      <c r="S46" s="202" t="s">
        <v>1121</v>
      </c>
      <c r="T46" s="202" t="s">
        <v>1065</v>
      </c>
      <c r="U46" s="203">
        <v>38041526</v>
      </c>
      <c r="V46" s="202" t="s">
        <v>1079</v>
      </c>
    </row>
    <row x14ac:dyDescent="0.25" r="47" customHeight="1" ht="24.95">
      <c r="A47" s="201" t="s">
        <v>1347</v>
      </c>
      <c r="B47" s="202" t="s">
        <v>3</v>
      </c>
      <c r="C47" s="202" t="s">
        <v>1348</v>
      </c>
      <c r="D47" s="202" t="s">
        <v>1349</v>
      </c>
      <c r="E47" s="202" t="s">
        <v>1056</v>
      </c>
      <c r="F47" s="203">
        <v>3188</v>
      </c>
      <c r="G47" s="202" t="s">
        <v>1057</v>
      </c>
      <c r="H47" s="202" t="s">
        <v>1350</v>
      </c>
      <c r="I47" s="204" t="s">
        <v>1351</v>
      </c>
      <c r="J47" s="203">
        <v>2474</v>
      </c>
      <c r="K47" s="202" t="s">
        <v>1352</v>
      </c>
      <c r="L47" s="202" t="s">
        <v>1331</v>
      </c>
      <c r="M47" s="202" t="s">
        <v>1063</v>
      </c>
      <c r="N47" s="202" t="s">
        <v>1099</v>
      </c>
      <c r="O47" s="202" t="s">
        <v>1064</v>
      </c>
      <c r="P47" s="202" t="s">
        <v>1065</v>
      </c>
      <c r="Q47" s="203">
        <v>326034</v>
      </c>
      <c r="R47" s="202" t="s">
        <v>1089</v>
      </c>
      <c r="S47" s="202" t="s">
        <v>1353</v>
      </c>
      <c r="T47" s="202" t="s">
        <v>1065</v>
      </c>
      <c r="U47" s="209">
        <v>30061897</v>
      </c>
      <c r="V47" s="202" t="s">
        <v>1354</v>
      </c>
    </row>
    <row x14ac:dyDescent="0.25" r="48" customHeight="1" ht="24.95" customFormat="1" s="1">
      <c r="A48" s="201" t="s">
        <v>44</v>
      </c>
      <c r="B48" s="202" t="s">
        <v>44</v>
      </c>
      <c r="C48" s="202" t="s">
        <v>1355</v>
      </c>
      <c r="D48" s="202" t="s">
        <v>1356</v>
      </c>
      <c r="E48" s="202" t="s">
        <v>1056</v>
      </c>
      <c r="F48" s="203">
        <v>6318</v>
      </c>
      <c r="G48" s="202" t="s">
        <v>1357</v>
      </c>
      <c r="H48" s="202" t="s">
        <v>1358</v>
      </c>
      <c r="I48" s="204" t="s">
        <v>1359</v>
      </c>
      <c r="J48" s="203">
        <v>5335</v>
      </c>
      <c r="K48" s="202" t="s">
        <v>1360</v>
      </c>
      <c r="L48" s="202" t="s">
        <v>1331</v>
      </c>
      <c r="M48" s="202" t="s">
        <v>1063</v>
      </c>
      <c r="N48" s="202" t="s">
        <v>1057</v>
      </c>
      <c r="O48" s="202" t="s">
        <v>1114</v>
      </c>
      <c r="P48" s="202" t="s">
        <v>1065</v>
      </c>
      <c r="Q48" s="203">
        <v>520025</v>
      </c>
      <c r="R48" s="202" t="s">
        <v>1361</v>
      </c>
      <c r="S48" s="202" t="s">
        <v>1362</v>
      </c>
      <c r="T48" s="202" t="s">
        <v>1065</v>
      </c>
      <c r="U48" s="203">
        <v>28489974</v>
      </c>
      <c r="V48" s="202" t="s">
        <v>1363</v>
      </c>
    </row>
    <row x14ac:dyDescent="0.25" r="49" customHeight="1" ht="24.95" customFormat="1" s="1">
      <c r="A49" s="201" t="s">
        <v>1364</v>
      </c>
      <c r="B49" s="202" t="s">
        <v>16</v>
      </c>
      <c r="C49" s="202" t="s">
        <v>1365</v>
      </c>
      <c r="D49" s="202" t="s">
        <v>1366</v>
      </c>
      <c r="E49" s="202" t="s">
        <v>1056</v>
      </c>
      <c r="F49" s="203">
        <v>4461</v>
      </c>
      <c r="G49" s="202" t="s">
        <v>1158</v>
      </c>
      <c r="H49" s="202" t="s">
        <v>1367</v>
      </c>
      <c r="I49" s="204" t="s">
        <v>1368</v>
      </c>
      <c r="J49" s="203">
        <v>4202</v>
      </c>
      <c r="K49" s="202" t="s">
        <v>1369</v>
      </c>
      <c r="L49" s="202" t="s">
        <v>1098</v>
      </c>
      <c r="M49" s="202" t="s">
        <v>1063</v>
      </c>
      <c r="N49" s="202" t="s">
        <v>1057</v>
      </c>
      <c r="O49" s="202" t="s">
        <v>1106</v>
      </c>
      <c r="P49" s="202" t="s">
        <v>1065</v>
      </c>
      <c r="Q49" s="203">
        <v>503526</v>
      </c>
      <c r="R49" s="202" t="s">
        <v>1361</v>
      </c>
      <c r="S49" s="202" t="s">
        <v>1362</v>
      </c>
      <c r="T49" s="202" t="s">
        <v>1065</v>
      </c>
      <c r="U49" s="203">
        <v>33565683</v>
      </c>
      <c r="V49" s="202" t="s">
        <v>1370</v>
      </c>
    </row>
    <row x14ac:dyDescent="0.25" r="50" customHeight="1" ht="24.95" customFormat="1" s="1">
      <c r="A50" s="201" t="s">
        <v>1371</v>
      </c>
      <c r="B50" s="202" t="s">
        <v>14</v>
      </c>
      <c r="C50" s="202" t="s">
        <v>1372</v>
      </c>
      <c r="D50" s="202" t="s">
        <v>1373</v>
      </c>
      <c r="E50" s="202" t="s">
        <v>1056</v>
      </c>
      <c r="F50" s="203">
        <v>3780</v>
      </c>
      <c r="G50" s="202" t="s">
        <v>1106</v>
      </c>
      <c r="H50" s="206" t="s">
        <v>1358</v>
      </c>
      <c r="I50" s="204" t="s">
        <v>1374</v>
      </c>
      <c r="J50" s="203">
        <v>3446</v>
      </c>
      <c r="K50" s="202" t="s">
        <v>1375</v>
      </c>
      <c r="L50" s="202" t="s">
        <v>1376</v>
      </c>
      <c r="M50" s="202" t="s">
        <v>1063</v>
      </c>
      <c r="N50" s="202" t="s">
        <v>1106</v>
      </c>
      <c r="O50" s="206" t="s">
        <v>1088</v>
      </c>
      <c r="P50" s="202" t="s">
        <v>1065</v>
      </c>
      <c r="Q50" s="203">
        <v>522142</v>
      </c>
      <c r="R50" s="202" t="s">
        <v>1377</v>
      </c>
      <c r="S50" s="202" t="s">
        <v>1362</v>
      </c>
      <c r="T50" s="202" t="s">
        <v>1065</v>
      </c>
      <c r="U50" s="203">
        <v>36545314</v>
      </c>
      <c r="V50" s="202" t="s">
        <v>1378</v>
      </c>
    </row>
    <row x14ac:dyDescent="0.25" r="51" customHeight="1" ht="24.95">
      <c r="A51" s="201" t="s">
        <v>1379</v>
      </c>
      <c r="B51" s="202" t="s">
        <v>43</v>
      </c>
      <c r="C51" s="202" t="s">
        <v>1380</v>
      </c>
      <c r="D51" s="202" t="s">
        <v>1381</v>
      </c>
      <c r="E51" s="202" t="s">
        <v>1382</v>
      </c>
      <c r="F51" s="203">
        <v>5244</v>
      </c>
      <c r="G51" s="202" t="s">
        <v>1196</v>
      </c>
      <c r="H51" s="202" t="s">
        <v>1383</v>
      </c>
      <c r="I51" s="204" t="s">
        <v>1384</v>
      </c>
      <c r="J51" s="203">
        <v>3210</v>
      </c>
      <c r="K51" s="202" t="s">
        <v>1385</v>
      </c>
      <c r="L51" s="202" t="s">
        <v>1062</v>
      </c>
      <c r="M51" s="202" t="s">
        <v>1065</v>
      </c>
      <c r="N51" s="202" t="s">
        <v>1386</v>
      </c>
      <c r="O51" s="202" t="s">
        <v>1064</v>
      </c>
      <c r="P51" s="202" t="s">
        <v>1065</v>
      </c>
      <c r="Q51" s="203">
        <v>557192</v>
      </c>
      <c r="R51" s="202" t="s">
        <v>1387</v>
      </c>
      <c r="S51" s="202" t="s">
        <v>1388</v>
      </c>
      <c r="T51" s="202" t="s">
        <v>1065</v>
      </c>
      <c r="U51" s="209">
        <v>30039661</v>
      </c>
      <c r="V51" s="202" t="s">
        <v>1389</v>
      </c>
    </row>
    <row x14ac:dyDescent="0.25" r="52" customHeight="1" ht="24.95">
      <c r="A52" s="201" t="s">
        <v>1390</v>
      </c>
      <c r="B52" s="202" t="s">
        <v>6</v>
      </c>
      <c r="C52" s="202" t="s">
        <v>1391</v>
      </c>
      <c r="D52" s="202" t="s">
        <v>1392</v>
      </c>
      <c r="E52" s="202" t="s">
        <v>1382</v>
      </c>
      <c r="F52" s="203">
        <v>8897</v>
      </c>
      <c r="G52" s="202" t="s">
        <v>1196</v>
      </c>
      <c r="H52" s="202" t="s">
        <v>1393</v>
      </c>
      <c r="I52" s="204" t="s">
        <v>1394</v>
      </c>
      <c r="J52" s="203">
        <v>8443</v>
      </c>
      <c r="K52" s="206" t="s">
        <v>1075</v>
      </c>
      <c r="L52" s="202" t="s">
        <v>1161</v>
      </c>
      <c r="M52" s="202" t="s">
        <v>1065</v>
      </c>
      <c r="N52" s="202" t="s">
        <v>1395</v>
      </c>
      <c r="O52" s="202" t="s">
        <v>1396</v>
      </c>
      <c r="P52" s="202" t="s">
        <v>1065</v>
      </c>
      <c r="Q52" s="203">
        <v>589253</v>
      </c>
      <c r="R52" s="202" t="s">
        <v>1397</v>
      </c>
      <c r="S52" s="202" t="s">
        <v>1398</v>
      </c>
      <c r="T52" s="202" t="s">
        <v>1399</v>
      </c>
      <c r="U52" s="209">
        <v>22274595</v>
      </c>
      <c r="V52" s="202"/>
    </row>
    <row x14ac:dyDescent="0.25" r="53" customHeight="1" ht="18">
      <c r="A53" s="104"/>
      <c r="B53" s="6"/>
      <c r="C53" s="6"/>
      <c r="D53" s="6"/>
      <c r="E53" s="6"/>
      <c r="F53" s="76"/>
      <c r="G53" s="6"/>
      <c r="H53" s="6"/>
      <c r="I53" s="76"/>
      <c r="J53" s="76"/>
      <c r="K53" s="6"/>
      <c r="L53" s="6"/>
      <c r="M53" s="6"/>
      <c r="N53" s="6"/>
      <c r="O53" s="6"/>
      <c r="P53" s="6"/>
      <c r="Q53" s="76"/>
      <c r="R53" s="6"/>
      <c r="S53" s="6"/>
      <c r="T53" s="6"/>
      <c r="U53" s="76"/>
      <c r="V53" s="6"/>
    </row>
    <row x14ac:dyDescent="0.25" r="54" customHeight="1" ht="18">
      <c r="A54" s="214" t="s">
        <v>1400</v>
      </c>
      <c r="B54" s="6"/>
      <c r="C54" s="6"/>
      <c r="D54" s="6"/>
      <c r="E54" s="6"/>
      <c r="F54" s="76"/>
      <c r="G54" s="6"/>
      <c r="H54" s="6"/>
      <c r="I54" s="76"/>
      <c r="J54" s="76"/>
      <c r="K54" s="6"/>
      <c r="L54" s="6"/>
      <c r="M54" s="6"/>
      <c r="N54" s="6"/>
      <c r="O54" s="6"/>
      <c r="P54" s="6"/>
      <c r="Q54" s="76"/>
      <c r="R54" s="6"/>
      <c r="S54" s="6"/>
      <c r="T54" s="6"/>
      <c r="U54" s="76"/>
      <c r="V54" s="6"/>
    </row>
    <row x14ac:dyDescent="0.25" r="55" customHeight="1" ht="18">
      <c r="A55" s="214" t="s">
        <v>1401</v>
      </c>
      <c r="B55" s="6"/>
      <c r="C55" s="6"/>
      <c r="D55" s="6"/>
      <c r="E55" s="6"/>
      <c r="F55" s="76"/>
      <c r="G55" s="6"/>
      <c r="H55" s="6"/>
      <c r="I55" s="76"/>
      <c r="J55" s="76"/>
      <c r="K55" s="6"/>
      <c r="L55" s="6"/>
      <c r="M55" s="6"/>
      <c r="N55" s="6"/>
      <c r="O55" s="6"/>
      <c r="P55" s="6"/>
      <c r="Q55" s="76"/>
      <c r="R55" s="6"/>
      <c r="S55" s="6"/>
      <c r="T55" s="6"/>
      <c r="U55" s="76"/>
      <c r="V55" s="6"/>
    </row>
    <row x14ac:dyDescent="0.25" r="56" customHeight="1" ht="18">
      <c r="A56" s="214" t="s">
        <v>1402</v>
      </c>
      <c r="B56" s="6"/>
      <c r="C56" s="6"/>
      <c r="D56" s="6"/>
      <c r="E56" s="6"/>
      <c r="F56" s="76"/>
      <c r="G56" s="6"/>
      <c r="H56" s="6"/>
      <c r="I56" s="76"/>
      <c r="J56" s="76"/>
      <c r="K56" s="6"/>
      <c r="L56" s="6"/>
      <c r="M56" s="6"/>
      <c r="N56" s="6"/>
      <c r="O56" s="6"/>
      <c r="P56" s="6"/>
      <c r="Q56" s="76"/>
      <c r="R56" s="6"/>
      <c r="S56" s="6"/>
      <c r="T56" s="6"/>
      <c r="U56" s="76"/>
      <c r="V56" s="6"/>
    </row>
  </sheetData>
  <mergeCells count="12">
    <mergeCell ref="A1:H1"/>
    <mergeCell ref="F2:J2"/>
    <mergeCell ref="K2:P2"/>
    <mergeCell ref="Q2:T2"/>
    <mergeCell ref="B3:C3"/>
    <mergeCell ref="D3:D4"/>
    <mergeCell ref="E3:E4"/>
    <mergeCell ref="F3:F4"/>
    <mergeCell ref="G3:H3"/>
    <mergeCell ref="I3:J3"/>
    <mergeCell ref="M3:P3"/>
    <mergeCell ref="C23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58"/>
  <sheetViews>
    <sheetView workbookViewId="0" tabSelected="1"/>
  </sheetViews>
  <sheetFormatPr defaultRowHeight="15" x14ac:dyDescent="0.25"/>
  <cols>
    <col min="1" max="1" style="8" width="22.005" customWidth="1" bestFit="1"/>
    <col min="2" max="2" style="37" width="7.2907142857142855" customWidth="1" bestFit="1"/>
    <col min="3" max="3" style="8" width="10.43357142857143" customWidth="1" bestFit="1"/>
    <col min="4" max="4" style="137" width="11.147857142857141" customWidth="1" bestFit="1"/>
    <col min="5" max="5" style="74" width="11.719285714285713" customWidth="1" bestFit="1"/>
    <col min="6" max="6" style="137" width="6.147857142857143" customWidth="1" bestFit="1"/>
    <col min="7" max="7" style="137" width="8.862142857142858" customWidth="1" bestFit="1"/>
    <col min="8" max="8" style="74" width="15.862142857142858" customWidth="1" bestFit="1"/>
    <col min="9" max="9" style="138" width="10.43357142857143" customWidth="1" bestFit="1"/>
    <col min="10" max="10" style="10" width="15.43357142857143" customWidth="1" bestFit="1"/>
    <col min="11" max="11" style="74" width="10.719285714285713" customWidth="1" bestFit="1"/>
    <col min="12" max="12" style="179" width="13.43357142857143" customWidth="1" bestFit="1"/>
    <col min="13" max="13" style="138" width="11.290714285714287" customWidth="1" bestFit="1"/>
    <col min="14" max="14" style="74" width="15.719285714285713" customWidth="1" bestFit="1"/>
    <col min="15" max="15" style="137" width="12.862142857142858" customWidth="1" bestFit="1"/>
    <col min="16" max="16" style="32" width="11.719285714285713" customWidth="1" bestFit="1"/>
    <col min="17" max="17" style="43" width="13.005" customWidth="1" bestFit="1"/>
  </cols>
  <sheetData>
    <row x14ac:dyDescent="0.25" r="1" customHeight="1" ht="19.5">
      <c r="A1" s="152" t="s">
        <v>931</v>
      </c>
      <c r="B1" s="153" t="s">
        <v>932</v>
      </c>
      <c r="C1" s="99" t="s">
        <v>933</v>
      </c>
      <c r="D1" s="154" t="s">
        <v>934</v>
      </c>
      <c r="E1" s="99" t="s">
        <v>935</v>
      </c>
      <c r="F1" s="106"/>
      <c r="G1" s="106"/>
      <c r="H1" s="99"/>
      <c r="I1" s="107"/>
      <c r="J1" s="99"/>
      <c r="K1" s="99"/>
      <c r="L1" s="155"/>
      <c r="M1" s="107"/>
      <c r="N1" s="99"/>
      <c r="O1" s="13"/>
      <c r="P1" s="156"/>
      <c r="Q1" s="41"/>
    </row>
    <row x14ac:dyDescent="0.25" r="2" customHeight="1" ht="19.5">
      <c r="A2" s="104"/>
      <c r="B2" s="76"/>
      <c r="C2" s="99"/>
      <c r="D2" s="13"/>
      <c r="E2" s="99"/>
      <c r="F2" s="106"/>
      <c r="G2" s="106"/>
      <c r="H2" s="99"/>
      <c r="I2" s="107"/>
      <c r="J2" s="99"/>
      <c r="K2" s="99"/>
      <c r="L2" s="155"/>
      <c r="M2" s="107"/>
      <c r="N2" s="99"/>
      <c r="O2" s="13"/>
      <c r="P2" s="156"/>
      <c r="Q2" s="41"/>
    </row>
    <row x14ac:dyDescent="0.25" r="3" customHeight="1" ht="74.25" customFormat="1" s="1">
      <c r="A3" s="157" t="s">
        <v>936</v>
      </c>
      <c r="B3" s="158" t="s">
        <v>937</v>
      </c>
      <c r="C3" s="159" t="s">
        <v>938</v>
      </c>
      <c r="D3" s="160" t="s">
        <v>939</v>
      </c>
      <c r="E3" s="159" t="s">
        <v>940</v>
      </c>
      <c r="F3" s="160" t="s">
        <v>941</v>
      </c>
      <c r="G3" s="160" t="s">
        <v>942</v>
      </c>
      <c r="H3" s="159" t="s">
        <v>611</v>
      </c>
      <c r="I3" s="161" t="s">
        <v>943</v>
      </c>
      <c r="J3" s="162" t="s">
        <v>944</v>
      </c>
      <c r="K3" s="162" t="s">
        <v>945</v>
      </c>
      <c r="L3" s="163" t="s">
        <v>946</v>
      </c>
      <c r="M3" s="164" t="s">
        <v>947</v>
      </c>
      <c r="N3" s="162" t="s">
        <v>948</v>
      </c>
      <c r="O3" s="165" t="s">
        <v>949</v>
      </c>
      <c r="P3" s="166"/>
      <c r="Q3" s="39"/>
    </row>
    <row x14ac:dyDescent="0.25" r="4" customHeight="1" ht="20.25">
      <c r="A4" s="167" t="s">
        <v>665</v>
      </c>
      <c r="B4" s="105">
        <v>1</v>
      </c>
      <c r="C4" s="104" t="s">
        <v>398</v>
      </c>
      <c r="D4" s="106"/>
      <c r="E4" s="99" t="s">
        <v>624</v>
      </c>
      <c r="F4" s="106">
        <v>0.85</v>
      </c>
      <c r="G4" s="106">
        <v>0.56</v>
      </c>
      <c r="H4" s="99" t="s">
        <v>650</v>
      </c>
      <c r="I4" s="107">
        <v>2.34e-8</v>
      </c>
      <c r="J4" s="168" t="s">
        <v>398</v>
      </c>
      <c r="K4" s="169" t="s">
        <v>624</v>
      </c>
      <c r="L4" s="170">
        <v>0.847627</v>
      </c>
      <c r="M4" s="171">
        <v>2.34e-8</v>
      </c>
      <c r="N4" s="169" t="s">
        <v>650</v>
      </c>
      <c r="O4" s="172">
        <v>1</v>
      </c>
      <c r="P4" s="156"/>
      <c r="Q4" s="41"/>
    </row>
    <row x14ac:dyDescent="0.25" r="5" customHeight="1" ht="19.5">
      <c r="A5" s="167" t="s">
        <v>668</v>
      </c>
      <c r="B5" s="105">
        <v>1</v>
      </c>
      <c r="C5" s="104" t="s">
        <v>950</v>
      </c>
      <c r="D5" s="106"/>
      <c r="E5" s="99" t="s">
        <v>631</v>
      </c>
      <c r="F5" s="106">
        <v>0.92</v>
      </c>
      <c r="G5" s="106">
        <v>0.06</v>
      </c>
      <c r="H5" s="99" t="s">
        <v>862</v>
      </c>
      <c r="I5" s="107">
        <v>2.22e-13</v>
      </c>
      <c r="J5" s="6" t="s">
        <v>400</v>
      </c>
      <c r="K5" s="99" t="s">
        <v>638</v>
      </c>
      <c r="L5" s="173">
        <v>0.915097</v>
      </c>
      <c r="M5" s="107">
        <v>5e-14</v>
      </c>
      <c r="N5" s="99" t="s">
        <v>951</v>
      </c>
      <c r="O5" s="106">
        <v>0.596485</v>
      </c>
      <c r="P5" s="156"/>
      <c r="Q5" s="41"/>
    </row>
    <row x14ac:dyDescent="0.25" r="6" customHeight="1" ht="19.5">
      <c r="A6" s="167" t="s">
        <v>672</v>
      </c>
      <c r="B6" s="105">
        <v>1</v>
      </c>
      <c r="C6" s="104" t="s">
        <v>952</v>
      </c>
      <c r="D6" s="106"/>
      <c r="E6" s="99" t="s">
        <v>624</v>
      </c>
      <c r="F6" s="106">
        <v>0.75</v>
      </c>
      <c r="G6" s="107">
        <v>0.004</v>
      </c>
      <c r="H6" s="99" t="s">
        <v>675</v>
      </c>
      <c r="I6" s="107">
        <v>9.01e-19</v>
      </c>
      <c r="J6" s="6" t="s">
        <v>404</v>
      </c>
      <c r="K6" s="99" t="s">
        <v>631</v>
      </c>
      <c r="L6" s="173">
        <v>0.78582</v>
      </c>
      <c r="M6" s="107">
        <v>1.97e-23</v>
      </c>
      <c r="N6" s="99" t="s">
        <v>953</v>
      </c>
      <c r="O6" s="106">
        <v>0.854347</v>
      </c>
      <c r="P6" s="156"/>
      <c r="Q6" s="41"/>
    </row>
    <row x14ac:dyDescent="0.25" r="7" customHeight="1" ht="19.5">
      <c r="A7" s="167" t="s">
        <v>677</v>
      </c>
      <c r="B7" s="105">
        <v>1</v>
      </c>
      <c r="C7" s="104" t="s">
        <v>954</v>
      </c>
      <c r="D7" s="106"/>
      <c r="E7" s="99" t="s">
        <v>624</v>
      </c>
      <c r="F7" s="106">
        <v>0.45</v>
      </c>
      <c r="G7" s="106">
        <v>0.64</v>
      </c>
      <c r="H7" s="99" t="s">
        <v>701</v>
      </c>
      <c r="I7" s="107">
        <v>3.93e-8</v>
      </c>
      <c r="J7" s="6" t="s">
        <v>409</v>
      </c>
      <c r="K7" s="99" t="s">
        <v>631</v>
      </c>
      <c r="L7" s="173">
        <v>0.447545</v>
      </c>
      <c r="M7" s="107">
        <v>2.6e-9</v>
      </c>
      <c r="N7" s="99" t="s">
        <v>632</v>
      </c>
      <c r="O7" s="106">
        <v>0.817014</v>
      </c>
      <c r="P7" s="156"/>
      <c r="Q7" s="41"/>
    </row>
    <row x14ac:dyDescent="0.25" r="8" customHeight="1" ht="19.5">
      <c r="A8" s="167" t="s">
        <v>681</v>
      </c>
      <c r="B8" s="105">
        <v>1</v>
      </c>
      <c r="C8" s="104" t="s">
        <v>955</v>
      </c>
      <c r="D8" s="106"/>
      <c r="E8" s="99" t="s">
        <v>616</v>
      </c>
      <c r="F8" s="106">
        <v>0.86</v>
      </c>
      <c r="G8" s="106">
        <v>0.47</v>
      </c>
      <c r="H8" s="99" t="s">
        <v>720</v>
      </c>
      <c r="I8" s="107">
        <v>0.0000418</v>
      </c>
      <c r="J8" s="6" t="s">
        <v>414</v>
      </c>
      <c r="K8" s="99" t="s">
        <v>660</v>
      </c>
      <c r="L8" s="173">
        <v>0.663052</v>
      </c>
      <c r="M8" s="107">
        <v>1.01e-12</v>
      </c>
      <c r="N8" s="99" t="s">
        <v>682</v>
      </c>
      <c r="O8" s="106" t="s">
        <v>956</v>
      </c>
      <c r="P8" s="156"/>
      <c r="Q8" s="41"/>
    </row>
    <row x14ac:dyDescent="0.25" r="9" customHeight="1" ht="19.5">
      <c r="A9" s="167" t="s">
        <v>681</v>
      </c>
      <c r="B9" s="105">
        <v>1</v>
      </c>
      <c r="C9" s="104" t="s">
        <v>957</v>
      </c>
      <c r="D9" s="106">
        <v>0.02</v>
      </c>
      <c r="E9" s="99" t="s">
        <v>642</v>
      </c>
      <c r="F9" s="106">
        <v>0.66</v>
      </c>
      <c r="G9" s="106">
        <v>0.01</v>
      </c>
      <c r="H9" s="99" t="s">
        <v>958</v>
      </c>
      <c r="I9" s="107">
        <v>3.52e-12</v>
      </c>
      <c r="J9" s="6" t="s">
        <v>414</v>
      </c>
      <c r="K9" s="99" t="s">
        <v>660</v>
      </c>
      <c r="L9" s="173">
        <v>0.663052</v>
      </c>
      <c r="M9" s="107">
        <v>1.01e-12</v>
      </c>
      <c r="N9" s="99" t="s">
        <v>682</v>
      </c>
      <c r="O9" s="106">
        <v>0.981761</v>
      </c>
      <c r="P9" s="156"/>
      <c r="Q9" s="41"/>
    </row>
    <row x14ac:dyDescent="0.25" r="10" customHeight="1" ht="19.5">
      <c r="A10" s="167" t="s">
        <v>687</v>
      </c>
      <c r="B10" s="105">
        <v>2</v>
      </c>
      <c r="C10" s="174" t="s">
        <v>416</v>
      </c>
      <c r="D10" s="106"/>
      <c r="E10" s="99" t="s">
        <v>631</v>
      </c>
      <c r="F10" s="106">
        <v>0.1</v>
      </c>
      <c r="G10" s="106">
        <v>0.02</v>
      </c>
      <c r="H10" s="99" t="s">
        <v>688</v>
      </c>
      <c r="I10" s="107">
        <v>1.45e-8</v>
      </c>
      <c r="J10" s="6" t="s">
        <v>416</v>
      </c>
      <c r="K10" s="99" t="s">
        <v>631</v>
      </c>
      <c r="L10" s="173">
        <v>0.104706</v>
      </c>
      <c r="M10" s="107">
        <v>1.45e-8</v>
      </c>
      <c r="N10" s="99" t="s">
        <v>688</v>
      </c>
      <c r="O10" s="106">
        <v>1</v>
      </c>
      <c r="P10" s="156"/>
      <c r="Q10" s="41"/>
    </row>
    <row x14ac:dyDescent="0.25" r="11" customHeight="1" ht="19.5">
      <c r="A11" s="167" t="s">
        <v>692</v>
      </c>
      <c r="B11" s="105">
        <v>2</v>
      </c>
      <c r="C11" s="104" t="s">
        <v>959</v>
      </c>
      <c r="D11" s="106"/>
      <c r="E11" s="99" t="s">
        <v>638</v>
      </c>
      <c r="F11" s="106">
        <v>0.79</v>
      </c>
      <c r="G11" s="106">
        <v>0.94</v>
      </c>
      <c r="H11" s="99" t="s">
        <v>960</v>
      </c>
      <c r="I11" s="107">
        <v>3.09e-8</v>
      </c>
      <c r="J11" s="6" t="s">
        <v>417</v>
      </c>
      <c r="K11" s="99" t="s">
        <v>693</v>
      </c>
      <c r="L11" s="173">
        <v>0.745655</v>
      </c>
      <c r="M11" s="107">
        <v>2.89e-8</v>
      </c>
      <c r="N11" s="99" t="s">
        <v>960</v>
      </c>
      <c r="O11" s="106">
        <v>0.51</v>
      </c>
      <c r="P11" s="156"/>
      <c r="Q11" s="41"/>
    </row>
    <row x14ac:dyDescent="0.25" r="12" customHeight="1" ht="19.5">
      <c r="A12" s="167" t="s">
        <v>699</v>
      </c>
      <c r="B12" s="105">
        <v>2</v>
      </c>
      <c r="C12" s="104" t="s">
        <v>961</v>
      </c>
      <c r="D12" s="106"/>
      <c r="E12" s="99" t="s">
        <v>624</v>
      </c>
      <c r="F12" s="106">
        <v>0.32</v>
      </c>
      <c r="G12" s="106">
        <v>0.05</v>
      </c>
      <c r="H12" s="99" t="s">
        <v>701</v>
      </c>
      <c r="I12" s="107">
        <v>8.88e-7</v>
      </c>
      <c r="J12" s="6" t="s">
        <v>419</v>
      </c>
      <c r="K12" s="99" t="s">
        <v>657</v>
      </c>
      <c r="L12" s="173">
        <v>0.744839</v>
      </c>
      <c r="M12" s="107">
        <v>2.6e-8</v>
      </c>
      <c r="N12" s="99" t="s">
        <v>617</v>
      </c>
      <c r="O12" s="106" t="s">
        <v>956</v>
      </c>
      <c r="P12" s="156"/>
      <c r="Q12" s="41"/>
    </row>
    <row x14ac:dyDescent="0.25" r="13" customHeight="1" ht="19.5">
      <c r="A13" s="167" t="s">
        <v>702</v>
      </c>
      <c r="B13" s="105">
        <v>2</v>
      </c>
      <c r="C13" s="104" t="s">
        <v>962</v>
      </c>
      <c r="D13" s="106"/>
      <c r="E13" s="99" t="s">
        <v>624</v>
      </c>
      <c r="F13" s="106">
        <v>0.46</v>
      </c>
      <c r="G13" s="106">
        <v>0.4</v>
      </c>
      <c r="H13" s="99" t="s">
        <v>632</v>
      </c>
      <c r="I13" s="107">
        <v>6.37e-10</v>
      </c>
      <c r="J13" s="6" t="s">
        <v>423</v>
      </c>
      <c r="K13" s="99" t="s">
        <v>703</v>
      </c>
      <c r="L13" s="173">
        <v>0.448518</v>
      </c>
      <c r="M13" s="107">
        <v>3.62e-10</v>
      </c>
      <c r="N13" s="99" t="s">
        <v>632</v>
      </c>
      <c r="O13" s="106">
        <v>0.86</v>
      </c>
      <c r="P13" s="156"/>
      <c r="Q13" s="41"/>
    </row>
    <row x14ac:dyDescent="0.25" r="14" customHeight="1" ht="19.5">
      <c r="A14" s="167" t="s">
        <v>708</v>
      </c>
      <c r="B14" s="105">
        <v>2</v>
      </c>
      <c r="C14" s="104" t="s">
        <v>963</v>
      </c>
      <c r="D14" s="106"/>
      <c r="E14" s="99" t="s">
        <v>638</v>
      </c>
      <c r="F14" s="106">
        <v>0.48</v>
      </c>
      <c r="G14" s="106">
        <v>0.07</v>
      </c>
      <c r="H14" s="99" t="s">
        <v>737</v>
      </c>
      <c r="I14" s="107">
        <v>0.000516</v>
      </c>
      <c r="J14" s="6" t="s">
        <v>426</v>
      </c>
      <c r="K14" s="99" t="s">
        <v>660</v>
      </c>
      <c r="L14" s="173">
        <v>0.087681</v>
      </c>
      <c r="M14" s="107">
        <v>3e-9</v>
      </c>
      <c r="N14" s="99" t="s">
        <v>964</v>
      </c>
      <c r="O14" s="106" t="s">
        <v>956</v>
      </c>
      <c r="P14" s="156"/>
      <c r="Q14" s="41"/>
    </row>
    <row x14ac:dyDescent="0.25" r="15" customHeight="1" ht="19.5">
      <c r="A15" s="167" t="s">
        <v>712</v>
      </c>
      <c r="B15" s="105">
        <v>2</v>
      </c>
      <c r="C15" s="104" t="s">
        <v>965</v>
      </c>
      <c r="D15" s="106"/>
      <c r="E15" s="99" t="s">
        <v>638</v>
      </c>
      <c r="F15" s="106">
        <v>0.11</v>
      </c>
      <c r="G15" s="106">
        <v>0.39</v>
      </c>
      <c r="H15" s="99" t="s">
        <v>850</v>
      </c>
      <c r="I15" s="107">
        <v>9.51e-18</v>
      </c>
      <c r="J15" s="6" t="s">
        <v>432</v>
      </c>
      <c r="K15" s="99" t="s">
        <v>657</v>
      </c>
      <c r="L15" s="173">
        <v>0.107909</v>
      </c>
      <c r="M15" s="107">
        <v>2.15e-18</v>
      </c>
      <c r="N15" s="99" t="s">
        <v>713</v>
      </c>
      <c r="O15" s="106">
        <v>0.98</v>
      </c>
      <c r="P15" s="156"/>
      <c r="Q15" s="41"/>
    </row>
    <row x14ac:dyDescent="0.25" r="16" customHeight="1" ht="19.5">
      <c r="A16" s="167" t="s">
        <v>717</v>
      </c>
      <c r="B16" s="105">
        <v>3</v>
      </c>
      <c r="C16" s="104" t="s">
        <v>966</v>
      </c>
      <c r="D16" s="106"/>
      <c r="E16" s="99" t="s">
        <v>624</v>
      </c>
      <c r="F16" s="106">
        <v>0.14</v>
      </c>
      <c r="G16" s="106">
        <v>0.46</v>
      </c>
      <c r="H16" s="99" t="s">
        <v>960</v>
      </c>
      <c r="I16" s="107">
        <v>0.00000221</v>
      </c>
      <c r="J16" s="6" t="s">
        <v>442</v>
      </c>
      <c r="K16" s="99" t="s">
        <v>657</v>
      </c>
      <c r="L16" s="173">
        <v>0.162797</v>
      </c>
      <c r="M16" s="107">
        <v>2.89e-9</v>
      </c>
      <c r="N16" s="99" t="s">
        <v>754</v>
      </c>
      <c r="O16" s="106" t="s">
        <v>956</v>
      </c>
      <c r="P16" s="156"/>
      <c r="Q16" s="41"/>
    </row>
    <row x14ac:dyDescent="0.25" r="17" customHeight="1" ht="19.5">
      <c r="A17" s="167" t="s">
        <v>722</v>
      </c>
      <c r="B17" s="105">
        <v>4</v>
      </c>
      <c r="C17" s="104" t="s">
        <v>967</v>
      </c>
      <c r="D17" s="106"/>
      <c r="E17" s="99" t="s">
        <v>624</v>
      </c>
      <c r="F17" s="106">
        <v>0.16</v>
      </c>
      <c r="G17" s="106">
        <v>0.04</v>
      </c>
      <c r="H17" s="99" t="s">
        <v>617</v>
      </c>
      <c r="I17" s="107">
        <v>0.00000124</v>
      </c>
      <c r="J17" s="6" t="s">
        <v>452</v>
      </c>
      <c r="K17" s="99" t="s">
        <v>723</v>
      </c>
      <c r="L17" s="173">
        <v>0.795349</v>
      </c>
      <c r="M17" s="107">
        <v>8.82e-10</v>
      </c>
      <c r="N17" s="99" t="s">
        <v>968</v>
      </c>
      <c r="O17" s="106" t="s">
        <v>956</v>
      </c>
      <c r="P17" s="156"/>
      <c r="Q17" s="41"/>
    </row>
    <row x14ac:dyDescent="0.25" r="18" customHeight="1" ht="19.5">
      <c r="A18" s="167" t="s">
        <v>727</v>
      </c>
      <c r="B18" s="105">
        <v>4</v>
      </c>
      <c r="C18" s="104" t="s">
        <v>969</v>
      </c>
      <c r="D18" s="106"/>
      <c r="E18" s="99" t="s">
        <v>620</v>
      </c>
      <c r="F18" s="106">
        <v>0.81</v>
      </c>
      <c r="G18" s="106">
        <v>0.76</v>
      </c>
      <c r="H18" s="99" t="s">
        <v>968</v>
      </c>
      <c r="I18" s="107">
        <v>7.35e-9</v>
      </c>
      <c r="J18" s="6" t="s">
        <v>728</v>
      </c>
      <c r="K18" s="99" t="s">
        <v>660</v>
      </c>
      <c r="L18" s="173">
        <v>0.816978</v>
      </c>
      <c r="M18" s="107">
        <v>6.07e-9</v>
      </c>
      <c r="N18" s="99" t="s">
        <v>968</v>
      </c>
      <c r="O18" s="106">
        <v>0.96</v>
      </c>
      <c r="P18" s="156"/>
      <c r="Q18" s="41"/>
    </row>
    <row x14ac:dyDescent="0.25" r="19" customHeight="1" ht="19.5">
      <c r="A19" s="167" t="s">
        <v>730</v>
      </c>
      <c r="B19" s="105">
        <v>5</v>
      </c>
      <c r="C19" s="104" t="s">
        <v>731</v>
      </c>
      <c r="D19" s="106"/>
      <c r="E19" s="99" t="s">
        <v>620</v>
      </c>
      <c r="F19" s="106">
        <v>0.12</v>
      </c>
      <c r="G19" s="106">
        <v>0.48</v>
      </c>
      <c r="H19" s="99" t="s">
        <v>720</v>
      </c>
      <c r="I19" s="107">
        <v>0.000124</v>
      </c>
      <c r="J19" s="6" t="s">
        <v>731</v>
      </c>
      <c r="K19" s="99" t="s">
        <v>620</v>
      </c>
      <c r="L19" s="173">
        <v>0.116756</v>
      </c>
      <c r="M19" s="107">
        <v>0.000124</v>
      </c>
      <c r="N19" s="99" t="s">
        <v>720</v>
      </c>
      <c r="O19" s="106">
        <v>1</v>
      </c>
      <c r="P19" s="156"/>
      <c r="Q19" s="41"/>
    </row>
    <row x14ac:dyDescent="0.25" r="20" customHeight="1" ht="19.5">
      <c r="A20" s="167" t="s">
        <v>735</v>
      </c>
      <c r="B20" s="105">
        <v>6</v>
      </c>
      <c r="C20" s="104" t="s">
        <v>970</v>
      </c>
      <c r="D20" s="106"/>
      <c r="E20" s="99" t="s">
        <v>631</v>
      </c>
      <c r="F20" s="106">
        <v>0.35</v>
      </c>
      <c r="G20" s="106">
        <v>0.61</v>
      </c>
      <c r="H20" s="99" t="s">
        <v>971</v>
      </c>
      <c r="I20" s="106">
        <v>0.96</v>
      </c>
      <c r="J20" s="6" t="s">
        <v>970</v>
      </c>
      <c r="K20" s="99" t="s">
        <v>631</v>
      </c>
      <c r="L20" s="173">
        <v>0.354055</v>
      </c>
      <c r="M20" s="106">
        <v>0.96</v>
      </c>
      <c r="N20" s="99" t="s">
        <v>971</v>
      </c>
      <c r="O20" s="106">
        <v>1</v>
      </c>
      <c r="P20" s="156"/>
      <c r="Q20" s="41"/>
    </row>
    <row x14ac:dyDescent="0.25" r="21" customHeight="1" ht="19.5">
      <c r="A21" s="167" t="s">
        <v>742</v>
      </c>
      <c r="B21" s="105">
        <v>6</v>
      </c>
      <c r="C21" s="104" t="s">
        <v>972</v>
      </c>
      <c r="D21" s="106"/>
      <c r="E21" s="99" t="s">
        <v>723</v>
      </c>
      <c r="F21" s="106">
        <v>0.71</v>
      </c>
      <c r="G21" s="106">
        <v>0.46</v>
      </c>
      <c r="H21" s="99" t="s">
        <v>973</v>
      </c>
      <c r="I21" s="107">
        <v>2.14e-20</v>
      </c>
      <c r="J21" s="6" t="s">
        <v>464</v>
      </c>
      <c r="K21" s="99" t="s">
        <v>620</v>
      </c>
      <c r="L21" s="173">
        <v>0.431606</v>
      </c>
      <c r="M21" s="107">
        <v>1.81e-42</v>
      </c>
      <c r="N21" s="99" t="s">
        <v>743</v>
      </c>
      <c r="O21" s="106" t="s">
        <v>956</v>
      </c>
      <c r="P21" s="156"/>
      <c r="Q21" s="41"/>
    </row>
    <row x14ac:dyDescent="0.25" r="22" customHeight="1" ht="19.5">
      <c r="A22" s="167" t="s">
        <v>746</v>
      </c>
      <c r="B22" s="105">
        <v>6</v>
      </c>
      <c r="C22" s="104" t="s">
        <v>974</v>
      </c>
      <c r="D22" s="106"/>
      <c r="E22" s="99" t="s">
        <v>810</v>
      </c>
      <c r="F22" s="106">
        <v>0.82</v>
      </c>
      <c r="G22" s="106">
        <v>0.36</v>
      </c>
      <c r="H22" s="99" t="s">
        <v>975</v>
      </c>
      <c r="I22" s="106">
        <v>0.03</v>
      </c>
      <c r="J22" s="6" t="s">
        <v>974</v>
      </c>
      <c r="K22" s="99" t="s">
        <v>810</v>
      </c>
      <c r="L22" s="173">
        <v>0.823672</v>
      </c>
      <c r="M22" s="106">
        <v>0.03</v>
      </c>
      <c r="N22" s="99" t="s">
        <v>975</v>
      </c>
      <c r="O22" s="106">
        <v>1</v>
      </c>
      <c r="P22" s="156"/>
      <c r="Q22" s="41"/>
    </row>
    <row x14ac:dyDescent="0.25" r="23" customHeight="1" ht="19.5">
      <c r="A23" s="167" t="s">
        <v>751</v>
      </c>
      <c r="B23" s="105">
        <v>6</v>
      </c>
      <c r="C23" s="104" t="s">
        <v>976</v>
      </c>
      <c r="D23" s="106"/>
      <c r="E23" s="99" t="s">
        <v>624</v>
      </c>
      <c r="F23" s="106">
        <v>0.78</v>
      </c>
      <c r="G23" s="106">
        <v>0.55</v>
      </c>
      <c r="H23" s="99" t="s">
        <v>621</v>
      </c>
      <c r="I23" s="107">
        <v>0.00000163</v>
      </c>
      <c r="J23" s="6" t="s">
        <v>471</v>
      </c>
      <c r="K23" s="99" t="s">
        <v>624</v>
      </c>
      <c r="L23" s="173">
        <v>0.807262</v>
      </c>
      <c r="M23" s="107">
        <v>1.85e-8</v>
      </c>
      <c r="N23" s="99" t="s">
        <v>725</v>
      </c>
      <c r="O23" s="106">
        <v>0.41</v>
      </c>
      <c r="P23" s="156"/>
      <c r="Q23" s="41"/>
    </row>
    <row x14ac:dyDescent="0.25" r="24" customHeight="1" ht="19.5">
      <c r="A24" s="167" t="s">
        <v>977</v>
      </c>
      <c r="B24" s="105">
        <v>6</v>
      </c>
      <c r="C24" s="104" t="s">
        <v>978</v>
      </c>
      <c r="D24" s="106"/>
      <c r="E24" s="99" t="s">
        <v>723</v>
      </c>
      <c r="F24" s="106">
        <v>0.62</v>
      </c>
      <c r="G24" s="107">
        <v>1.24e-9</v>
      </c>
      <c r="H24" s="99" t="s">
        <v>979</v>
      </c>
      <c r="I24" s="107">
        <v>0.00107</v>
      </c>
      <c r="J24" s="6" t="s">
        <v>475</v>
      </c>
      <c r="K24" s="99" t="s">
        <v>631</v>
      </c>
      <c r="L24" s="173">
        <v>0.699953</v>
      </c>
      <c r="M24" s="107">
        <v>1.98e-11</v>
      </c>
      <c r="N24" s="99" t="s">
        <v>707</v>
      </c>
      <c r="O24" s="106" t="s">
        <v>956</v>
      </c>
      <c r="P24" s="156"/>
      <c r="Q24" s="41"/>
    </row>
    <row x14ac:dyDescent="0.25" r="25" customHeight="1" ht="19.5">
      <c r="A25" s="167" t="s">
        <v>980</v>
      </c>
      <c r="B25" s="105">
        <v>6</v>
      </c>
      <c r="C25" s="104" t="s">
        <v>981</v>
      </c>
      <c r="D25" s="106"/>
      <c r="E25" s="99" t="s">
        <v>638</v>
      </c>
      <c r="F25" s="106">
        <v>0.35</v>
      </c>
      <c r="G25" s="107">
        <v>0.00872</v>
      </c>
      <c r="H25" s="99" t="s">
        <v>632</v>
      </c>
      <c r="I25" s="107">
        <v>2.46e-9</v>
      </c>
      <c r="J25" s="6" t="s">
        <v>485</v>
      </c>
      <c r="K25" s="99" t="s">
        <v>624</v>
      </c>
      <c r="L25" s="173">
        <v>0.056243</v>
      </c>
      <c r="M25" s="107">
        <v>5.39e-39</v>
      </c>
      <c r="N25" s="99" t="s">
        <v>756</v>
      </c>
      <c r="O25" s="106" t="s">
        <v>956</v>
      </c>
      <c r="P25" s="156"/>
      <c r="Q25" s="41"/>
    </row>
    <row x14ac:dyDescent="0.25" r="26" customHeight="1" ht="19.5">
      <c r="A26" s="167" t="s">
        <v>982</v>
      </c>
      <c r="B26" s="105">
        <v>6</v>
      </c>
      <c r="C26" s="104" t="s">
        <v>983</v>
      </c>
      <c r="D26" s="106">
        <v>0.13</v>
      </c>
      <c r="E26" s="99" t="s">
        <v>638</v>
      </c>
      <c r="F26" s="106">
        <v>0.02</v>
      </c>
      <c r="G26" s="107">
        <v>3.7e-9</v>
      </c>
      <c r="H26" s="99" t="s">
        <v>984</v>
      </c>
      <c r="I26" s="107">
        <v>4.66e-9</v>
      </c>
      <c r="J26" s="6" t="s">
        <v>485</v>
      </c>
      <c r="K26" s="99" t="s">
        <v>624</v>
      </c>
      <c r="L26" s="173">
        <v>0.056243</v>
      </c>
      <c r="M26" s="107">
        <v>5.39e-39</v>
      </c>
      <c r="N26" s="99" t="s">
        <v>756</v>
      </c>
      <c r="O26" s="106" t="s">
        <v>956</v>
      </c>
      <c r="P26" s="156"/>
      <c r="Q26" s="41"/>
    </row>
    <row x14ac:dyDescent="0.25" r="27" customHeight="1" ht="19.5">
      <c r="A27" s="167" t="s">
        <v>761</v>
      </c>
      <c r="B27" s="105">
        <v>6</v>
      </c>
      <c r="C27" s="104" t="s">
        <v>985</v>
      </c>
      <c r="D27" s="106"/>
      <c r="E27" s="99" t="s">
        <v>624</v>
      </c>
      <c r="F27" s="106">
        <v>0.74</v>
      </c>
      <c r="G27" s="106">
        <v>0.87</v>
      </c>
      <c r="H27" s="99" t="s">
        <v>823</v>
      </c>
      <c r="I27" s="107">
        <v>0.00332</v>
      </c>
      <c r="J27" s="6" t="s">
        <v>986</v>
      </c>
      <c r="K27" s="99" t="s">
        <v>638</v>
      </c>
      <c r="L27" s="173">
        <v>0.059661</v>
      </c>
      <c r="M27" s="107">
        <v>1.64e-32</v>
      </c>
      <c r="N27" s="99" t="s">
        <v>987</v>
      </c>
      <c r="O27" s="106" t="s">
        <v>956</v>
      </c>
      <c r="P27" s="156"/>
      <c r="Q27" s="41"/>
    </row>
    <row x14ac:dyDescent="0.25" r="28" customHeight="1" ht="19.5">
      <c r="A28" s="167" t="s">
        <v>765</v>
      </c>
      <c r="B28" s="105">
        <v>7</v>
      </c>
      <c r="C28" s="104" t="s">
        <v>988</v>
      </c>
      <c r="D28" s="106"/>
      <c r="E28" s="99" t="s">
        <v>638</v>
      </c>
      <c r="F28" s="106">
        <v>0.1</v>
      </c>
      <c r="G28" s="106">
        <v>0.3</v>
      </c>
      <c r="H28" s="99" t="s">
        <v>720</v>
      </c>
      <c r="I28" s="107">
        <v>0.000136</v>
      </c>
      <c r="J28" s="6" t="s">
        <v>493</v>
      </c>
      <c r="K28" s="99" t="s">
        <v>631</v>
      </c>
      <c r="L28" s="173">
        <v>0.20047</v>
      </c>
      <c r="M28" s="107">
        <v>8.05e-11</v>
      </c>
      <c r="N28" s="99" t="s">
        <v>754</v>
      </c>
      <c r="O28" s="106" t="s">
        <v>956</v>
      </c>
      <c r="P28" s="156"/>
      <c r="Q28" s="41"/>
    </row>
    <row x14ac:dyDescent="0.25" r="29" customHeight="1" ht="19.5">
      <c r="A29" s="167" t="s">
        <v>768</v>
      </c>
      <c r="B29" s="105">
        <v>7</v>
      </c>
      <c r="C29" s="104" t="s">
        <v>989</v>
      </c>
      <c r="D29" s="106"/>
      <c r="E29" s="99" t="s">
        <v>638</v>
      </c>
      <c r="F29" s="106">
        <v>0.78</v>
      </c>
      <c r="G29" s="106">
        <v>0.84</v>
      </c>
      <c r="H29" s="99" t="s">
        <v>621</v>
      </c>
      <c r="I29" s="107">
        <v>0.0000102</v>
      </c>
      <c r="J29" s="6" t="s">
        <v>989</v>
      </c>
      <c r="K29" s="99" t="s">
        <v>638</v>
      </c>
      <c r="L29" s="173">
        <v>0.782727</v>
      </c>
      <c r="M29" s="107">
        <v>0.0000102</v>
      </c>
      <c r="N29" s="99" t="s">
        <v>621</v>
      </c>
      <c r="O29" s="106">
        <v>1</v>
      </c>
      <c r="P29" s="156"/>
      <c r="Q29" s="41"/>
    </row>
    <row x14ac:dyDescent="0.25" r="30" customHeight="1" ht="19.5">
      <c r="A30" s="167" t="s">
        <v>771</v>
      </c>
      <c r="B30" s="105">
        <v>7</v>
      </c>
      <c r="C30" s="104" t="s">
        <v>496</v>
      </c>
      <c r="D30" s="106"/>
      <c r="E30" s="99" t="s">
        <v>638</v>
      </c>
      <c r="F30" s="106">
        <v>0.69</v>
      </c>
      <c r="G30" s="106">
        <v>0.08</v>
      </c>
      <c r="H30" s="99" t="s">
        <v>754</v>
      </c>
      <c r="I30" s="107">
        <v>5.34e-11</v>
      </c>
      <c r="J30" s="6" t="s">
        <v>496</v>
      </c>
      <c r="K30" s="99" t="s">
        <v>638</v>
      </c>
      <c r="L30" s="173">
        <v>0.686675</v>
      </c>
      <c r="M30" s="107">
        <v>5.34e-11</v>
      </c>
      <c r="N30" s="99" t="s">
        <v>754</v>
      </c>
      <c r="O30" s="106">
        <v>1</v>
      </c>
      <c r="P30" s="156"/>
      <c r="Q30" s="41"/>
    </row>
    <row x14ac:dyDescent="0.25" r="31" customHeight="1" ht="19.5">
      <c r="A31" s="167" t="s">
        <v>774</v>
      </c>
      <c r="B31" s="105">
        <v>8</v>
      </c>
      <c r="C31" s="104" t="s">
        <v>990</v>
      </c>
      <c r="D31" s="106"/>
      <c r="E31" s="99" t="s">
        <v>620</v>
      </c>
      <c r="F31" s="106">
        <v>0.85</v>
      </c>
      <c r="G31" s="106">
        <v>0.98</v>
      </c>
      <c r="H31" s="99" t="s">
        <v>720</v>
      </c>
      <c r="I31" s="107">
        <v>0.0000106</v>
      </c>
      <c r="J31" s="6" t="s">
        <v>990</v>
      </c>
      <c r="K31" s="99" t="s">
        <v>620</v>
      </c>
      <c r="L31" s="173">
        <v>0.852594</v>
      </c>
      <c r="M31" s="107">
        <v>0.0000106</v>
      </c>
      <c r="N31" s="99" t="s">
        <v>720</v>
      </c>
      <c r="O31" s="106">
        <v>1</v>
      </c>
      <c r="P31" s="156"/>
      <c r="Q31" s="41"/>
    </row>
    <row x14ac:dyDescent="0.25" r="32" customHeight="1" ht="19.5">
      <c r="A32" s="167" t="s">
        <v>777</v>
      </c>
      <c r="B32" s="105">
        <v>8</v>
      </c>
      <c r="C32" s="104" t="s">
        <v>991</v>
      </c>
      <c r="D32" s="106"/>
      <c r="E32" s="99" t="s">
        <v>703</v>
      </c>
      <c r="F32" s="106">
        <v>0.55</v>
      </c>
      <c r="G32" s="106">
        <v>0.24</v>
      </c>
      <c r="H32" s="99" t="s">
        <v>992</v>
      </c>
      <c r="I32" s="107">
        <v>0.00000261</v>
      </c>
      <c r="J32" s="6" t="s">
        <v>991</v>
      </c>
      <c r="K32" s="99" t="s">
        <v>703</v>
      </c>
      <c r="L32" s="173">
        <v>0.551395</v>
      </c>
      <c r="M32" s="107">
        <v>0.00000261</v>
      </c>
      <c r="N32" s="99" t="s">
        <v>992</v>
      </c>
      <c r="O32" s="106">
        <v>1</v>
      </c>
      <c r="P32" s="156"/>
      <c r="Q32" s="41"/>
    </row>
    <row x14ac:dyDescent="0.25" r="33" customHeight="1" ht="19.5">
      <c r="A33" s="167" t="s">
        <v>780</v>
      </c>
      <c r="B33" s="105">
        <v>9</v>
      </c>
      <c r="C33" s="104" t="s">
        <v>993</v>
      </c>
      <c r="D33" s="106"/>
      <c r="E33" s="99" t="s">
        <v>624</v>
      </c>
      <c r="F33" s="106">
        <v>0.39</v>
      </c>
      <c r="G33" s="107">
        <v>0.000325</v>
      </c>
      <c r="H33" s="99" t="s">
        <v>743</v>
      </c>
      <c r="I33" s="107">
        <v>1.03e-42</v>
      </c>
      <c r="J33" s="6" t="s">
        <v>781</v>
      </c>
      <c r="K33" s="99" t="s">
        <v>620</v>
      </c>
      <c r="L33" s="173">
        <v>0.488668</v>
      </c>
      <c r="M33" s="107">
        <v>2.29e-98</v>
      </c>
      <c r="N33" s="99" t="s">
        <v>782</v>
      </c>
      <c r="O33" s="106" t="s">
        <v>956</v>
      </c>
      <c r="P33" s="156"/>
      <c r="Q33" s="41"/>
    </row>
    <row x14ac:dyDescent="0.25" r="34" customHeight="1" ht="19.5">
      <c r="A34" s="167" t="s">
        <v>780</v>
      </c>
      <c r="B34" s="105">
        <v>9</v>
      </c>
      <c r="C34" s="104" t="s">
        <v>994</v>
      </c>
      <c r="D34" s="106">
        <v>0.34</v>
      </c>
      <c r="E34" s="99" t="s">
        <v>620</v>
      </c>
      <c r="F34" s="106">
        <v>0.49</v>
      </c>
      <c r="G34" s="107">
        <v>2.05e-7</v>
      </c>
      <c r="H34" s="99" t="s">
        <v>784</v>
      </c>
      <c r="I34" s="107">
        <v>6.35e-98</v>
      </c>
      <c r="J34" s="6" t="s">
        <v>781</v>
      </c>
      <c r="K34" s="99" t="s">
        <v>620</v>
      </c>
      <c r="L34" s="173">
        <v>0.488668</v>
      </c>
      <c r="M34" s="107">
        <v>2.29e-98</v>
      </c>
      <c r="N34" s="99" t="s">
        <v>782</v>
      </c>
      <c r="O34" s="106">
        <v>0.98</v>
      </c>
      <c r="P34" s="156"/>
      <c r="Q34" s="41"/>
    </row>
    <row x14ac:dyDescent="0.25" r="35" customHeight="1" ht="18">
      <c r="A35" s="167" t="s">
        <v>786</v>
      </c>
      <c r="B35" s="105">
        <v>9</v>
      </c>
      <c r="C35" s="104" t="s">
        <v>995</v>
      </c>
      <c r="D35" s="106"/>
      <c r="E35" s="99" t="s">
        <v>638</v>
      </c>
      <c r="F35" s="106">
        <v>0.21</v>
      </c>
      <c r="G35" s="106">
        <v>0.03</v>
      </c>
      <c r="H35" s="99" t="s">
        <v>754</v>
      </c>
      <c r="I35" s="107">
        <v>1.14e-10</v>
      </c>
      <c r="J35" s="6" t="s">
        <v>512</v>
      </c>
      <c r="K35" s="99" t="s">
        <v>624</v>
      </c>
      <c r="L35" s="173">
        <v>0.190872</v>
      </c>
      <c r="M35" s="107">
        <v>1.19e-11</v>
      </c>
      <c r="N35" s="99" t="s">
        <v>682</v>
      </c>
      <c r="O35" s="106">
        <v>0.81</v>
      </c>
      <c r="P35" s="156"/>
      <c r="Q35" s="41"/>
    </row>
    <row x14ac:dyDescent="0.25" r="36" customHeight="1" ht="18">
      <c r="A36" s="167" t="s">
        <v>790</v>
      </c>
      <c r="B36" s="105">
        <v>10</v>
      </c>
      <c r="C36" s="104" t="s">
        <v>792</v>
      </c>
      <c r="D36" s="106"/>
      <c r="E36" s="99" t="s">
        <v>638</v>
      </c>
      <c r="F36" s="106">
        <v>0.4</v>
      </c>
      <c r="G36" s="106">
        <v>0.24</v>
      </c>
      <c r="H36" s="99" t="s">
        <v>632</v>
      </c>
      <c r="I36" s="107">
        <v>1.57e-10</v>
      </c>
      <c r="J36" s="6" t="s">
        <v>514</v>
      </c>
      <c r="K36" s="99" t="s">
        <v>631</v>
      </c>
      <c r="L36" s="173">
        <v>0.418221</v>
      </c>
      <c r="M36" s="107">
        <v>4.41e-11</v>
      </c>
      <c r="N36" s="99" t="s">
        <v>632</v>
      </c>
      <c r="O36" s="106">
        <v>0.836013</v>
      </c>
      <c r="P36" s="156"/>
      <c r="Q36" s="41"/>
    </row>
    <row x14ac:dyDescent="0.25" r="37" customHeight="1" ht="18">
      <c r="A37" s="167" t="s">
        <v>794</v>
      </c>
      <c r="B37" s="105">
        <v>10</v>
      </c>
      <c r="C37" s="104" t="s">
        <v>996</v>
      </c>
      <c r="D37" s="106"/>
      <c r="E37" s="99" t="s">
        <v>660</v>
      </c>
      <c r="F37" s="106">
        <v>0.48</v>
      </c>
      <c r="G37" s="106">
        <v>0.15</v>
      </c>
      <c r="H37" s="99" t="s">
        <v>632</v>
      </c>
      <c r="I37" s="107">
        <v>2.75e-11</v>
      </c>
      <c r="J37" s="6" t="s">
        <v>517</v>
      </c>
      <c r="K37" s="99" t="s">
        <v>660</v>
      </c>
      <c r="L37" s="173">
        <v>0.637485</v>
      </c>
      <c r="M37" s="107">
        <v>5.55e-15</v>
      </c>
      <c r="N37" s="99" t="s">
        <v>958</v>
      </c>
      <c r="O37" s="106">
        <v>0.47</v>
      </c>
      <c r="P37" s="156"/>
      <c r="Q37" s="41"/>
    </row>
    <row x14ac:dyDescent="0.25" r="38" customHeight="1" ht="18">
      <c r="A38" s="167" t="s">
        <v>794</v>
      </c>
      <c r="B38" s="105">
        <v>10</v>
      </c>
      <c r="C38" s="104" t="s">
        <v>997</v>
      </c>
      <c r="D38" s="106">
        <v>0.07</v>
      </c>
      <c r="E38" s="99" t="s">
        <v>624</v>
      </c>
      <c r="F38" s="106">
        <v>0.81</v>
      </c>
      <c r="G38" s="106">
        <v>0.04</v>
      </c>
      <c r="H38" s="99" t="s">
        <v>682</v>
      </c>
      <c r="I38" s="107">
        <v>1.39e-11</v>
      </c>
      <c r="J38" s="6" t="s">
        <v>517</v>
      </c>
      <c r="K38" s="99" t="s">
        <v>660</v>
      </c>
      <c r="L38" s="173">
        <v>0.637485</v>
      </c>
      <c r="M38" s="107">
        <v>5.55e-15</v>
      </c>
      <c r="N38" s="99" t="s">
        <v>958</v>
      </c>
      <c r="O38" s="106" t="s">
        <v>956</v>
      </c>
      <c r="P38" s="156"/>
      <c r="Q38" s="41"/>
    </row>
    <row x14ac:dyDescent="0.25" r="39" customHeight="1" ht="18">
      <c r="A39" s="167" t="s">
        <v>797</v>
      </c>
      <c r="B39" s="105">
        <v>10</v>
      </c>
      <c r="C39" s="104" t="s">
        <v>998</v>
      </c>
      <c r="D39" s="106"/>
      <c r="E39" s="99" t="s">
        <v>624</v>
      </c>
      <c r="F39" s="106">
        <v>0.45</v>
      </c>
      <c r="G39" s="106">
        <v>0.31</v>
      </c>
      <c r="H39" s="99" t="s">
        <v>740</v>
      </c>
      <c r="I39" s="107">
        <v>0.000122</v>
      </c>
      <c r="J39" s="6" t="s">
        <v>523</v>
      </c>
      <c r="K39" s="99" t="s">
        <v>624</v>
      </c>
      <c r="L39" s="173">
        <v>0.369131</v>
      </c>
      <c r="M39" s="107">
        <v>5.15e-12</v>
      </c>
      <c r="N39" s="99" t="s">
        <v>707</v>
      </c>
      <c r="O39" s="106" t="s">
        <v>956</v>
      </c>
      <c r="P39" s="156"/>
      <c r="Q39" s="41"/>
    </row>
    <row x14ac:dyDescent="0.25" r="40" customHeight="1" ht="18">
      <c r="A40" s="167" t="s">
        <v>797</v>
      </c>
      <c r="B40" s="105">
        <v>10</v>
      </c>
      <c r="C40" s="104" t="s">
        <v>523</v>
      </c>
      <c r="D40" s="106">
        <v>0.1</v>
      </c>
      <c r="E40" s="99" t="s">
        <v>624</v>
      </c>
      <c r="F40" s="106">
        <v>0.37</v>
      </c>
      <c r="G40" s="106">
        <v>0.02</v>
      </c>
      <c r="H40" s="99" t="s">
        <v>707</v>
      </c>
      <c r="I40" s="107">
        <v>5.15e-12</v>
      </c>
      <c r="J40" s="6" t="s">
        <v>523</v>
      </c>
      <c r="K40" s="99" t="s">
        <v>624</v>
      </c>
      <c r="L40" s="173">
        <v>0.369131</v>
      </c>
      <c r="M40" s="107">
        <v>5.15e-12</v>
      </c>
      <c r="N40" s="99" t="s">
        <v>707</v>
      </c>
      <c r="O40" s="106">
        <v>1</v>
      </c>
      <c r="P40" s="156"/>
      <c r="Q40" s="41"/>
    </row>
    <row x14ac:dyDescent="0.25" r="41" customHeight="1" ht="18">
      <c r="A41" s="167" t="s">
        <v>801</v>
      </c>
      <c r="B41" s="105">
        <v>10</v>
      </c>
      <c r="C41" s="104" t="s">
        <v>999</v>
      </c>
      <c r="D41" s="106"/>
      <c r="E41" s="99" t="s">
        <v>620</v>
      </c>
      <c r="F41" s="106">
        <v>0.89</v>
      </c>
      <c r="G41" s="106">
        <v>0.11</v>
      </c>
      <c r="H41" s="99" t="s">
        <v>650</v>
      </c>
      <c r="I41" s="107">
        <v>1.07e-7</v>
      </c>
      <c r="J41" s="6" t="s">
        <v>524</v>
      </c>
      <c r="K41" s="99" t="s">
        <v>616</v>
      </c>
      <c r="L41" s="173">
        <v>0.87253</v>
      </c>
      <c r="M41" s="107">
        <v>4.65e-9</v>
      </c>
      <c r="N41" s="99" t="s">
        <v>650</v>
      </c>
      <c r="O41" s="106">
        <v>0.76</v>
      </c>
      <c r="P41" s="156"/>
      <c r="Q41" s="41"/>
    </row>
    <row x14ac:dyDescent="0.25" r="42" customHeight="1" ht="18">
      <c r="A42" s="167" t="s">
        <v>804</v>
      </c>
      <c r="B42" s="105">
        <v>11</v>
      </c>
      <c r="C42" s="104" t="s">
        <v>1000</v>
      </c>
      <c r="D42" s="106"/>
      <c r="E42" s="99" t="s">
        <v>624</v>
      </c>
      <c r="F42" s="106">
        <v>0.33</v>
      </c>
      <c r="G42" s="106">
        <v>0.22</v>
      </c>
      <c r="H42" s="99" t="s">
        <v>725</v>
      </c>
      <c r="I42" s="107">
        <v>2.44e-10</v>
      </c>
      <c r="J42" s="6" t="s">
        <v>531</v>
      </c>
      <c r="K42" s="99" t="s">
        <v>696</v>
      </c>
      <c r="L42" s="173">
        <v>0.323536</v>
      </c>
      <c r="M42" s="107">
        <v>7.05e-11</v>
      </c>
      <c r="N42" s="99" t="s">
        <v>707</v>
      </c>
      <c r="O42" s="106">
        <v>0.875725</v>
      </c>
      <c r="P42" s="156"/>
      <c r="Q42" s="41"/>
    </row>
    <row x14ac:dyDescent="0.25" r="43" customHeight="1" ht="18">
      <c r="A43" s="167" t="s">
        <v>808</v>
      </c>
      <c r="B43" s="105">
        <v>11</v>
      </c>
      <c r="C43" s="104" t="s">
        <v>809</v>
      </c>
      <c r="D43" s="106"/>
      <c r="E43" s="99" t="s">
        <v>810</v>
      </c>
      <c r="F43" s="106">
        <v>0.18</v>
      </c>
      <c r="G43" s="107">
        <v>0.00724</v>
      </c>
      <c r="H43" s="99" t="s">
        <v>621</v>
      </c>
      <c r="I43" s="107">
        <v>0.000056</v>
      </c>
      <c r="J43" s="6" t="s">
        <v>809</v>
      </c>
      <c r="K43" s="99" t="s">
        <v>810</v>
      </c>
      <c r="L43" s="173">
        <v>0.184706</v>
      </c>
      <c r="M43" s="107">
        <v>0.000056</v>
      </c>
      <c r="N43" s="99" t="s">
        <v>621</v>
      </c>
      <c r="O43" s="106">
        <v>1</v>
      </c>
      <c r="P43" s="156"/>
      <c r="Q43" s="41"/>
    </row>
    <row x14ac:dyDescent="0.25" r="44" customHeight="1" ht="18">
      <c r="A44" s="167" t="s">
        <v>1001</v>
      </c>
      <c r="B44" s="105">
        <v>12</v>
      </c>
      <c r="C44" s="104" t="s">
        <v>1002</v>
      </c>
      <c r="D44" s="106"/>
      <c r="E44" s="99" t="s">
        <v>624</v>
      </c>
      <c r="F44" s="106">
        <v>0.43</v>
      </c>
      <c r="G44" s="106">
        <v>0.34</v>
      </c>
      <c r="H44" s="99" t="s">
        <v>740</v>
      </c>
      <c r="I44" s="107">
        <v>0.0000245</v>
      </c>
      <c r="J44" s="6" t="s">
        <v>539</v>
      </c>
      <c r="K44" s="99" t="s">
        <v>620</v>
      </c>
      <c r="L44" s="173">
        <v>0.201306</v>
      </c>
      <c r="M44" s="107">
        <v>6.17e-11</v>
      </c>
      <c r="N44" s="99" t="s">
        <v>754</v>
      </c>
      <c r="O44" s="106" t="s">
        <v>956</v>
      </c>
      <c r="P44" s="156"/>
      <c r="Q44" s="41"/>
    </row>
    <row x14ac:dyDescent="0.25" r="45" customHeight="1" ht="18">
      <c r="A45" s="167" t="s">
        <v>816</v>
      </c>
      <c r="B45" s="105">
        <v>12</v>
      </c>
      <c r="C45" s="104" t="s">
        <v>1003</v>
      </c>
      <c r="D45" s="106"/>
      <c r="E45" s="99" t="s">
        <v>624</v>
      </c>
      <c r="F45" s="106">
        <v>0.42</v>
      </c>
      <c r="G45" s="107">
        <v>0.00676</v>
      </c>
      <c r="H45" s="99" t="s">
        <v>725</v>
      </c>
      <c r="I45" s="107">
        <v>1.03e-9</v>
      </c>
      <c r="J45" s="6" t="s">
        <v>1003</v>
      </c>
      <c r="K45" s="99" t="s">
        <v>624</v>
      </c>
      <c r="L45" s="173">
        <v>0.421808</v>
      </c>
      <c r="M45" s="107">
        <v>1.03e-9</v>
      </c>
      <c r="N45" s="99" t="s">
        <v>725</v>
      </c>
      <c r="O45" s="106">
        <v>1</v>
      </c>
      <c r="P45" s="156"/>
      <c r="Q45" s="41"/>
    </row>
    <row x14ac:dyDescent="0.25" r="46" customHeight="1" ht="18">
      <c r="A46" s="167" t="s">
        <v>821</v>
      </c>
      <c r="B46" s="105">
        <v>13</v>
      </c>
      <c r="C46" s="104" t="s">
        <v>1004</v>
      </c>
      <c r="D46" s="106"/>
      <c r="E46" s="99" t="s">
        <v>631</v>
      </c>
      <c r="F46" s="106">
        <v>0.31</v>
      </c>
      <c r="G46" s="106">
        <v>0.39</v>
      </c>
      <c r="H46" s="99" t="s">
        <v>740</v>
      </c>
      <c r="I46" s="107">
        <v>0.0000713</v>
      </c>
      <c r="J46" s="6" t="s">
        <v>1004</v>
      </c>
      <c r="K46" s="99" t="s">
        <v>631</v>
      </c>
      <c r="L46" s="173">
        <v>0.314419</v>
      </c>
      <c r="M46" s="107">
        <v>0.0000713</v>
      </c>
      <c r="N46" s="99" t="s">
        <v>740</v>
      </c>
      <c r="O46" s="106">
        <v>1</v>
      </c>
      <c r="P46" s="156"/>
      <c r="Q46" s="41"/>
    </row>
    <row x14ac:dyDescent="0.25" r="47" customHeight="1" ht="18">
      <c r="A47" s="167" t="s">
        <v>824</v>
      </c>
      <c r="B47" s="105">
        <v>13</v>
      </c>
      <c r="C47" s="104" t="s">
        <v>1005</v>
      </c>
      <c r="D47" s="106"/>
      <c r="E47" s="99" t="s">
        <v>620</v>
      </c>
      <c r="F47" s="106">
        <v>0.43</v>
      </c>
      <c r="G47" s="106">
        <v>0.04</v>
      </c>
      <c r="H47" s="99" t="s">
        <v>621</v>
      </c>
      <c r="I47" s="107">
        <v>3.87e-7</v>
      </c>
      <c r="J47" s="6" t="s">
        <v>551</v>
      </c>
      <c r="K47" s="99" t="s">
        <v>631</v>
      </c>
      <c r="L47" s="173">
        <v>0.263277</v>
      </c>
      <c r="M47" s="107">
        <v>1.83e-10</v>
      </c>
      <c r="N47" s="99" t="s">
        <v>707</v>
      </c>
      <c r="O47" s="106" t="s">
        <v>956</v>
      </c>
      <c r="P47" s="156"/>
      <c r="Q47" s="41"/>
    </row>
    <row x14ac:dyDescent="0.25" r="48" customHeight="1" ht="18">
      <c r="A48" s="167" t="s">
        <v>824</v>
      </c>
      <c r="B48" s="105">
        <v>13</v>
      </c>
      <c r="C48" s="104" t="s">
        <v>552</v>
      </c>
      <c r="D48" s="106" t="s">
        <v>1006</v>
      </c>
      <c r="E48" s="99" t="s">
        <v>624</v>
      </c>
      <c r="F48" s="106">
        <v>0.76</v>
      </c>
      <c r="G48" s="106">
        <v>0.14</v>
      </c>
      <c r="H48" s="99" t="s">
        <v>968</v>
      </c>
      <c r="I48" s="107">
        <v>9.33e-10</v>
      </c>
      <c r="J48" s="6" t="s">
        <v>551</v>
      </c>
      <c r="K48" s="99" t="s">
        <v>631</v>
      </c>
      <c r="L48" s="173">
        <v>0.263277</v>
      </c>
      <c r="M48" s="107">
        <v>1.83e-10</v>
      </c>
      <c r="N48" s="99" t="s">
        <v>707</v>
      </c>
      <c r="O48" s="106" t="s">
        <v>956</v>
      </c>
      <c r="P48" s="156"/>
      <c r="Q48" s="41"/>
    </row>
    <row x14ac:dyDescent="0.25" r="49" customHeight="1" ht="18">
      <c r="A49" s="167" t="s">
        <v>831</v>
      </c>
      <c r="B49" s="105">
        <v>14</v>
      </c>
      <c r="C49" s="104" t="s">
        <v>1007</v>
      </c>
      <c r="D49" s="106"/>
      <c r="E49" s="99" t="s">
        <v>638</v>
      </c>
      <c r="F49" s="106">
        <v>0.41</v>
      </c>
      <c r="G49" s="106">
        <v>0.04</v>
      </c>
      <c r="H49" s="99" t="s">
        <v>740</v>
      </c>
      <c r="I49" s="107">
        <v>0.0000186</v>
      </c>
      <c r="J49" s="6" t="s">
        <v>557</v>
      </c>
      <c r="K49" s="99" t="s">
        <v>810</v>
      </c>
      <c r="L49" s="173">
        <v>0.423033</v>
      </c>
      <c r="M49" s="107">
        <v>1.38e-8</v>
      </c>
      <c r="N49" s="99" t="s">
        <v>632</v>
      </c>
      <c r="O49" s="106">
        <v>0.42</v>
      </c>
      <c r="P49" s="156"/>
      <c r="Q49" s="41"/>
    </row>
    <row x14ac:dyDescent="0.25" r="50" customHeight="1" ht="18">
      <c r="A50" s="167" t="s">
        <v>833</v>
      </c>
      <c r="B50" s="105">
        <v>15</v>
      </c>
      <c r="C50" s="104" t="s">
        <v>1008</v>
      </c>
      <c r="D50" s="106"/>
      <c r="E50" s="99" t="s">
        <v>624</v>
      </c>
      <c r="F50" s="106">
        <v>0.56</v>
      </c>
      <c r="G50" s="106">
        <v>0.21</v>
      </c>
      <c r="H50" s="99" t="s">
        <v>958</v>
      </c>
      <c r="I50" s="107">
        <v>5.55e-16</v>
      </c>
      <c r="J50" s="6" t="s">
        <v>561</v>
      </c>
      <c r="K50" s="99" t="s">
        <v>638</v>
      </c>
      <c r="L50" s="173">
        <v>0.585831</v>
      </c>
      <c r="M50" s="107">
        <v>4.44e-16</v>
      </c>
      <c r="N50" s="99" t="s">
        <v>958</v>
      </c>
      <c r="O50" s="106">
        <v>0.520772</v>
      </c>
      <c r="P50" s="156"/>
      <c r="Q50" s="41"/>
    </row>
    <row x14ac:dyDescent="0.25" r="51" customHeight="1" ht="18">
      <c r="A51" s="167" t="s">
        <v>836</v>
      </c>
      <c r="B51" s="105">
        <v>15</v>
      </c>
      <c r="C51" s="104" t="s">
        <v>1009</v>
      </c>
      <c r="D51" s="106"/>
      <c r="E51" s="99" t="s">
        <v>696</v>
      </c>
      <c r="F51" s="106">
        <v>0.44</v>
      </c>
      <c r="G51" s="106">
        <v>0.24</v>
      </c>
      <c r="H51" s="99" t="s">
        <v>701</v>
      </c>
      <c r="I51" s="107">
        <v>3.1e-7</v>
      </c>
      <c r="J51" s="6" t="s">
        <v>1009</v>
      </c>
      <c r="K51" s="99" t="s">
        <v>696</v>
      </c>
      <c r="L51" s="173">
        <v>0.440264</v>
      </c>
      <c r="M51" s="107">
        <v>3.1e-7</v>
      </c>
      <c r="N51" s="99" t="s">
        <v>701</v>
      </c>
      <c r="O51" s="106">
        <v>1</v>
      </c>
      <c r="P51" s="156"/>
      <c r="Q51" s="41"/>
    </row>
    <row x14ac:dyDescent="0.25" r="52" customHeight="1" ht="18">
      <c r="A52" s="167" t="s">
        <v>839</v>
      </c>
      <c r="B52" s="105">
        <v>17</v>
      </c>
      <c r="C52" s="104" t="s">
        <v>1010</v>
      </c>
      <c r="D52" s="106"/>
      <c r="E52" s="99" t="s">
        <v>723</v>
      </c>
      <c r="F52" s="106">
        <v>0.35</v>
      </c>
      <c r="G52" s="106">
        <v>0.2</v>
      </c>
      <c r="H52" s="99" t="s">
        <v>701</v>
      </c>
      <c r="I52" s="107">
        <v>5.07e-7</v>
      </c>
      <c r="J52" s="6" t="s">
        <v>1010</v>
      </c>
      <c r="K52" s="99" t="s">
        <v>723</v>
      </c>
      <c r="L52" s="173">
        <v>0.349997</v>
      </c>
      <c r="M52" s="107">
        <v>5.07e-7</v>
      </c>
      <c r="N52" s="99" t="s">
        <v>701</v>
      </c>
      <c r="O52" s="106">
        <v>1</v>
      </c>
      <c r="P52" s="156"/>
      <c r="Q52" s="41"/>
    </row>
    <row x14ac:dyDescent="0.25" r="53" customHeight="1" ht="18">
      <c r="A53" s="167" t="s">
        <v>842</v>
      </c>
      <c r="B53" s="105">
        <v>17</v>
      </c>
      <c r="C53" s="104" t="s">
        <v>1011</v>
      </c>
      <c r="D53" s="106"/>
      <c r="E53" s="99" t="s">
        <v>620</v>
      </c>
      <c r="F53" s="106">
        <v>0.61</v>
      </c>
      <c r="G53" s="106">
        <v>0.2</v>
      </c>
      <c r="H53" s="99" t="s">
        <v>737</v>
      </c>
      <c r="I53" s="107">
        <v>0.000824</v>
      </c>
      <c r="J53" s="6" t="s">
        <v>1011</v>
      </c>
      <c r="K53" s="99" t="s">
        <v>620</v>
      </c>
      <c r="L53" s="173">
        <v>0.61133</v>
      </c>
      <c r="M53" s="107">
        <v>0.000824</v>
      </c>
      <c r="N53" s="99" t="s">
        <v>737</v>
      </c>
      <c r="O53" s="106">
        <v>1</v>
      </c>
      <c r="P53" s="156"/>
      <c r="Q53" s="41"/>
    </row>
    <row x14ac:dyDescent="0.25" r="54" customHeight="1" ht="18">
      <c r="A54" s="167" t="s">
        <v>846</v>
      </c>
      <c r="B54" s="105">
        <v>17</v>
      </c>
      <c r="C54" s="104" t="s">
        <v>1012</v>
      </c>
      <c r="D54" s="106"/>
      <c r="E54" s="99" t="s">
        <v>624</v>
      </c>
      <c r="F54" s="106">
        <v>0.51</v>
      </c>
      <c r="G54" s="106">
        <v>0.64</v>
      </c>
      <c r="H54" s="99" t="s">
        <v>740</v>
      </c>
      <c r="I54" s="107">
        <v>0.0000184</v>
      </c>
      <c r="J54" s="6" t="s">
        <v>1012</v>
      </c>
      <c r="K54" s="99" t="s">
        <v>624</v>
      </c>
      <c r="L54" s="173">
        <v>0.513272</v>
      </c>
      <c r="M54" s="107">
        <v>0.0000184</v>
      </c>
      <c r="N54" s="99" t="s">
        <v>740</v>
      </c>
      <c r="O54" s="106">
        <v>1</v>
      </c>
      <c r="P54" s="156"/>
      <c r="Q54" s="41"/>
    </row>
    <row x14ac:dyDescent="0.25" r="55" customHeight="1" ht="18">
      <c r="A55" s="167" t="s">
        <v>849</v>
      </c>
      <c r="B55" s="105">
        <v>19</v>
      </c>
      <c r="C55" s="104" t="s">
        <v>1013</v>
      </c>
      <c r="D55" s="106"/>
      <c r="E55" s="99" t="s">
        <v>660</v>
      </c>
      <c r="F55" s="106">
        <v>0.77</v>
      </c>
      <c r="G55" s="106">
        <v>0.07</v>
      </c>
      <c r="H55" s="99" t="s">
        <v>754</v>
      </c>
      <c r="I55" s="107">
        <v>2.73e-11</v>
      </c>
      <c r="J55" s="6" t="s">
        <v>580</v>
      </c>
      <c r="K55" s="99" t="s">
        <v>620</v>
      </c>
      <c r="L55" s="173">
        <v>0.899622</v>
      </c>
      <c r="M55" s="107">
        <v>4.44e-15</v>
      </c>
      <c r="N55" s="99" t="s">
        <v>850</v>
      </c>
      <c r="O55" s="106" t="s">
        <v>956</v>
      </c>
      <c r="P55" s="156"/>
      <c r="Q55" s="41"/>
    </row>
    <row x14ac:dyDescent="0.25" r="56" customHeight="1" ht="18">
      <c r="A56" s="167" t="s">
        <v>1014</v>
      </c>
      <c r="B56" s="105">
        <v>19</v>
      </c>
      <c r="C56" s="104" t="s">
        <v>1015</v>
      </c>
      <c r="D56" s="106"/>
      <c r="E56" s="99" t="s">
        <v>620</v>
      </c>
      <c r="F56" s="106">
        <v>0.13</v>
      </c>
      <c r="G56" s="107">
        <v>0.00173</v>
      </c>
      <c r="H56" s="99" t="s">
        <v>1016</v>
      </c>
      <c r="I56" s="107">
        <v>0.00000161</v>
      </c>
      <c r="J56" s="6" t="s">
        <v>589</v>
      </c>
      <c r="K56" s="99" t="s">
        <v>620</v>
      </c>
      <c r="L56" s="173">
        <v>0.166036</v>
      </c>
      <c r="M56" s="107">
        <v>7.07e-11</v>
      </c>
      <c r="N56" s="99" t="s">
        <v>1017</v>
      </c>
      <c r="O56" s="106" t="s">
        <v>956</v>
      </c>
      <c r="P56" s="156"/>
      <c r="Q56" s="41"/>
    </row>
    <row x14ac:dyDescent="0.25" r="57" customHeight="1" ht="18">
      <c r="A57" s="167" t="s">
        <v>1014</v>
      </c>
      <c r="B57" s="105">
        <v>19</v>
      </c>
      <c r="C57" s="104" t="s">
        <v>1018</v>
      </c>
      <c r="D57" s="106" t="s">
        <v>1006</v>
      </c>
      <c r="E57" s="99" t="s">
        <v>620</v>
      </c>
      <c r="F57" s="106">
        <v>0.9</v>
      </c>
      <c r="G57" s="106">
        <v>0.05</v>
      </c>
      <c r="H57" s="99" t="s">
        <v>1019</v>
      </c>
      <c r="I57" s="107">
        <v>0.00000423</v>
      </c>
      <c r="J57" s="6" t="s">
        <v>589</v>
      </c>
      <c r="K57" s="99" t="s">
        <v>620</v>
      </c>
      <c r="L57" s="173">
        <v>0.166036</v>
      </c>
      <c r="M57" s="107">
        <v>7.07e-11</v>
      </c>
      <c r="N57" s="99" t="s">
        <v>1017</v>
      </c>
      <c r="O57" s="106" t="s">
        <v>956</v>
      </c>
      <c r="P57" s="156"/>
      <c r="Q57" s="41"/>
    </row>
    <row x14ac:dyDescent="0.25" r="58" customHeight="1" ht="18">
      <c r="A58" s="175" t="s">
        <v>860</v>
      </c>
      <c r="B58" s="144">
        <v>21</v>
      </c>
      <c r="C58" s="176" t="s">
        <v>1020</v>
      </c>
      <c r="D58" s="177"/>
      <c r="E58" s="178" t="s">
        <v>624</v>
      </c>
      <c r="F58" s="177">
        <v>0.13</v>
      </c>
      <c r="G58" s="177">
        <v>0.05</v>
      </c>
      <c r="H58" s="99" t="s">
        <v>1021</v>
      </c>
      <c r="I58" s="107">
        <v>1.33e-13</v>
      </c>
      <c r="J58" s="6" t="s">
        <v>598</v>
      </c>
      <c r="K58" s="99" t="s">
        <v>631</v>
      </c>
      <c r="L58" s="173">
        <v>0.121186</v>
      </c>
      <c r="M58" s="107">
        <v>1.33e-15</v>
      </c>
      <c r="N58" s="99" t="s">
        <v>1022</v>
      </c>
      <c r="O58" s="106">
        <v>0.401427</v>
      </c>
      <c r="P58" s="156"/>
      <c r="Q58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8"/>
  <sheetViews>
    <sheetView workbookViewId="0"/>
  </sheetViews>
  <sheetFormatPr defaultRowHeight="15" x14ac:dyDescent="0.25"/>
  <cols>
    <col min="1" max="1" style="10" width="12.719285714285713" customWidth="1" bestFit="1"/>
    <col min="2" max="2" style="10" width="3.7192857142857143" customWidth="1" bestFit="1"/>
    <col min="3" max="3" style="150" width="11.719285714285713" customWidth="1" bestFit="1"/>
    <col min="4" max="4" style="151" width="8.862142857142858" customWidth="1" bestFit="1"/>
    <col min="5" max="5" style="46" width="13.005" customWidth="1" bestFit="1"/>
    <col min="6" max="6" style="10" width="4.147857142857143" customWidth="1" bestFit="1"/>
    <col min="7" max="7" style="46" width="5.433571428571429" customWidth="1" bestFit="1"/>
    <col min="8" max="8" style="10" width="13.005" customWidth="1" bestFit="1"/>
  </cols>
  <sheetData>
    <row x14ac:dyDescent="0.25" r="1" customHeight="1" ht="56.25" customFormat="1" s="1">
      <c r="A1" s="2" t="s">
        <v>921</v>
      </c>
      <c r="B1" s="2"/>
      <c r="C1" s="33"/>
      <c r="D1" s="141"/>
      <c r="E1" s="33"/>
      <c r="F1" s="2"/>
      <c r="G1" s="33"/>
      <c r="H1" s="2"/>
    </row>
    <row x14ac:dyDescent="0.25" r="2" customHeight="1" ht="18">
      <c r="A2" s="6" t="s">
        <v>40</v>
      </c>
      <c r="B2" s="6"/>
      <c r="C2" s="76"/>
      <c r="D2" s="142"/>
      <c r="E2" s="76"/>
      <c r="F2" s="6"/>
      <c r="G2" s="76"/>
      <c r="H2" s="6"/>
    </row>
    <row x14ac:dyDescent="0.25" r="3" customHeight="1" ht="18">
      <c r="A3" s="6"/>
      <c r="B3" s="6"/>
      <c r="C3" s="76"/>
      <c r="D3" s="143" t="s">
        <v>922</v>
      </c>
      <c r="E3" s="76"/>
      <c r="F3" s="6"/>
      <c r="G3" s="76"/>
      <c r="H3" s="6"/>
    </row>
    <row x14ac:dyDescent="0.25" r="4" customHeight="1" ht="18">
      <c r="A4" s="6"/>
      <c r="B4" s="6"/>
      <c r="C4" s="144" t="s">
        <v>923</v>
      </c>
      <c r="D4" s="145" t="s">
        <v>924</v>
      </c>
      <c r="E4" s="144" t="s">
        <v>925</v>
      </c>
      <c r="F4" s="6"/>
      <c r="G4" s="76"/>
      <c r="H4" s="6"/>
    </row>
    <row x14ac:dyDescent="0.25" r="5" customHeight="1" ht="18">
      <c r="A5" s="6" t="s">
        <v>926</v>
      </c>
      <c r="B5" s="6" t="s">
        <v>923</v>
      </c>
      <c r="C5" s="105">
        <v>2730</v>
      </c>
      <c r="D5" s="105">
        <v>5</v>
      </c>
      <c r="E5" s="105">
        <v>0</v>
      </c>
      <c r="F5" s="6"/>
      <c r="G5" s="76"/>
      <c r="H5" s="6"/>
    </row>
    <row x14ac:dyDescent="0.25" r="6" customHeight="1" ht="18">
      <c r="A6" s="6" t="s">
        <v>927</v>
      </c>
      <c r="B6" s="6" t="s">
        <v>924</v>
      </c>
      <c r="C6" s="105">
        <v>36</v>
      </c>
      <c r="D6" s="105">
        <v>307</v>
      </c>
      <c r="E6" s="105">
        <v>0</v>
      </c>
      <c r="F6" s="6"/>
      <c r="G6" s="76"/>
      <c r="H6" s="6"/>
    </row>
    <row x14ac:dyDescent="0.25" r="7" customHeight="1" ht="18">
      <c r="A7" s="6" t="s">
        <v>928</v>
      </c>
      <c r="B7" s="6" t="s">
        <v>925</v>
      </c>
      <c r="C7" s="144">
        <v>0</v>
      </c>
      <c r="D7" s="144">
        <v>0</v>
      </c>
      <c r="E7" s="144">
        <v>4</v>
      </c>
      <c r="F7" s="6" t="s">
        <v>929</v>
      </c>
      <c r="G7" s="76">
        <f>SUM(C5:E7)</f>
      </c>
      <c r="H7" s="6"/>
    </row>
    <row x14ac:dyDescent="0.25" r="8" customHeight="1" ht="18">
      <c r="A8" s="6"/>
      <c r="B8" s="6"/>
      <c r="C8" s="76"/>
      <c r="D8" s="142"/>
      <c r="E8" s="76"/>
      <c r="F8" s="6"/>
      <c r="G8" s="76"/>
      <c r="H8" s="6"/>
    </row>
    <row x14ac:dyDescent="0.25" r="9" customHeight="1" ht="18">
      <c r="A9" s="6"/>
      <c r="B9" s="6"/>
      <c r="C9" s="146" t="s">
        <v>930</v>
      </c>
      <c r="D9" s="142">
        <f>(C5+D6+E7)/G7</f>
      </c>
      <c r="E9" s="76"/>
      <c r="F9" s="6"/>
      <c r="G9" s="76"/>
      <c r="H9" s="6"/>
    </row>
    <row x14ac:dyDescent="0.25" r="10" customHeight="1" ht="18">
      <c r="A10" s="6"/>
      <c r="B10" s="6"/>
      <c r="C10" s="76"/>
      <c r="D10" s="142"/>
      <c r="E10" s="76"/>
      <c r="F10" s="6"/>
      <c r="G10" s="76"/>
      <c r="H10" s="6"/>
    </row>
    <row x14ac:dyDescent="0.25" r="11" customHeight="1" ht="18">
      <c r="A11" s="6" t="s">
        <v>49</v>
      </c>
      <c r="B11" s="6"/>
      <c r="C11" s="76"/>
      <c r="D11" s="142"/>
      <c r="E11" s="76"/>
      <c r="F11" s="6"/>
      <c r="G11" s="76"/>
      <c r="H11" s="6"/>
    </row>
    <row x14ac:dyDescent="0.25" r="12" customHeight="1" ht="18">
      <c r="A12" s="6"/>
      <c r="B12" s="6"/>
      <c r="C12" s="76"/>
      <c r="D12" s="142" t="s">
        <v>922</v>
      </c>
      <c r="E12" s="76"/>
      <c r="F12" s="6"/>
      <c r="G12" s="76"/>
      <c r="H12" s="6"/>
    </row>
    <row x14ac:dyDescent="0.25" r="13" customHeight="1" ht="18">
      <c r="A13" s="6"/>
      <c r="B13" s="6"/>
      <c r="C13" s="147" t="s">
        <v>923</v>
      </c>
      <c r="D13" s="148" t="s">
        <v>924</v>
      </c>
      <c r="E13" s="147" t="s">
        <v>925</v>
      </c>
      <c r="F13" s="6"/>
      <c r="G13" s="76"/>
      <c r="H13" s="6"/>
    </row>
    <row x14ac:dyDescent="0.25" r="14" customHeight="1" ht="18">
      <c r="A14" s="6" t="s">
        <v>926</v>
      </c>
      <c r="B14" s="6" t="s">
        <v>923</v>
      </c>
      <c r="C14" s="76">
        <v>2389</v>
      </c>
      <c r="D14" s="76">
        <v>30</v>
      </c>
      <c r="E14" s="76">
        <v>1</v>
      </c>
      <c r="F14" s="6"/>
      <c r="G14" s="76"/>
      <c r="H14" s="6"/>
    </row>
    <row x14ac:dyDescent="0.25" r="15" customHeight="1" ht="18">
      <c r="A15" s="6" t="s">
        <v>927</v>
      </c>
      <c r="B15" s="6" t="s">
        <v>924</v>
      </c>
      <c r="C15" s="76">
        <v>143</v>
      </c>
      <c r="D15" s="76">
        <v>125</v>
      </c>
      <c r="E15" s="76">
        <v>1</v>
      </c>
      <c r="F15" s="6"/>
      <c r="G15" s="76"/>
      <c r="H15" s="6"/>
    </row>
    <row x14ac:dyDescent="0.25" r="16" customHeight="1" ht="18">
      <c r="A16" s="6" t="s">
        <v>928</v>
      </c>
      <c r="B16" s="6" t="s">
        <v>925</v>
      </c>
      <c r="C16" s="149">
        <v>4</v>
      </c>
      <c r="D16" s="149">
        <v>2</v>
      </c>
      <c r="E16" s="149">
        <v>4</v>
      </c>
      <c r="F16" s="6" t="s">
        <v>929</v>
      </c>
      <c r="G16" s="76">
        <v>2699</v>
      </c>
      <c r="H16" s="6"/>
    </row>
    <row x14ac:dyDescent="0.25" r="17" customHeight="1" ht="18">
      <c r="A17" s="6"/>
      <c r="B17" s="6"/>
      <c r="C17" s="76"/>
      <c r="D17" s="142"/>
      <c r="E17" s="76"/>
      <c r="F17" s="6"/>
      <c r="G17" s="76"/>
      <c r="H17" s="6"/>
    </row>
    <row x14ac:dyDescent="0.25" r="18" customHeight="1" ht="18">
      <c r="A18" s="6"/>
      <c r="B18" s="6"/>
      <c r="C18" s="146" t="s">
        <v>930</v>
      </c>
      <c r="D18" s="142">
        <v>0.93</v>
      </c>
      <c r="E18" s="76"/>
      <c r="F18" s="6"/>
      <c r="G18" s="76"/>
      <c r="H18" s="6"/>
    </row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4"/>
  <sheetViews>
    <sheetView workbookViewId="0"/>
  </sheetViews>
  <sheetFormatPr defaultRowHeight="15" x14ac:dyDescent="0.25"/>
  <cols>
    <col min="1" max="1" style="8" width="11.147857142857141" customWidth="1" bestFit="1"/>
    <col min="2" max="2" style="8" width="21.862142857142857" customWidth="1" bestFit="1"/>
    <col min="3" max="3" style="37" width="5.147857142857143" customWidth="1" bestFit="1"/>
    <col min="4" max="4" style="74" width="7.005" customWidth="1" bestFit="1"/>
    <col min="5" max="5" style="137" width="8.862142857142858" customWidth="1" bestFit="1"/>
    <col min="6" max="6" style="137" width="8.862142857142858" customWidth="1" bestFit="1"/>
    <col min="7" max="7" style="138" width="8.862142857142858" customWidth="1" bestFit="1"/>
    <col min="8" max="8" style="137" width="5.147857142857143" customWidth="1" bestFit="1"/>
    <col min="9" max="9" style="139" width="9.43357142857143" customWidth="1" bestFit="1"/>
    <col min="10" max="10" style="74" width="17.719285714285714" customWidth="1" bestFit="1"/>
    <col min="11" max="11" style="140" width="7.862142857142857" customWidth="1" bestFit="1"/>
    <col min="12" max="12" style="140" width="9.719285714285713" customWidth="1" bestFit="1"/>
    <col min="13" max="13" style="74" width="15.005" customWidth="1" bestFit="1"/>
    <col min="14" max="14" style="138" width="8.862142857142858" customWidth="1" bestFit="1"/>
    <col min="15" max="15" style="138" width="9.719285714285713" customWidth="1" bestFit="1"/>
    <col min="16" max="16" style="8" width="8.862142857142858" customWidth="1" bestFit="1"/>
    <col min="17" max="17" style="75" width="8.862142857142858" customWidth="1" bestFit="1"/>
    <col min="18" max="18" style="138" width="9.719285714285713" customWidth="1" bestFit="1"/>
  </cols>
  <sheetData>
    <row x14ac:dyDescent="0.25" r="1" customHeight="1" ht="45.75" customFormat="1" s="1">
      <c r="A1" s="2" t="s">
        <v>866</v>
      </c>
      <c r="B1" s="2"/>
      <c r="C1" s="33"/>
      <c r="D1" s="2"/>
      <c r="E1" s="3"/>
      <c r="F1" s="3"/>
      <c r="G1" s="100"/>
      <c r="H1" s="3"/>
      <c r="I1" s="33"/>
      <c r="J1" s="2"/>
      <c r="K1" s="101"/>
      <c r="L1" s="101"/>
      <c r="M1" s="102"/>
      <c r="N1" s="103"/>
      <c r="O1" s="103"/>
      <c r="P1" s="39"/>
      <c r="Q1" s="61"/>
      <c r="R1" s="103"/>
    </row>
    <row x14ac:dyDescent="0.25" r="2" customHeight="1" ht="18">
      <c r="A2" s="104"/>
      <c r="B2" s="104"/>
      <c r="C2" s="105"/>
      <c r="D2" s="99"/>
      <c r="E2" s="106"/>
      <c r="F2" s="106"/>
      <c r="G2" s="107"/>
      <c r="H2" s="106"/>
      <c r="I2" s="108"/>
      <c r="J2" s="109" t="s">
        <v>867</v>
      </c>
      <c r="K2" s="110"/>
      <c r="L2" s="110"/>
      <c r="M2" s="111"/>
      <c r="N2" s="112"/>
      <c r="O2" s="112"/>
      <c r="P2" s="111"/>
      <c r="Q2" s="112"/>
      <c r="R2" s="113"/>
    </row>
    <row x14ac:dyDescent="0.25" r="3" customHeight="1" ht="18">
      <c r="A3" s="104"/>
      <c r="B3" s="104"/>
      <c r="C3" s="105"/>
      <c r="D3" s="99"/>
      <c r="E3" s="106"/>
      <c r="F3" s="106"/>
      <c r="G3" s="107"/>
      <c r="H3" s="106"/>
      <c r="I3" s="108"/>
      <c r="J3" s="109" t="s">
        <v>868</v>
      </c>
      <c r="K3" s="110"/>
      <c r="L3" s="114"/>
      <c r="M3" s="109" t="s">
        <v>869</v>
      </c>
      <c r="N3" s="112"/>
      <c r="O3" s="113"/>
      <c r="P3" s="109" t="s">
        <v>870</v>
      </c>
      <c r="Q3" s="112"/>
      <c r="R3" s="113"/>
    </row>
    <row x14ac:dyDescent="0.25" r="4" customHeight="1" ht="18" customFormat="1" s="1">
      <c r="A4" s="115" t="s">
        <v>871</v>
      </c>
      <c r="B4" s="115" t="s">
        <v>872</v>
      </c>
      <c r="C4" s="116" t="s">
        <v>873</v>
      </c>
      <c r="D4" s="115" t="s">
        <v>874</v>
      </c>
      <c r="E4" s="117" t="s">
        <v>875</v>
      </c>
      <c r="F4" s="117" t="s">
        <v>876</v>
      </c>
      <c r="G4" s="118" t="s">
        <v>877</v>
      </c>
      <c r="H4" s="119" t="s">
        <v>878</v>
      </c>
      <c r="I4" s="120" t="s">
        <v>879</v>
      </c>
      <c r="J4" s="115" t="s">
        <v>611</v>
      </c>
      <c r="K4" s="121" t="s">
        <v>612</v>
      </c>
      <c r="L4" s="121" t="s">
        <v>880</v>
      </c>
      <c r="M4" s="115" t="s">
        <v>611</v>
      </c>
      <c r="N4" s="118" t="s">
        <v>612</v>
      </c>
      <c r="O4" s="118" t="s">
        <v>880</v>
      </c>
      <c r="P4" s="115" t="s">
        <v>611</v>
      </c>
      <c r="Q4" s="118" t="s">
        <v>612</v>
      </c>
      <c r="R4" s="118" t="s">
        <v>880</v>
      </c>
    </row>
    <row x14ac:dyDescent="0.25" r="5" customHeight="1" ht="18">
      <c r="A5" s="122" t="s">
        <v>446</v>
      </c>
      <c r="B5" s="122" t="s">
        <v>881</v>
      </c>
      <c r="C5" s="123">
        <v>4</v>
      </c>
      <c r="D5" s="124" t="s">
        <v>616</v>
      </c>
      <c r="E5" s="125">
        <v>0.21463699999999997</v>
      </c>
      <c r="F5" s="125">
        <v>0.989</v>
      </c>
      <c r="G5" s="126">
        <v>0.11353</v>
      </c>
      <c r="H5" s="126">
        <v>0.202593</v>
      </c>
      <c r="I5" s="127">
        <v>48</v>
      </c>
      <c r="J5" s="128" t="s">
        <v>882</v>
      </c>
      <c r="K5" s="129">
        <v>4.59e-8</v>
      </c>
      <c r="L5" s="129">
        <v>0.00000439</v>
      </c>
      <c r="M5" s="124" t="s">
        <v>883</v>
      </c>
      <c r="N5" s="130">
        <v>0.0003297</v>
      </c>
      <c r="O5" s="130">
        <v>0.0029297</v>
      </c>
      <c r="P5" s="122" t="s">
        <v>884</v>
      </c>
      <c r="Q5" s="131">
        <v>0.0000953</v>
      </c>
      <c r="R5" s="132">
        <v>0.0140381</v>
      </c>
    </row>
    <row x14ac:dyDescent="0.25" r="6" customHeight="1" ht="18">
      <c r="A6" s="122" t="s">
        <v>498</v>
      </c>
      <c r="B6" s="122" t="s">
        <v>885</v>
      </c>
      <c r="C6" s="123">
        <v>7</v>
      </c>
      <c r="D6" s="124" t="s">
        <v>624</v>
      </c>
      <c r="E6" s="125">
        <v>0.06451499999999999</v>
      </c>
      <c r="F6" s="125">
        <v>0.7785</v>
      </c>
      <c r="G6" s="126">
        <v>0.193537</v>
      </c>
      <c r="H6" s="126">
        <v>0.151934</v>
      </c>
      <c r="I6" s="127">
        <v>45</v>
      </c>
      <c r="J6" s="128" t="s">
        <v>886</v>
      </c>
      <c r="K6" s="129">
        <v>1.69e-9</v>
      </c>
      <c r="L6" s="129">
        <v>8.57e-8</v>
      </c>
      <c r="M6" s="124" t="s">
        <v>887</v>
      </c>
      <c r="N6" s="130">
        <v>0.0595686</v>
      </c>
      <c r="O6" s="130">
        <v>0.098854</v>
      </c>
      <c r="P6" s="122" t="s">
        <v>888</v>
      </c>
      <c r="Q6" s="131">
        <v>0.000034</v>
      </c>
      <c r="R6" s="132">
        <v>0.0017979</v>
      </c>
    </row>
    <row x14ac:dyDescent="0.25" r="7" customHeight="1" ht="18">
      <c r="A7" s="122" t="s">
        <v>527</v>
      </c>
      <c r="B7" s="122" t="s">
        <v>889</v>
      </c>
      <c r="C7" s="123">
        <v>11</v>
      </c>
      <c r="D7" s="124" t="s">
        <v>631</v>
      </c>
      <c r="E7" s="125">
        <v>0.549821</v>
      </c>
      <c r="F7" s="125">
        <v>0.944505</v>
      </c>
      <c r="G7" s="126">
        <v>0.158119</v>
      </c>
      <c r="H7" s="126">
        <v>0.17187</v>
      </c>
      <c r="I7" s="127">
        <v>47</v>
      </c>
      <c r="J7" s="128" t="s">
        <v>890</v>
      </c>
      <c r="K7" s="129">
        <v>1.28e-8</v>
      </c>
      <c r="L7" s="129">
        <v>0.00000184</v>
      </c>
      <c r="M7" s="124" t="s">
        <v>891</v>
      </c>
      <c r="N7" s="130">
        <v>0.0015078</v>
      </c>
      <c r="O7" s="130">
        <v>0.0153544</v>
      </c>
      <c r="P7" s="122" t="s">
        <v>892</v>
      </c>
      <c r="Q7" s="131">
        <v>0.0004917</v>
      </c>
      <c r="R7" s="132">
        <v>0.0041309</v>
      </c>
    </row>
    <row x14ac:dyDescent="0.25" r="8" customHeight="1" ht="18">
      <c r="A8" s="122" t="s">
        <v>558</v>
      </c>
      <c r="B8" s="122" t="s">
        <v>893</v>
      </c>
      <c r="C8" s="123">
        <v>15</v>
      </c>
      <c r="D8" s="124" t="s">
        <v>638</v>
      </c>
      <c r="E8" s="125">
        <v>0.794271</v>
      </c>
      <c r="F8" s="125">
        <v>0.98244</v>
      </c>
      <c r="G8" s="126">
        <v>0.667573</v>
      </c>
      <c r="H8" s="126">
        <v>0</v>
      </c>
      <c r="I8" s="127">
        <v>46</v>
      </c>
      <c r="J8" s="128" t="s">
        <v>894</v>
      </c>
      <c r="K8" s="129">
        <v>4.52e-9</v>
      </c>
      <c r="L8" s="129">
        <v>4.74e-9</v>
      </c>
      <c r="M8" s="124" t="s">
        <v>895</v>
      </c>
      <c r="N8" s="130">
        <v>8.88e-7</v>
      </c>
      <c r="O8" s="130">
        <v>9.03e-7</v>
      </c>
      <c r="P8" s="122" t="s">
        <v>896</v>
      </c>
      <c r="Q8" s="131">
        <v>0.00000518</v>
      </c>
      <c r="R8" s="132">
        <v>0.00000616</v>
      </c>
    </row>
    <row x14ac:dyDescent="0.25" r="9" customHeight="1" ht="18">
      <c r="A9" s="122" t="s">
        <v>562</v>
      </c>
      <c r="B9" s="122" t="s">
        <v>897</v>
      </c>
      <c r="C9" s="123">
        <v>15</v>
      </c>
      <c r="D9" s="124" t="s">
        <v>620</v>
      </c>
      <c r="E9" s="125">
        <v>0.902282</v>
      </c>
      <c r="F9" s="125">
        <v>0.925</v>
      </c>
      <c r="G9" s="126">
        <v>0.186323</v>
      </c>
      <c r="H9" s="126">
        <v>0.155042</v>
      </c>
      <c r="I9" s="127">
        <v>46</v>
      </c>
      <c r="J9" s="128" t="s">
        <v>898</v>
      </c>
      <c r="K9" s="129">
        <v>3.68e-8</v>
      </c>
      <c r="L9" s="129">
        <v>0.00000726</v>
      </c>
      <c r="M9" s="124" t="s">
        <v>899</v>
      </c>
      <c r="N9" s="130">
        <v>0.00000727</v>
      </c>
      <c r="O9" s="130">
        <v>0.00000739</v>
      </c>
      <c r="P9" s="122" t="s">
        <v>900</v>
      </c>
      <c r="Q9" s="131">
        <v>0.00000391</v>
      </c>
      <c r="R9" s="132">
        <v>0.0007423</v>
      </c>
    </row>
    <row x14ac:dyDescent="0.25" r="10" customHeight="1" ht="18">
      <c r="A10" s="122" t="s">
        <v>574</v>
      </c>
      <c r="B10" s="122" t="s">
        <v>901</v>
      </c>
      <c r="C10" s="123">
        <v>17</v>
      </c>
      <c r="D10" s="124" t="s">
        <v>638</v>
      </c>
      <c r="E10" s="125">
        <v>0.14651599999999998</v>
      </c>
      <c r="F10" s="125">
        <v>0.954</v>
      </c>
      <c r="G10" s="126">
        <v>0.210654</v>
      </c>
      <c r="H10" s="126">
        <v>0.137669</v>
      </c>
      <c r="I10" s="127">
        <v>48</v>
      </c>
      <c r="J10" s="128" t="s">
        <v>902</v>
      </c>
      <c r="K10" s="129">
        <v>1.88e-8</v>
      </c>
      <c r="L10" s="129">
        <v>2.39e-7</v>
      </c>
      <c r="M10" s="124" t="s">
        <v>903</v>
      </c>
      <c r="N10" s="130">
        <v>0.0006124</v>
      </c>
      <c r="O10" s="130">
        <v>0.0006347</v>
      </c>
      <c r="P10" s="122" t="s">
        <v>904</v>
      </c>
      <c r="Q10" s="131">
        <v>0.00000916</v>
      </c>
      <c r="R10" s="132">
        <v>0.0001302</v>
      </c>
    </row>
    <row x14ac:dyDescent="0.25" r="11" customHeight="1" ht="18">
      <c r="A11" s="122" t="s">
        <v>578</v>
      </c>
      <c r="B11" s="122" t="s">
        <v>905</v>
      </c>
      <c r="C11" s="123">
        <v>18</v>
      </c>
      <c r="D11" s="124" t="s">
        <v>631</v>
      </c>
      <c r="E11" s="125">
        <v>0.25683500000000004</v>
      </c>
      <c r="F11" s="125">
        <v>0.998835</v>
      </c>
      <c r="G11" s="126">
        <v>0.595006</v>
      </c>
      <c r="H11" s="126">
        <v>0</v>
      </c>
      <c r="I11" s="127">
        <v>47</v>
      </c>
      <c r="J11" s="128" t="s">
        <v>890</v>
      </c>
      <c r="K11" s="129">
        <v>3.2e-8</v>
      </c>
      <c r="L11" s="129">
        <v>3.22e-8</v>
      </c>
      <c r="M11" s="124" t="s">
        <v>906</v>
      </c>
      <c r="N11" s="130">
        <v>0.00000715</v>
      </c>
      <c r="O11" s="130">
        <v>0.00000726</v>
      </c>
      <c r="P11" s="122" t="s">
        <v>884</v>
      </c>
      <c r="Q11" s="131">
        <v>0.0000846</v>
      </c>
      <c r="R11" s="132">
        <v>0.0005943</v>
      </c>
    </row>
    <row x14ac:dyDescent="0.25" r="12" customHeight="1" ht="18">
      <c r="A12" s="122" t="s">
        <v>600</v>
      </c>
      <c r="B12" s="122" t="s">
        <v>907</v>
      </c>
      <c r="C12" s="123">
        <v>22</v>
      </c>
      <c r="D12" s="124" t="s">
        <v>660</v>
      </c>
      <c r="E12" s="125">
        <v>0.970732</v>
      </c>
      <c r="F12" s="125">
        <v>0.85879</v>
      </c>
      <c r="G12" s="126">
        <v>0.667589</v>
      </c>
      <c r="H12" s="126">
        <v>0</v>
      </c>
      <c r="I12" s="127">
        <v>41</v>
      </c>
      <c r="J12" s="128" t="s">
        <v>908</v>
      </c>
      <c r="K12" s="129">
        <v>1.64e-10</v>
      </c>
      <c r="L12" s="129">
        <v>1.7e-10</v>
      </c>
      <c r="M12" s="124" t="s">
        <v>909</v>
      </c>
      <c r="N12" s="130" t="s">
        <v>909</v>
      </c>
      <c r="O12" s="130"/>
      <c r="P12" s="122" t="s">
        <v>910</v>
      </c>
      <c r="Q12" s="131">
        <v>1.84e-10</v>
      </c>
      <c r="R12" s="132">
        <v>1.9e-10</v>
      </c>
    </row>
    <row x14ac:dyDescent="0.25" r="13" customHeight="1" ht="18">
      <c r="A13" s="122" t="s">
        <v>911</v>
      </c>
      <c r="B13" s="122" t="s">
        <v>912</v>
      </c>
      <c r="C13" s="123">
        <v>12</v>
      </c>
      <c r="D13" s="124" t="s">
        <v>660</v>
      </c>
      <c r="E13" s="125">
        <v>0.36</v>
      </c>
      <c r="F13" s="125">
        <v>0.99</v>
      </c>
      <c r="G13" s="126">
        <v>0.22</v>
      </c>
      <c r="H13" s="126">
        <v>0.138</v>
      </c>
      <c r="I13" s="127">
        <v>42</v>
      </c>
      <c r="J13" s="133" t="s">
        <v>913</v>
      </c>
      <c r="K13" s="134">
        <v>0.0003877</v>
      </c>
      <c r="L13" s="134">
        <v>0.0018504</v>
      </c>
      <c r="M13" s="135" t="s">
        <v>914</v>
      </c>
      <c r="N13" s="136">
        <v>2.12e-9</v>
      </c>
      <c r="O13" s="136">
        <v>8.69e-8</v>
      </c>
      <c r="P13" s="122" t="s">
        <v>915</v>
      </c>
      <c r="Q13" s="131">
        <v>0.0147939</v>
      </c>
      <c r="R13" s="132">
        <v>0.0247143</v>
      </c>
    </row>
    <row x14ac:dyDescent="0.25" r="14" customHeight="1" ht="18">
      <c r="A14" s="122" t="s">
        <v>916</v>
      </c>
      <c r="B14" s="122" t="s">
        <v>917</v>
      </c>
      <c r="C14" s="123">
        <v>19</v>
      </c>
      <c r="D14" s="124" t="s">
        <v>706</v>
      </c>
      <c r="E14" s="125">
        <v>0.090932</v>
      </c>
      <c r="F14" s="125">
        <v>0.932</v>
      </c>
      <c r="G14" s="130">
        <v>0.000509</v>
      </c>
      <c r="H14" s="126">
        <v>0.5</v>
      </c>
      <c r="I14" s="127">
        <v>34</v>
      </c>
      <c r="J14" s="133" t="s">
        <v>918</v>
      </c>
      <c r="K14" s="134">
        <v>0.0091205</v>
      </c>
      <c r="L14" s="134">
        <v>0.2171042</v>
      </c>
      <c r="M14" s="135" t="s">
        <v>919</v>
      </c>
      <c r="N14" s="136">
        <v>1.18e-14</v>
      </c>
      <c r="O14" s="136">
        <v>0.1281562</v>
      </c>
      <c r="P14" s="122" t="s">
        <v>920</v>
      </c>
      <c r="Q14" s="131">
        <v>0.6785893</v>
      </c>
      <c r="R14" s="132">
        <v>0.6787412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61"/>
  <sheetViews>
    <sheetView workbookViewId="0"/>
  </sheetViews>
  <sheetFormatPr defaultRowHeight="15" x14ac:dyDescent="0.25"/>
  <cols>
    <col min="1" max="1" style="10" width="23.433571428571426" customWidth="1" bestFit="1"/>
    <col min="2" max="2" style="46" width="4.147857142857143" customWidth="1" bestFit="1"/>
    <col min="3" max="3" style="10" width="15.147857142857141" customWidth="1" bestFit="1"/>
    <col min="4" max="4" style="46" width="10.862142857142858" customWidth="1" bestFit="1"/>
    <col min="5" max="5" style="10" width="8.43357142857143" customWidth="1" bestFit="1"/>
    <col min="6" max="6" style="9" width="5.005" customWidth="1" bestFit="1"/>
    <col min="7" max="7" style="10" width="13.862142857142858" customWidth="1" bestFit="1"/>
    <col min="8" max="8" style="75" width="7.862142857142857" customWidth="1" bestFit="1"/>
    <col min="9" max="9" style="10" width="12.719285714285713" customWidth="1" bestFit="1"/>
    <col min="10" max="10" style="10" width="16.290714285714284" customWidth="1" bestFit="1"/>
    <col min="11" max="11" style="46" width="10.862142857142858" customWidth="1" bestFit="1"/>
    <col min="12" max="12" style="10" width="8.862142857142858" customWidth="1" bestFit="1"/>
    <col min="13" max="13" style="9" width="8.862142857142858" customWidth="1" bestFit="1"/>
    <col min="14" max="14" style="10" width="13.862142857142858" customWidth="1" bestFit="1"/>
    <col min="15" max="15" style="75" width="7.862142857142857" customWidth="1" bestFit="1"/>
    <col min="16" max="16" style="10" width="12.719285714285713" customWidth="1" bestFit="1"/>
    <col min="17" max="17" style="9" width="5.005" customWidth="1" bestFit="1"/>
  </cols>
  <sheetData>
    <row x14ac:dyDescent="0.25" r="1" customHeight="1" ht="26.25">
      <c r="A1" s="11" t="s">
        <v>602</v>
      </c>
      <c r="B1" s="76"/>
      <c r="C1" s="6"/>
      <c r="D1" s="76"/>
      <c r="E1" s="6"/>
      <c r="F1" s="13"/>
      <c r="G1" s="6"/>
      <c r="H1" s="77"/>
      <c r="I1" s="6"/>
      <c r="J1" s="6"/>
      <c r="K1" s="76"/>
      <c r="L1" s="6"/>
      <c r="M1" s="13"/>
      <c r="N1" s="6"/>
      <c r="O1" s="77"/>
      <c r="P1" s="6"/>
      <c r="Q1" s="13"/>
    </row>
    <row x14ac:dyDescent="0.25" r="2" customHeight="1" ht="18" customFormat="1" s="1">
      <c r="A2" s="78"/>
      <c r="B2" s="79"/>
      <c r="C2" s="80" t="s">
        <v>603</v>
      </c>
      <c r="D2" s="81"/>
      <c r="E2" s="78"/>
      <c r="F2" s="82"/>
      <c r="G2" s="78"/>
      <c r="H2" s="83"/>
      <c r="I2" s="84"/>
      <c r="J2" s="80" t="s">
        <v>604</v>
      </c>
      <c r="K2" s="81"/>
      <c r="L2" s="78"/>
      <c r="M2" s="82"/>
      <c r="N2" s="78"/>
      <c r="O2" s="83"/>
      <c r="P2" s="78"/>
      <c r="Q2" s="82"/>
    </row>
    <row x14ac:dyDescent="0.25" r="3" customHeight="1" ht="18" customFormat="1" s="1">
      <c r="A3" s="85" t="s">
        <v>605</v>
      </c>
      <c r="B3" s="86" t="s">
        <v>606</v>
      </c>
      <c r="C3" s="87" t="s">
        <v>607</v>
      </c>
      <c r="D3" s="88" t="s">
        <v>608</v>
      </c>
      <c r="E3" s="85" t="s">
        <v>609</v>
      </c>
      <c r="F3" s="89" t="s">
        <v>610</v>
      </c>
      <c r="G3" s="85" t="s">
        <v>611</v>
      </c>
      <c r="H3" s="90" t="s">
        <v>612</v>
      </c>
      <c r="I3" s="91" t="s">
        <v>613</v>
      </c>
      <c r="J3" s="85" t="s">
        <v>607</v>
      </c>
      <c r="K3" s="88" t="s">
        <v>608</v>
      </c>
      <c r="L3" s="85" t="s">
        <v>609</v>
      </c>
      <c r="M3" s="89" t="s">
        <v>610</v>
      </c>
      <c r="N3" s="85" t="s">
        <v>611</v>
      </c>
      <c r="O3" s="90" t="s">
        <v>612</v>
      </c>
      <c r="P3" s="91" t="s">
        <v>613</v>
      </c>
      <c r="Q3" s="89" t="s">
        <v>614</v>
      </c>
    </row>
    <row x14ac:dyDescent="0.25" r="4" customHeight="1" ht="18">
      <c r="A4" s="92" t="s">
        <v>615</v>
      </c>
      <c r="B4" s="93">
        <v>4</v>
      </c>
      <c r="C4" s="94" t="s">
        <v>446</v>
      </c>
      <c r="D4" s="95">
        <v>57838583</v>
      </c>
      <c r="E4" s="94" t="s">
        <v>616</v>
      </c>
      <c r="F4" s="96">
        <v>0.21</v>
      </c>
      <c r="G4" s="94" t="s">
        <v>617</v>
      </c>
      <c r="H4" s="97">
        <v>4.59e-8</v>
      </c>
      <c r="I4" s="94" t="s">
        <v>618</v>
      </c>
      <c r="J4" s="94" t="s">
        <v>619</v>
      </c>
      <c r="K4" s="95">
        <v>57824932</v>
      </c>
      <c r="L4" s="94" t="s">
        <v>620</v>
      </c>
      <c r="M4" s="96">
        <v>0.21</v>
      </c>
      <c r="N4" s="94" t="s">
        <v>621</v>
      </c>
      <c r="O4" s="97">
        <v>0.0000325</v>
      </c>
      <c r="P4" s="94" t="s">
        <v>622</v>
      </c>
      <c r="Q4" s="96">
        <v>0.95</v>
      </c>
    </row>
    <row x14ac:dyDescent="0.25" r="5" customHeight="1" ht="18">
      <c r="A5" s="92" t="s">
        <v>623</v>
      </c>
      <c r="B5" s="95">
        <v>7</v>
      </c>
      <c r="C5" s="94" t="s">
        <v>498</v>
      </c>
      <c r="D5" s="95">
        <v>150690176</v>
      </c>
      <c r="E5" s="94" t="s">
        <v>624</v>
      </c>
      <c r="F5" s="96">
        <v>0.06</v>
      </c>
      <c r="G5" s="94" t="s">
        <v>625</v>
      </c>
      <c r="H5" s="97">
        <v>1.69e-9</v>
      </c>
      <c r="I5" s="98" t="s">
        <v>626</v>
      </c>
      <c r="J5" s="94" t="s">
        <v>498</v>
      </c>
      <c r="K5" s="95">
        <v>150690176</v>
      </c>
      <c r="L5" s="94" t="s">
        <v>624</v>
      </c>
      <c r="M5" s="96">
        <v>0.06</v>
      </c>
      <c r="N5" s="94" t="s">
        <v>627</v>
      </c>
      <c r="O5" s="97">
        <v>0.0000215</v>
      </c>
      <c r="P5" s="94" t="s">
        <v>628</v>
      </c>
      <c r="Q5" s="96" t="s">
        <v>629</v>
      </c>
    </row>
    <row x14ac:dyDescent="0.25" r="6" customHeight="1" ht="18">
      <c r="A6" s="92" t="s">
        <v>630</v>
      </c>
      <c r="B6" s="95">
        <v>11</v>
      </c>
      <c r="C6" s="94" t="s">
        <v>527</v>
      </c>
      <c r="D6" s="95">
        <v>9751196</v>
      </c>
      <c r="E6" s="94" t="s">
        <v>631</v>
      </c>
      <c r="F6" s="96">
        <v>0.55</v>
      </c>
      <c r="G6" s="94" t="s">
        <v>632</v>
      </c>
      <c r="H6" s="97">
        <v>1.28e-8</v>
      </c>
      <c r="I6" s="98" t="s">
        <v>633</v>
      </c>
      <c r="J6" s="94" t="s">
        <v>634</v>
      </c>
      <c r="K6" s="95">
        <v>9751331</v>
      </c>
      <c r="L6" s="94" t="s">
        <v>616</v>
      </c>
      <c r="M6" s="96">
        <v>0.55</v>
      </c>
      <c r="N6" s="94" t="s">
        <v>635</v>
      </c>
      <c r="O6" s="97">
        <v>0.000037</v>
      </c>
      <c r="P6" s="94" t="s">
        <v>636</v>
      </c>
      <c r="Q6" s="95">
        <v>1</v>
      </c>
    </row>
    <row x14ac:dyDescent="0.25" r="7" customHeight="1" ht="18">
      <c r="A7" s="92" t="s">
        <v>637</v>
      </c>
      <c r="B7" s="95">
        <v>15</v>
      </c>
      <c r="C7" s="94" t="s">
        <v>558</v>
      </c>
      <c r="D7" s="95">
        <v>67455630</v>
      </c>
      <c r="E7" s="94" t="s">
        <v>638</v>
      </c>
      <c r="F7" s="96">
        <v>0.79</v>
      </c>
      <c r="G7" s="94" t="s">
        <v>639</v>
      </c>
      <c r="H7" s="97">
        <v>4.52e-9</v>
      </c>
      <c r="I7" s="98" t="s">
        <v>640</v>
      </c>
      <c r="J7" s="94" t="s">
        <v>641</v>
      </c>
      <c r="K7" s="95">
        <v>67441750</v>
      </c>
      <c r="L7" s="94" t="s">
        <v>642</v>
      </c>
      <c r="M7" s="96">
        <v>0.8</v>
      </c>
      <c r="N7" s="94" t="s">
        <v>639</v>
      </c>
      <c r="O7" s="97">
        <v>1.27e-7</v>
      </c>
      <c r="P7" s="94" t="s">
        <v>643</v>
      </c>
      <c r="Q7" s="96">
        <v>0.9</v>
      </c>
    </row>
    <row x14ac:dyDescent="0.25" r="8" customHeight="1" ht="18">
      <c r="A8" s="92" t="s">
        <v>644</v>
      </c>
      <c r="B8" s="95">
        <v>15</v>
      </c>
      <c r="C8" s="94" t="s">
        <v>562</v>
      </c>
      <c r="D8" s="95">
        <v>89574218</v>
      </c>
      <c r="E8" s="94" t="s">
        <v>620</v>
      </c>
      <c r="F8" s="96">
        <v>0.9</v>
      </c>
      <c r="G8" s="94" t="s">
        <v>645</v>
      </c>
      <c r="H8" s="97">
        <v>3.68e-8</v>
      </c>
      <c r="I8" s="98" t="s">
        <v>646</v>
      </c>
      <c r="J8" s="94" t="s">
        <v>562</v>
      </c>
      <c r="K8" s="95">
        <v>89574218</v>
      </c>
      <c r="L8" s="94" t="s">
        <v>620</v>
      </c>
      <c r="M8" s="96">
        <v>0.9</v>
      </c>
      <c r="N8" s="94" t="s">
        <v>647</v>
      </c>
      <c r="O8" s="97">
        <v>0.0000758</v>
      </c>
      <c r="P8" s="94" t="s">
        <v>648</v>
      </c>
      <c r="Q8" s="96" t="s">
        <v>629</v>
      </c>
    </row>
    <row x14ac:dyDescent="0.25" r="9" customHeight="1" ht="18">
      <c r="A9" s="92" t="s">
        <v>649</v>
      </c>
      <c r="B9" s="95">
        <v>17</v>
      </c>
      <c r="C9" s="94" t="s">
        <v>574</v>
      </c>
      <c r="D9" s="95">
        <v>59013488</v>
      </c>
      <c r="E9" s="94" t="s">
        <v>638</v>
      </c>
      <c r="F9" s="96">
        <v>0.15</v>
      </c>
      <c r="G9" s="94" t="s">
        <v>650</v>
      </c>
      <c r="H9" s="97">
        <v>1.88e-8</v>
      </c>
      <c r="I9" s="98" t="s">
        <v>651</v>
      </c>
      <c r="J9" s="94" t="s">
        <v>574</v>
      </c>
      <c r="K9" s="95">
        <v>59013488</v>
      </c>
      <c r="L9" s="94" t="s">
        <v>638</v>
      </c>
      <c r="M9" s="96">
        <v>0.15</v>
      </c>
      <c r="N9" s="94" t="s">
        <v>652</v>
      </c>
      <c r="O9" s="97">
        <v>0.00000806</v>
      </c>
      <c r="P9" s="94" t="s">
        <v>653</v>
      </c>
      <c r="Q9" s="96" t="s">
        <v>629</v>
      </c>
    </row>
    <row x14ac:dyDescent="0.25" r="10" customHeight="1" ht="18">
      <c r="A10" s="92" t="s">
        <v>654</v>
      </c>
      <c r="B10" s="95">
        <v>18</v>
      </c>
      <c r="C10" s="94" t="s">
        <v>578</v>
      </c>
      <c r="D10" s="95">
        <v>57838401</v>
      </c>
      <c r="E10" s="94" t="s">
        <v>631</v>
      </c>
      <c r="F10" s="96">
        <v>0.26</v>
      </c>
      <c r="G10" s="94" t="s">
        <v>632</v>
      </c>
      <c r="H10" s="97">
        <v>3.2e-8</v>
      </c>
      <c r="I10" s="98" t="s">
        <v>655</v>
      </c>
      <c r="J10" s="94" t="s">
        <v>656</v>
      </c>
      <c r="K10" s="95">
        <v>57832856</v>
      </c>
      <c r="L10" s="94" t="s">
        <v>657</v>
      </c>
      <c r="M10" s="96">
        <v>0.24</v>
      </c>
      <c r="N10" s="94" t="s">
        <v>632</v>
      </c>
      <c r="O10" s="97">
        <v>0.00000158</v>
      </c>
      <c r="P10" s="94" t="s">
        <v>658</v>
      </c>
      <c r="Q10" s="96">
        <v>0.92</v>
      </c>
    </row>
    <row x14ac:dyDescent="0.25" r="11" customHeight="1" ht="18">
      <c r="A11" s="92" t="s">
        <v>659</v>
      </c>
      <c r="B11" s="95">
        <v>22</v>
      </c>
      <c r="C11" s="94" t="s">
        <v>600</v>
      </c>
      <c r="D11" s="95">
        <v>24658858</v>
      </c>
      <c r="E11" s="94" t="s">
        <v>660</v>
      </c>
      <c r="F11" s="96">
        <v>0.97</v>
      </c>
      <c r="G11" s="94" t="s">
        <v>661</v>
      </c>
      <c r="H11" s="97">
        <v>1.64e-10</v>
      </c>
      <c r="I11" s="98" t="s">
        <v>662</v>
      </c>
      <c r="J11" s="94" t="s">
        <v>600</v>
      </c>
      <c r="K11" s="95">
        <v>24658858</v>
      </c>
      <c r="L11" s="94" t="s">
        <v>660</v>
      </c>
      <c r="M11" s="96">
        <v>0.97</v>
      </c>
      <c r="N11" s="94" t="s">
        <v>663</v>
      </c>
      <c r="O11" s="97">
        <v>3.62e-9</v>
      </c>
      <c r="P11" s="94" t="s">
        <v>664</v>
      </c>
      <c r="Q11" s="96" t="s">
        <v>629</v>
      </c>
    </row>
    <row x14ac:dyDescent="0.25" r="12" customHeight="1" ht="18">
      <c r="A12" s="92" t="s">
        <v>665</v>
      </c>
      <c r="B12" s="95">
        <v>1</v>
      </c>
      <c r="C12" s="94" t="s">
        <v>398</v>
      </c>
      <c r="D12" s="95">
        <v>55496039</v>
      </c>
      <c r="E12" s="94" t="s">
        <v>624</v>
      </c>
      <c r="F12" s="96">
        <v>0.85</v>
      </c>
      <c r="G12" s="94" t="s">
        <v>650</v>
      </c>
      <c r="H12" s="97">
        <v>2.34e-8</v>
      </c>
      <c r="I12" s="98" t="s">
        <v>666</v>
      </c>
      <c r="J12" s="94" t="s">
        <v>398</v>
      </c>
      <c r="K12" s="95">
        <v>55496039</v>
      </c>
      <c r="L12" s="94" t="s">
        <v>624</v>
      </c>
      <c r="M12" s="96">
        <v>0.85</v>
      </c>
      <c r="N12" s="94" t="s">
        <v>650</v>
      </c>
      <c r="O12" s="97">
        <v>6.87e-7</v>
      </c>
      <c r="P12" s="94" t="s">
        <v>667</v>
      </c>
      <c r="Q12" s="96" t="s">
        <v>629</v>
      </c>
    </row>
    <row x14ac:dyDescent="0.25" r="13" customHeight="1" ht="18">
      <c r="A13" s="92" t="s">
        <v>668</v>
      </c>
      <c r="B13" s="95">
        <v>1</v>
      </c>
      <c r="C13" s="94" t="s">
        <v>400</v>
      </c>
      <c r="D13" s="95">
        <v>56965664</v>
      </c>
      <c r="E13" s="94" t="s">
        <v>638</v>
      </c>
      <c r="F13" s="96">
        <v>0.92</v>
      </c>
      <c r="G13" s="94" t="s">
        <v>669</v>
      </c>
      <c r="H13" s="97">
        <v>5e-14</v>
      </c>
      <c r="I13" s="98" t="s">
        <v>670</v>
      </c>
      <c r="J13" s="94" t="s">
        <v>400</v>
      </c>
      <c r="K13" s="95">
        <v>56965664</v>
      </c>
      <c r="L13" s="94" t="s">
        <v>638</v>
      </c>
      <c r="M13" s="96">
        <v>0.92</v>
      </c>
      <c r="N13" s="94" t="s">
        <v>671</v>
      </c>
      <c r="O13" s="97">
        <v>1.79e-9</v>
      </c>
      <c r="P13" s="94" t="s">
        <v>653</v>
      </c>
      <c r="Q13" s="96" t="s">
        <v>629</v>
      </c>
    </row>
    <row x14ac:dyDescent="0.25" r="14" customHeight="1" ht="18">
      <c r="A14" s="92" t="s">
        <v>672</v>
      </c>
      <c r="B14" s="95">
        <v>1</v>
      </c>
      <c r="C14" s="94" t="s">
        <v>404</v>
      </c>
      <c r="D14" s="95">
        <v>109817192</v>
      </c>
      <c r="E14" s="94" t="s">
        <v>631</v>
      </c>
      <c r="F14" s="96">
        <v>0.79</v>
      </c>
      <c r="G14" s="94" t="s">
        <v>673</v>
      </c>
      <c r="H14" s="97">
        <v>1.97e-23</v>
      </c>
      <c r="I14" s="98" t="s">
        <v>674</v>
      </c>
      <c r="J14" s="94" t="s">
        <v>404</v>
      </c>
      <c r="K14" s="95">
        <v>109817192</v>
      </c>
      <c r="L14" s="94" t="s">
        <v>631</v>
      </c>
      <c r="M14" s="96">
        <v>0.8</v>
      </c>
      <c r="N14" s="94" t="s">
        <v>675</v>
      </c>
      <c r="O14" s="97">
        <v>9.71e-16</v>
      </c>
      <c r="P14" s="94" t="s">
        <v>676</v>
      </c>
      <c r="Q14" s="96" t="s">
        <v>629</v>
      </c>
    </row>
    <row x14ac:dyDescent="0.25" r="15" customHeight="1" ht="18">
      <c r="A15" s="92" t="s">
        <v>677</v>
      </c>
      <c r="B15" s="95">
        <v>1</v>
      </c>
      <c r="C15" s="94" t="s">
        <v>409</v>
      </c>
      <c r="D15" s="95">
        <v>154395946</v>
      </c>
      <c r="E15" s="94" t="s">
        <v>631</v>
      </c>
      <c r="F15" s="96">
        <v>0.45</v>
      </c>
      <c r="G15" s="94" t="s">
        <v>632</v>
      </c>
      <c r="H15" s="97">
        <v>2.6e-9</v>
      </c>
      <c r="I15" s="98" t="s">
        <v>678</v>
      </c>
      <c r="J15" s="94" t="s">
        <v>679</v>
      </c>
      <c r="K15" s="95">
        <v>154397416</v>
      </c>
      <c r="L15" s="94" t="s">
        <v>624</v>
      </c>
      <c r="M15" s="96">
        <v>0.48</v>
      </c>
      <c r="N15" s="94" t="s">
        <v>632</v>
      </c>
      <c r="O15" s="97">
        <v>1.17e-7</v>
      </c>
      <c r="P15" s="94" t="s">
        <v>680</v>
      </c>
      <c r="Q15" s="96">
        <v>0.97</v>
      </c>
    </row>
    <row x14ac:dyDescent="0.25" r="16" customHeight="1" ht="18">
      <c r="A16" s="92" t="s">
        <v>681</v>
      </c>
      <c r="B16" s="95">
        <v>1</v>
      </c>
      <c r="C16" s="94" t="s">
        <v>414</v>
      </c>
      <c r="D16" s="95">
        <v>222823743</v>
      </c>
      <c r="E16" s="94" t="s">
        <v>660</v>
      </c>
      <c r="F16" s="96">
        <v>0.66</v>
      </c>
      <c r="G16" s="94" t="s">
        <v>682</v>
      </c>
      <c r="H16" s="97">
        <v>1.01e-12</v>
      </c>
      <c r="I16" s="98" t="s">
        <v>683</v>
      </c>
      <c r="J16" s="94" t="s">
        <v>684</v>
      </c>
      <c r="K16" s="95">
        <v>222811407</v>
      </c>
      <c r="L16" s="94" t="s">
        <v>620</v>
      </c>
      <c r="M16" s="96">
        <v>0.65</v>
      </c>
      <c r="N16" s="94" t="s">
        <v>685</v>
      </c>
      <c r="O16" s="97">
        <v>1.88e-11</v>
      </c>
      <c r="P16" s="94" t="s">
        <v>686</v>
      </c>
      <c r="Q16" s="96">
        <v>0.92</v>
      </c>
    </row>
    <row x14ac:dyDescent="0.25" r="17" customHeight="1" ht="18">
      <c r="A17" s="92" t="s">
        <v>687</v>
      </c>
      <c r="B17" s="95">
        <v>2</v>
      </c>
      <c r="C17" s="94" t="s">
        <v>416</v>
      </c>
      <c r="D17" s="95">
        <v>19942473</v>
      </c>
      <c r="E17" s="94" t="s">
        <v>631</v>
      </c>
      <c r="F17" s="96">
        <v>0.1</v>
      </c>
      <c r="G17" s="94" t="s">
        <v>688</v>
      </c>
      <c r="H17" s="97">
        <v>1.45e-8</v>
      </c>
      <c r="I17" s="98" t="s">
        <v>689</v>
      </c>
      <c r="J17" s="94" t="s">
        <v>416</v>
      </c>
      <c r="K17" s="95">
        <v>19942473</v>
      </c>
      <c r="L17" s="94" t="s">
        <v>631</v>
      </c>
      <c r="M17" s="96">
        <v>0.09</v>
      </c>
      <c r="N17" s="94" t="s">
        <v>690</v>
      </c>
      <c r="O17" s="97">
        <v>0.00000224</v>
      </c>
      <c r="P17" s="94" t="s">
        <v>691</v>
      </c>
      <c r="Q17" s="96" t="s">
        <v>629</v>
      </c>
    </row>
    <row x14ac:dyDescent="0.25" r="18" customHeight="1" ht="18">
      <c r="A18" s="92" t="s">
        <v>692</v>
      </c>
      <c r="B18" s="95">
        <v>2</v>
      </c>
      <c r="C18" s="94" t="s">
        <v>417</v>
      </c>
      <c r="D18" s="95">
        <v>21378433</v>
      </c>
      <c r="E18" s="94" t="s">
        <v>693</v>
      </c>
      <c r="F18" s="96">
        <v>0.75</v>
      </c>
      <c r="G18" s="94" t="s">
        <v>652</v>
      </c>
      <c r="H18" s="97">
        <v>2.89e-8</v>
      </c>
      <c r="I18" s="98" t="s">
        <v>694</v>
      </c>
      <c r="J18" s="94" t="s">
        <v>695</v>
      </c>
      <c r="K18" s="95">
        <v>21382786</v>
      </c>
      <c r="L18" s="94" t="s">
        <v>696</v>
      </c>
      <c r="M18" s="96">
        <v>0.75</v>
      </c>
      <c r="N18" s="94" t="s">
        <v>697</v>
      </c>
      <c r="O18" s="97">
        <v>0.000455</v>
      </c>
      <c r="P18" s="94" t="s">
        <v>698</v>
      </c>
      <c r="Q18" s="96">
        <v>0.85</v>
      </c>
    </row>
    <row x14ac:dyDescent="0.25" r="19" customHeight="1" ht="18">
      <c r="A19" s="92" t="s">
        <v>699</v>
      </c>
      <c r="B19" s="95">
        <v>2</v>
      </c>
      <c r="C19" s="94" t="s">
        <v>419</v>
      </c>
      <c r="D19" s="95">
        <v>44074126</v>
      </c>
      <c r="E19" s="94" t="s">
        <v>657</v>
      </c>
      <c r="F19" s="96">
        <v>0.74</v>
      </c>
      <c r="G19" s="94" t="s">
        <v>617</v>
      </c>
      <c r="H19" s="97">
        <v>2.6e-8</v>
      </c>
      <c r="I19" s="98" t="s">
        <v>700</v>
      </c>
      <c r="J19" s="94" t="s">
        <v>419</v>
      </c>
      <c r="K19" s="95">
        <v>44074126</v>
      </c>
      <c r="L19" s="94" t="s">
        <v>657</v>
      </c>
      <c r="M19" s="96">
        <v>0.74</v>
      </c>
      <c r="N19" s="94" t="s">
        <v>701</v>
      </c>
      <c r="O19" s="97">
        <v>0.000103</v>
      </c>
      <c r="P19" s="94" t="s">
        <v>680</v>
      </c>
      <c r="Q19" s="96" t="s">
        <v>629</v>
      </c>
    </row>
    <row x14ac:dyDescent="0.25" r="20" customHeight="1" ht="18">
      <c r="A20" s="92" t="s">
        <v>702</v>
      </c>
      <c r="B20" s="95">
        <v>2</v>
      </c>
      <c r="C20" s="94" t="s">
        <v>423</v>
      </c>
      <c r="D20" s="95">
        <v>85788175</v>
      </c>
      <c r="E20" s="94" t="s">
        <v>703</v>
      </c>
      <c r="F20" s="96">
        <v>0.45</v>
      </c>
      <c r="G20" s="94" t="s">
        <v>632</v>
      </c>
      <c r="H20" s="97">
        <v>3.62e-10</v>
      </c>
      <c r="I20" s="98" t="s">
        <v>704</v>
      </c>
      <c r="J20" s="94" t="s">
        <v>705</v>
      </c>
      <c r="K20" s="95">
        <v>85762048</v>
      </c>
      <c r="L20" s="94" t="s">
        <v>706</v>
      </c>
      <c r="M20" s="96">
        <v>0.47</v>
      </c>
      <c r="N20" s="94" t="s">
        <v>707</v>
      </c>
      <c r="O20" s="97">
        <v>2.88e-10</v>
      </c>
      <c r="P20" s="94" t="s">
        <v>680</v>
      </c>
      <c r="Q20" s="96">
        <v>0.87</v>
      </c>
    </row>
    <row x14ac:dyDescent="0.25" r="21" customHeight="1" ht="18">
      <c r="A21" s="92" t="s">
        <v>708</v>
      </c>
      <c r="B21" s="95">
        <v>2</v>
      </c>
      <c r="C21" s="94" t="s">
        <v>426</v>
      </c>
      <c r="D21" s="95">
        <v>145286559</v>
      </c>
      <c r="E21" s="94" t="s">
        <v>660</v>
      </c>
      <c r="F21" s="96">
        <v>0.09</v>
      </c>
      <c r="G21" s="94" t="s">
        <v>709</v>
      </c>
      <c r="H21" s="97">
        <v>3e-9</v>
      </c>
      <c r="I21" s="98" t="s">
        <v>710</v>
      </c>
      <c r="J21" s="94" t="s">
        <v>426</v>
      </c>
      <c r="K21" s="95">
        <v>145286559</v>
      </c>
      <c r="L21" s="94" t="s">
        <v>660</v>
      </c>
      <c r="M21" s="96">
        <v>0.09</v>
      </c>
      <c r="N21" s="94" t="s">
        <v>650</v>
      </c>
      <c r="O21" s="97">
        <v>0.00000881</v>
      </c>
      <c r="P21" s="94" t="s">
        <v>711</v>
      </c>
      <c r="Q21" s="96" t="s">
        <v>629</v>
      </c>
    </row>
    <row x14ac:dyDescent="0.25" r="22" customHeight="1" ht="18">
      <c r="A22" s="92" t="s">
        <v>712</v>
      </c>
      <c r="B22" s="95">
        <v>2</v>
      </c>
      <c r="C22" s="94" t="s">
        <v>432</v>
      </c>
      <c r="D22" s="95">
        <v>203828796</v>
      </c>
      <c r="E22" s="94" t="s">
        <v>657</v>
      </c>
      <c r="F22" s="96">
        <v>0.11</v>
      </c>
      <c r="G22" s="94" t="s">
        <v>713</v>
      </c>
      <c r="H22" s="97">
        <v>2.15e-18</v>
      </c>
      <c r="I22" s="98" t="s">
        <v>714</v>
      </c>
      <c r="J22" s="94" t="s">
        <v>432</v>
      </c>
      <c r="K22" s="95">
        <v>203828796</v>
      </c>
      <c r="L22" s="94" t="s">
        <v>657</v>
      </c>
      <c r="M22" s="96">
        <v>0.11</v>
      </c>
      <c r="N22" s="94" t="s">
        <v>715</v>
      </c>
      <c r="O22" s="97">
        <v>5.47e-14</v>
      </c>
      <c r="P22" s="94" t="s">
        <v>716</v>
      </c>
      <c r="Q22" s="96" t="s">
        <v>629</v>
      </c>
    </row>
    <row x14ac:dyDescent="0.25" r="23" customHeight="1" ht="18">
      <c r="A23" s="92" t="s">
        <v>717</v>
      </c>
      <c r="B23" s="95">
        <v>3</v>
      </c>
      <c r="C23" s="94" t="s">
        <v>442</v>
      </c>
      <c r="D23" s="95">
        <v>138099161</v>
      </c>
      <c r="E23" s="94" t="s">
        <v>657</v>
      </c>
      <c r="F23" s="96">
        <v>0.16</v>
      </c>
      <c r="G23" s="94" t="s">
        <v>718</v>
      </c>
      <c r="H23" s="97">
        <v>2.89e-9</v>
      </c>
      <c r="I23" s="98" t="s">
        <v>719</v>
      </c>
      <c r="J23" s="94" t="s">
        <v>442</v>
      </c>
      <c r="K23" s="95">
        <v>138099161</v>
      </c>
      <c r="L23" s="94" t="s">
        <v>657</v>
      </c>
      <c r="M23" s="96">
        <v>0.16</v>
      </c>
      <c r="N23" s="94" t="s">
        <v>720</v>
      </c>
      <c r="O23" s="97">
        <v>0.0000217</v>
      </c>
      <c r="P23" s="94" t="s">
        <v>721</v>
      </c>
      <c r="Q23" s="96" t="s">
        <v>629</v>
      </c>
    </row>
    <row x14ac:dyDescent="0.25" r="24" customHeight="1" ht="18">
      <c r="A24" s="92" t="s">
        <v>722</v>
      </c>
      <c r="B24" s="95">
        <v>4</v>
      </c>
      <c r="C24" s="94" t="s">
        <v>452</v>
      </c>
      <c r="D24" s="95">
        <v>148281001</v>
      </c>
      <c r="E24" s="94" t="s">
        <v>723</v>
      </c>
      <c r="F24" s="96">
        <v>0.8</v>
      </c>
      <c r="G24" s="94" t="s">
        <v>639</v>
      </c>
      <c r="H24" s="97">
        <v>8.82e-10</v>
      </c>
      <c r="I24" s="98" t="s">
        <v>724</v>
      </c>
      <c r="J24" s="94" t="s">
        <v>452</v>
      </c>
      <c r="K24" s="95">
        <v>148281001</v>
      </c>
      <c r="L24" s="94" t="s">
        <v>723</v>
      </c>
      <c r="M24" s="96">
        <v>0.8</v>
      </c>
      <c r="N24" s="94" t="s">
        <v>725</v>
      </c>
      <c r="O24" s="97">
        <v>3.75e-7</v>
      </c>
      <c r="P24" s="94" t="s">
        <v>726</v>
      </c>
      <c r="Q24" s="96" t="s">
        <v>629</v>
      </c>
    </row>
    <row x14ac:dyDescent="0.25" r="25" customHeight="1" ht="18">
      <c r="A25" s="92" t="s">
        <v>727</v>
      </c>
      <c r="B25" s="95">
        <v>4</v>
      </c>
      <c r="C25" s="94" t="s">
        <v>728</v>
      </c>
      <c r="D25" s="95">
        <v>156639888</v>
      </c>
      <c r="E25" s="94" t="s">
        <v>660</v>
      </c>
      <c r="F25" s="96">
        <v>0.82</v>
      </c>
      <c r="G25" s="94" t="s">
        <v>639</v>
      </c>
      <c r="H25" s="97">
        <v>6.07e-9</v>
      </c>
      <c r="I25" s="98" t="s">
        <v>729</v>
      </c>
      <c r="J25" s="94" t="s">
        <v>728</v>
      </c>
      <c r="K25" s="95">
        <v>156639888</v>
      </c>
      <c r="L25" s="94" t="s">
        <v>660</v>
      </c>
      <c r="M25" s="96">
        <v>0.82</v>
      </c>
      <c r="N25" s="94" t="s">
        <v>718</v>
      </c>
      <c r="O25" s="97">
        <v>1.63e-8</v>
      </c>
      <c r="P25" s="94" t="s">
        <v>680</v>
      </c>
      <c r="Q25" s="96" t="s">
        <v>629</v>
      </c>
    </row>
    <row x14ac:dyDescent="0.25" r="26" customHeight="1" ht="18">
      <c r="A26" s="92" t="s">
        <v>730</v>
      </c>
      <c r="B26" s="95">
        <v>5</v>
      </c>
      <c r="C26" s="94" t="s">
        <v>731</v>
      </c>
      <c r="D26" s="95">
        <v>131667353</v>
      </c>
      <c r="E26" s="94" t="s">
        <v>620</v>
      </c>
      <c r="F26" s="96">
        <v>0.12</v>
      </c>
      <c r="G26" s="94" t="s">
        <v>720</v>
      </c>
      <c r="H26" s="97">
        <v>0.000124</v>
      </c>
      <c r="I26" s="98" t="s">
        <v>732</v>
      </c>
      <c r="J26" s="94" t="s">
        <v>731</v>
      </c>
      <c r="K26" s="95">
        <v>131667353</v>
      </c>
      <c r="L26" s="94" t="s">
        <v>620</v>
      </c>
      <c r="M26" s="96">
        <v>0.11</v>
      </c>
      <c r="N26" s="94" t="s">
        <v>733</v>
      </c>
      <c r="O26" s="97">
        <v>0.00161</v>
      </c>
      <c r="P26" s="94" t="s">
        <v>734</v>
      </c>
      <c r="Q26" s="96" t="s">
        <v>629</v>
      </c>
    </row>
    <row x14ac:dyDescent="0.25" r="27" customHeight="1" ht="18">
      <c r="A27" s="92" t="s">
        <v>735</v>
      </c>
      <c r="B27" s="95">
        <v>6</v>
      </c>
      <c r="C27" s="94" t="s">
        <v>736</v>
      </c>
      <c r="D27" s="95">
        <v>11719855</v>
      </c>
      <c r="E27" s="94" t="s">
        <v>620</v>
      </c>
      <c r="F27" s="96">
        <v>0.4</v>
      </c>
      <c r="G27" s="94" t="s">
        <v>737</v>
      </c>
      <c r="H27" s="97">
        <v>0.00343</v>
      </c>
      <c r="I27" s="98" t="s">
        <v>738</v>
      </c>
      <c r="J27" s="94" t="s">
        <v>739</v>
      </c>
      <c r="K27" s="95">
        <v>11717934</v>
      </c>
      <c r="L27" s="94" t="s">
        <v>620</v>
      </c>
      <c r="M27" s="96">
        <v>0.42</v>
      </c>
      <c r="N27" s="94" t="s">
        <v>740</v>
      </c>
      <c r="O27" s="97">
        <v>0.000138</v>
      </c>
      <c r="P27" s="94" t="s">
        <v>741</v>
      </c>
      <c r="Q27" s="96">
        <v>0.97</v>
      </c>
    </row>
    <row x14ac:dyDescent="0.25" r="28" customHeight="1" ht="18">
      <c r="A28" s="92" t="s">
        <v>742</v>
      </c>
      <c r="B28" s="95">
        <v>6</v>
      </c>
      <c r="C28" s="94" t="s">
        <v>464</v>
      </c>
      <c r="D28" s="95">
        <v>12903957</v>
      </c>
      <c r="E28" s="94" t="s">
        <v>620</v>
      </c>
      <c r="F28" s="96">
        <v>0.43</v>
      </c>
      <c r="G28" s="94" t="s">
        <v>743</v>
      </c>
      <c r="H28" s="97">
        <v>1.81e-42</v>
      </c>
      <c r="I28" s="98" t="s">
        <v>744</v>
      </c>
      <c r="J28" s="94" t="s">
        <v>464</v>
      </c>
      <c r="K28" s="95">
        <v>12903957</v>
      </c>
      <c r="L28" s="94" t="s">
        <v>620</v>
      </c>
      <c r="M28" s="96">
        <v>0.41</v>
      </c>
      <c r="N28" s="94" t="s">
        <v>743</v>
      </c>
      <c r="O28" s="97">
        <v>8.9e-35</v>
      </c>
      <c r="P28" s="94" t="s">
        <v>745</v>
      </c>
      <c r="Q28" s="96" t="s">
        <v>629</v>
      </c>
    </row>
    <row x14ac:dyDescent="0.25" r="29" customHeight="1" ht="18">
      <c r="A29" s="92" t="s">
        <v>746</v>
      </c>
      <c r="B29" s="95">
        <v>6</v>
      </c>
      <c r="C29" s="94" t="s">
        <v>747</v>
      </c>
      <c r="D29" s="95">
        <v>35057331</v>
      </c>
      <c r="E29" s="94" t="s">
        <v>631</v>
      </c>
      <c r="F29" s="96">
        <v>0.11</v>
      </c>
      <c r="G29" s="94" t="s">
        <v>733</v>
      </c>
      <c r="H29" s="97">
        <v>0.00316</v>
      </c>
      <c r="I29" s="98" t="s">
        <v>748</v>
      </c>
      <c r="J29" s="94" t="s">
        <v>747</v>
      </c>
      <c r="K29" s="95">
        <v>35057331</v>
      </c>
      <c r="L29" s="94" t="s">
        <v>631</v>
      </c>
      <c r="M29" s="96">
        <v>0.11</v>
      </c>
      <c r="N29" s="94" t="s">
        <v>749</v>
      </c>
      <c r="O29" s="97">
        <v>0.00881</v>
      </c>
      <c r="P29" s="94" t="s">
        <v>750</v>
      </c>
      <c r="Q29" s="96" t="s">
        <v>629</v>
      </c>
    </row>
    <row x14ac:dyDescent="0.25" r="30" customHeight="1" ht="18">
      <c r="A30" s="92" t="s">
        <v>751</v>
      </c>
      <c r="B30" s="95">
        <v>6</v>
      </c>
      <c r="C30" s="94" t="s">
        <v>471</v>
      </c>
      <c r="D30" s="95">
        <v>39134099</v>
      </c>
      <c r="E30" s="94" t="s">
        <v>624</v>
      </c>
      <c r="F30" s="96">
        <v>0.81</v>
      </c>
      <c r="G30" s="94" t="s">
        <v>725</v>
      </c>
      <c r="H30" s="97">
        <v>1.85e-8</v>
      </c>
      <c r="I30" s="98" t="s">
        <v>752</v>
      </c>
      <c r="J30" s="94" t="s">
        <v>753</v>
      </c>
      <c r="K30" s="95">
        <v>39124448</v>
      </c>
      <c r="L30" s="94" t="s">
        <v>616</v>
      </c>
      <c r="M30" s="96">
        <v>0.81</v>
      </c>
      <c r="N30" s="94" t="s">
        <v>754</v>
      </c>
      <c r="O30" s="97">
        <v>2.89e-8</v>
      </c>
      <c r="P30" s="94" t="s">
        <v>667</v>
      </c>
      <c r="Q30" s="96">
        <v>0.83</v>
      </c>
    </row>
    <row x14ac:dyDescent="0.25" r="31" customHeight="1" ht="18">
      <c r="A31" s="92" t="s">
        <v>755</v>
      </c>
      <c r="B31" s="95">
        <v>6</v>
      </c>
      <c r="C31" s="94" t="s">
        <v>485</v>
      </c>
      <c r="D31" s="95">
        <v>161005610</v>
      </c>
      <c r="E31" s="94" t="s">
        <v>624</v>
      </c>
      <c r="F31" s="96">
        <v>0.06</v>
      </c>
      <c r="G31" s="94" t="s">
        <v>756</v>
      </c>
      <c r="H31" s="97">
        <v>5.39e-39</v>
      </c>
      <c r="I31" s="98" t="s">
        <v>757</v>
      </c>
      <c r="J31" s="94" t="s">
        <v>758</v>
      </c>
      <c r="K31" s="95">
        <v>161010118</v>
      </c>
      <c r="L31" s="94" t="s">
        <v>620</v>
      </c>
      <c r="M31" s="96">
        <v>0.05</v>
      </c>
      <c r="N31" s="94" t="s">
        <v>759</v>
      </c>
      <c r="O31" s="97">
        <v>8.88e-27</v>
      </c>
      <c r="P31" s="94" t="s">
        <v>760</v>
      </c>
      <c r="Q31" s="96">
        <v>0.91</v>
      </c>
    </row>
    <row x14ac:dyDescent="0.25" r="32" customHeight="1" ht="18">
      <c r="A32" s="92" t="s">
        <v>761</v>
      </c>
      <c r="B32" s="95">
        <v>6</v>
      </c>
      <c r="C32" s="94" t="s">
        <v>762</v>
      </c>
      <c r="D32" s="95">
        <v>161108144</v>
      </c>
      <c r="E32" s="94" t="s">
        <v>696</v>
      </c>
      <c r="F32" s="96">
        <v>0.06</v>
      </c>
      <c r="G32" s="94" t="s">
        <v>759</v>
      </c>
      <c r="H32" s="97">
        <v>2.88e-34</v>
      </c>
      <c r="I32" s="98" t="s">
        <v>763</v>
      </c>
      <c r="J32" s="94" t="s">
        <v>762</v>
      </c>
      <c r="K32" s="95">
        <v>161108144</v>
      </c>
      <c r="L32" s="94" t="s">
        <v>696</v>
      </c>
      <c r="M32" s="96">
        <v>0.06</v>
      </c>
      <c r="N32" s="94" t="s">
        <v>764</v>
      </c>
      <c r="O32" s="97">
        <v>2.34e-24</v>
      </c>
      <c r="P32" s="94" t="s">
        <v>760</v>
      </c>
      <c r="Q32" s="96" t="s">
        <v>629</v>
      </c>
    </row>
    <row x14ac:dyDescent="0.25" r="33" customHeight="1" ht="18">
      <c r="A33" s="92" t="s">
        <v>765</v>
      </c>
      <c r="B33" s="95">
        <v>7</v>
      </c>
      <c r="C33" s="94" t="s">
        <v>493</v>
      </c>
      <c r="D33" s="95">
        <v>19049388</v>
      </c>
      <c r="E33" s="94" t="s">
        <v>631</v>
      </c>
      <c r="F33" s="96">
        <v>0.2</v>
      </c>
      <c r="G33" s="94" t="s">
        <v>718</v>
      </c>
      <c r="H33" s="97">
        <v>8.05e-11</v>
      </c>
      <c r="I33" s="98" t="s">
        <v>766</v>
      </c>
      <c r="J33" s="94" t="s">
        <v>493</v>
      </c>
      <c r="K33" s="95">
        <v>19049388</v>
      </c>
      <c r="L33" s="94" t="s">
        <v>631</v>
      </c>
      <c r="M33" s="96">
        <v>0.19</v>
      </c>
      <c r="N33" s="94" t="s">
        <v>697</v>
      </c>
      <c r="O33" s="97">
        <v>0.000343</v>
      </c>
      <c r="P33" s="94" t="s">
        <v>767</v>
      </c>
      <c r="Q33" s="96" t="s">
        <v>629</v>
      </c>
    </row>
    <row x14ac:dyDescent="0.25" r="34" customHeight="1" ht="18">
      <c r="A34" s="92" t="s">
        <v>768</v>
      </c>
      <c r="B34" s="95">
        <v>7</v>
      </c>
      <c r="C34" s="94" t="s">
        <v>495</v>
      </c>
      <c r="D34" s="95">
        <v>107259721</v>
      </c>
      <c r="E34" s="94" t="s">
        <v>624</v>
      </c>
      <c r="F34" s="96">
        <v>0.78</v>
      </c>
      <c r="G34" s="94" t="s">
        <v>621</v>
      </c>
      <c r="H34" s="97">
        <v>0.00000626</v>
      </c>
      <c r="I34" s="98" t="s">
        <v>769</v>
      </c>
      <c r="J34" s="94" t="s">
        <v>495</v>
      </c>
      <c r="K34" s="95">
        <v>107259721</v>
      </c>
      <c r="L34" s="94" t="s">
        <v>624</v>
      </c>
      <c r="M34" s="96">
        <v>0.79</v>
      </c>
      <c r="N34" s="94" t="s">
        <v>621</v>
      </c>
      <c r="O34" s="97">
        <v>0.0000679</v>
      </c>
      <c r="P34" s="94" t="s">
        <v>770</v>
      </c>
      <c r="Q34" s="96" t="s">
        <v>629</v>
      </c>
    </row>
    <row x14ac:dyDescent="0.25" r="35" customHeight="1" ht="18">
      <c r="A35" s="92" t="s">
        <v>771</v>
      </c>
      <c r="B35" s="95">
        <v>7</v>
      </c>
      <c r="C35" s="94" t="s">
        <v>496</v>
      </c>
      <c r="D35" s="95">
        <v>129663496</v>
      </c>
      <c r="E35" s="94" t="s">
        <v>638</v>
      </c>
      <c r="F35" s="96">
        <v>0.69</v>
      </c>
      <c r="G35" s="94" t="s">
        <v>718</v>
      </c>
      <c r="H35" s="97">
        <v>5.34e-11</v>
      </c>
      <c r="I35" s="98" t="s">
        <v>772</v>
      </c>
      <c r="J35" s="94" t="s">
        <v>496</v>
      </c>
      <c r="K35" s="95">
        <v>129663496</v>
      </c>
      <c r="L35" s="94" t="s">
        <v>638</v>
      </c>
      <c r="M35" s="96">
        <v>0.7</v>
      </c>
      <c r="N35" s="94" t="s">
        <v>639</v>
      </c>
      <c r="O35" s="97">
        <v>3.96e-8</v>
      </c>
      <c r="P35" s="94" t="s">
        <v>773</v>
      </c>
      <c r="Q35" s="96" t="s">
        <v>629</v>
      </c>
    </row>
    <row x14ac:dyDescent="0.25" r="36" customHeight="1" ht="18">
      <c r="A36" s="92" t="s">
        <v>774</v>
      </c>
      <c r="B36" s="95">
        <v>8</v>
      </c>
      <c r="C36" s="94" t="s">
        <v>499</v>
      </c>
      <c r="D36" s="95">
        <v>19852310</v>
      </c>
      <c r="E36" s="94" t="s">
        <v>723</v>
      </c>
      <c r="F36" s="96">
        <v>0.74</v>
      </c>
      <c r="G36" s="94" t="s">
        <v>621</v>
      </c>
      <c r="H36" s="97">
        <v>0.00000117</v>
      </c>
      <c r="I36" s="98" t="s">
        <v>775</v>
      </c>
      <c r="J36" s="94" t="s">
        <v>499</v>
      </c>
      <c r="K36" s="95">
        <v>19852310</v>
      </c>
      <c r="L36" s="94" t="s">
        <v>723</v>
      </c>
      <c r="M36" s="96">
        <v>0.75</v>
      </c>
      <c r="N36" s="94" t="s">
        <v>697</v>
      </c>
      <c r="O36" s="97">
        <v>0.000259</v>
      </c>
      <c r="P36" s="94" t="s">
        <v>776</v>
      </c>
      <c r="Q36" s="96" t="s">
        <v>629</v>
      </c>
    </row>
    <row x14ac:dyDescent="0.25" r="37" customHeight="1" ht="18">
      <c r="A37" s="92" t="s">
        <v>777</v>
      </c>
      <c r="B37" s="95">
        <v>8</v>
      </c>
      <c r="C37" s="94" t="s">
        <v>503</v>
      </c>
      <c r="D37" s="95">
        <v>126478450</v>
      </c>
      <c r="E37" s="94" t="s">
        <v>624</v>
      </c>
      <c r="F37" s="96">
        <v>0.48</v>
      </c>
      <c r="G37" s="94" t="s">
        <v>701</v>
      </c>
      <c r="H37" s="97">
        <v>5.93e-7</v>
      </c>
      <c r="I37" s="98" t="s">
        <v>778</v>
      </c>
      <c r="J37" s="94" t="s">
        <v>503</v>
      </c>
      <c r="K37" s="95">
        <v>126478450</v>
      </c>
      <c r="L37" s="94" t="s">
        <v>624</v>
      </c>
      <c r="M37" s="96">
        <v>0.49</v>
      </c>
      <c r="N37" s="94" t="s">
        <v>701</v>
      </c>
      <c r="O37" s="97">
        <v>8.97e-7</v>
      </c>
      <c r="P37" s="94" t="s">
        <v>779</v>
      </c>
      <c r="Q37" s="96" t="s">
        <v>629</v>
      </c>
    </row>
    <row x14ac:dyDescent="0.25" r="38" customHeight="1" ht="18">
      <c r="A38" s="92" t="s">
        <v>780</v>
      </c>
      <c r="B38" s="95">
        <v>9</v>
      </c>
      <c r="C38" s="94" t="s">
        <v>781</v>
      </c>
      <c r="D38" s="95">
        <v>22098619</v>
      </c>
      <c r="E38" s="94" t="s">
        <v>620</v>
      </c>
      <c r="F38" s="96">
        <v>0.49</v>
      </c>
      <c r="G38" s="94" t="s">
        <v>782</v>
      </c>
      <c r="H38" s="97">
        <v>2.29e-98</v>
      </c>
      <c r="I38" s="98" t="s">
        <v>783</v>
      </c>
      <c r="J38" s="94" t="s">
        <v>781</v>
      </c>
      <c r="K38" s="95">
        <v>22098619</v>
      </c>
      <c r="L38" s="94" t="s">
        <v>620</v>
      </c>
      <c r="M38" s="96">
        <v>0.48</v>
      </c>
      <c r="N38" s="94" t="s">
        <v>784</v>
      </c>
      <c r="O38" s="97">
        <v>5.03e-75</v>
      </c>
      <c r="P38" s="94" t="s">
        <v>785</v>
      </c>
      <c r="Q38" s="96" t="s">
        <v>629</v>
      </c>
    </row>
    <row x14ac:dyDescent="0.25" r="39" customHeight="1" ht="18">
      <c r="A39" s="92" t="s">
        <v>786</v>
      </c>
      <c r="B39" s="95">
        <v>9</v>
      </c>
      <c r="C39" s="94" t="s">
        <v>512</v>
      </c>
      <c r="D39" s="95">
        <v>136141870</v>
      </c>
      <c r="E39" s="94" t="s">
        <v>624</v>
      </c>
      <c r="F39" s="96">
        <v>0.19</v>
      </c>
      <c r="G39" s="94" t="s">
        <v>682</v>
      </c>
      <c r="H39" s="97">
        <v>1.19e-11</v>
      </c>
      <c r="I39" s="98" t="s">
        <v>769</v>
      </c>
      <c r="J39" s="94" t="s">
        <v>787</v>
      </c>
      <c r="K39" s="95">
        <v>136149830</v>
      </c>
      <c r="L39" s="94" t="s">
        <v>631</v>
      </c>
      <c r="M39" s="96">
        <v>0.19</v>
      </c>
      <c r="N39" s="94" t="s">
        <v>788</v>
      </c>
      <c r="O39" s="97">
        <v>2.31e-17</v>
      </c>
      <c r="P39" s="94" t="s">
        <v>789</v>
      </c>
      <c r="Q39" s="95">
        <v>1</v>
      </c>
    </row>
    <row x14ac:dyDescent="0.25" r="40" customHeight="1" ht="18">
      <c r="A40" s="92" t="s">
        <v>790</v>
      </c>
      <c r="B40" s="95">
        <v>10</v>
      </c>
      <c r="C40" s="94" t="s">
        <v>514</v>
      </c>
      <c r="D40" s="95">
        <v>30323892</v>
      </c>
      <c r="E40" s="94" t="s">
        <v>631</v>
      </c>
      <c r="F40" s="96">
        <v>0.42</v>
      </c>
      <c r="G40" s="94" t="s">
        <v>632</v>
      </c>
      <c r="H40" s="97">
        <v>4.41e-11</v>
      </c>
      <c r="I40" s="98" t="s">
        <v>791</v>
      </c>
      <c r="J40" s="94" t="s">
        <v>792</v>
      </c>
      <c r="K40" s="95">
        <v>30335122</v>
      </c>
      <c r="L40" s="94" t="s">
        <v>638</v>
      </c>
      <c r="M40" s="96">
        <v>0.39</v>
      </c>
      <c r="N40" s="94" t="s">
        <v>632</v>
      </c>
      <c r="O40" s="97">
        <v>6.85e-9</v>
      </c>
      <c r="P40" s="94" t="s">
        <v>793</v>
      </c>
      <c r="Q40" s="96">
        <v>0.9</v>
      </c>
    </row>
    <row x14ac:dyDescent="0.25" r="41" customHeight="1" ht="18">
      <c r="A41" s="92" t="s">
        <v>794</v>
      </c>
      <c r="B41" s="95">
        <v>10</v>
      </c>
      <c r="C41" s="94" t="s">
        <v>517</v>
      </c>
      <c r="D41" s="95">
        <v>44480811</v>
      </c>
      <c r="E41" s="94" t="s">
        <v>660</v>
      </c>
      <c r="F41" s="96">
        <v>0.64</v>
      </c>
      <c r="G41" s="94" t="s">
        <v>795</v>
      </c>
      <c r="H41" s="97">
        <v>5.55e-15</v>
      </c>
      <c r="I41" s="98" t="s">
        <v>796</v>
      </c>
      <c r="J41" s="94" t="s">
        <v>517</v>
      </c>
      <c r="K41" s="95">
        <v>44480811</v>
      </c>
      <c r="L41" s="94" t="s">
        <v>660</v>
      </c>
      <c r="M41" s="96">
        <v>0.62</v>
      </c>
      <c r="N41" s="94" t="s">
        <v>707</v>
      </c>
      <c r="O41" s="97">
        <v>8.23e-11</v>
      </c>
      <c r="P41" s="94" t="s">
        <v>716</v>
      </c>
      <c r="Q41" s="96" t="s">
        <v>629</v>
      </c>
    </row>
    <row x14ac:dyDescent="0.25" r="42" customHeight="1" ht="18">
      <c r="A42" s="92" t="s">
        <v>797</v>
      </c>
      <c r="B42" s="95">
        <v>10</v>
      </c>
      <c r="C42" s="94" t="s">
        <v>523</v>
      </c>
      <c r="D42" s="95">
        <v>91002927</v>
      </c>
      <c r="E42" s="94" t="s">
        <v>624</v>
      </c>
      <c r="F42" s="96">
        <v>0.37</v>
      </c>
      <c r="G42" s="94" t="s">
        <v>707</v>
      </c>
      <c r="H42" s="97">
        <v>5.15e-12</v>
      </c>
      <c r="I42" s="98" t="s">
        <v>798</v>
      </c>
      <c r="J42" s="94" t="s">
        <v>799</v>
      </c>
      <c r="K42" s="95">
        <v>91003419</v>
      </c>
      <c r="L42" s="94" t="s">
        <v>642</v>
      </c>
      <c r="M42" s="96">
        <v>0.36</v>
      </c>
      <c r="N42" s="94" t="s">
        <v>795</v>
      </c>
      <c r="O42" s="97">
        <v>2.64e-13</v>
      </c>
      <c r="P42" s="94" t="s">
        <v>800</v>
      </c>
      <c r="Q42" s="96">
        <v>0.96</v>
      </c>
    </row>
    <row x14ac:dyDescent="0.25" r="43" customHeight="1" ht="18">
      <c r="A43" s="92" t="s">
        <v>801</v>
      </c>
      <c r="B43" s="95">
        <v>10</v>
      </c>
      <c r="C43" s="94" t="s">
        <v>524</v>
      </c>
      <c r="D43" s="95">
        <v>104604916</v>
      </c>
      <c r="E43" s="94" t="s">
        <v>616</v>
      </c>
      <c r="F43" s="96">
        <v>0.87</v>
      </c>
      <c r="G43" s="94" t="s">
        <v>650</v>
      </c>
      <c r="H43" s="97">
        <v>4.65e-9</v>
      </c>
      <c r="I43" s="98" t="s">
        <v>802</v>
      </c>
      <c r="J43" s="94" t="s">
        <v>803</v>
      </c>
      <c r="K43" s="95">
        <v>104594507</v>
      </c>
      <c r="L43" s="94" t="s">
        <v>631</v>
      </c>
      <c r="M43" s="96">
        <v>0.87</v>
      </c>
      <c r="N43" s="94" t="s">
        <v>650</v>
      </c>
      <c r="O43" s="97">
        <v>7.71e-8</v>
      </c>
      <c r="P43" s="94" t="s">
        <v>716</v>
      </c>
      <c r="Q43" s="95">
        <v>1</v>
      </c>
    </row>
    <row x14ac:dyDescent="0.25" r="44" customHeight="1" ht="18">
      <c r="A44" s="92" t="s">
        <v>804</v>
      </c>
      <c r="B44" s="95">
        <v>11</v>
      </c>
      <c r="C44" s="94" t="s">
        <v>531</v>
      </c>
      <c r="D44" s="95">
        <v>103673277</v>
      </c>
      <c r="E44" s="94" t="s">
        <v>696</v>
      </c>
      <c r="F44" s="96">
        <v>0.32</v>
      </c>
      <c r="G44" s="94" t="s">
        <v>707</v>
      </c>
      <c r="H44" s="97">
        <v>7.05e-11</v>
      </c>
      <c r="I44" s="98" t="s">
        <v>805</v>
      </c>
      <c r="J44" s="94" t="s">
        <v>806</v>
      </c>
      <c r="K44" s="95">
        <v>103668962</v>
      </c>
      <c r="L44" s="94" t="s">
        <v>703</v>
      </c>
      <c r="M44" s="96">
        <v>0.36</v>
      </c>
      <c r="N44" s="94" t="s">
        <v>707</v>
      </c>
      <c r="O44" s="97">
        <v>3.6e-9</v>
      </c>
      <c r="P44" s="94" t="s">
        <v>807</v>
      </c>
      <c r="Q44" s="96">
        <v>0.84</v>
      </c>
    </row>
    <row x14ac:dyDescent="0.25" r="45" customHeight="1" ht="18">
      <c r="A45" s="92" t="s">
        <v>808</v>
      </c>
      <c r="B45" s="95">
        <v>11</v>
      </c>
      <c r="C45" s="94" t="s">
        <v>809</v>
      </c>
      <c r="D45" s="95">
        <v>116648917</v>
      </c>
      <c r="E45" s="94" t="s">
        <v>810</v>
      </c>
      <c r="F45" s="96">
        <v>0.18</v>
      </c>
      <c r="G45" s="94" t="s">
        <v>621</v>
      </c>
      <c r="H45" s="97">
        <v>0.000056</v>
      </c>
      <c r="I45" s="98" t="s">
        <v>811</v>
      </c>
      <c r="J45" s="94" t="s">
        <v>809</v>
      </c>
      <c r="K45" s="95">
        <v>116648917</v>
      </c>
      <c r="L45" s="94" t="s">
        <v>810</v>
      </c>
      <c r="M45" s="96">
        <v>0.22</v>
      </c>
      <c r="N45" s="94" t="s">
        <v>733</v>
      </c>
      <c r="O45" s="97">
        <v>0.000437</v>
      </c>
      <c r="P45" s="94" t="s">
        <v>812</v>
      </c>
      <c r="Q45" s="96" t="s">
        <v>629</v>
      </c>
    </row>
    <row x14ac:dyDescent="0.25" r="46" customHeight="1" ht="18">
      <c r="A46" s="92" t="s">
        <v>813</v>
      </c>
      <c r="B46" s="95">
        <v>12</v>
      </c>
      <c r="C46" s="94" t="s">
        <v>539</v>
      </c>
      <c r="D46" s="95">
        <v>90008959</v>
      </c>
      <c r="E46" s="94" t="s">
        <v>620</v>
      </c>
      <c r="F46" s="96">
        <v>0.2</v>
      </c>
      <c r="G46" s="94" t="s">
        <v>718</v>
      </c>
      <c r="H46" s="97">
        <v>6.17e-11</v>
      </c>
      <c r="I46" s="98" t="s">
        <v>814</v>
      </c>
      <c r="J46" s="94" t="s">
        <v>539</v>
      </c>
      <c r="K46" s="95">
        <v>90008959</v>
      </c>
      <c r="L46" s="94" t="s">
        <v>620</v>
      </c>
      <c r="M46" s="96">
        <v>0.19</v>
      </c>
      <c r="N46" s="94" t="s">
        <v>718</v>
      </c>
      <c r="O46" s="97">
        <v>6.03e-9</v>
      </c>
      <c r="P46" s="94" t="s">
        <v>815</v>
      </c>
      <c r="Q46" s="96" t="s">
        <v>629</v>
      </c>
    </row>
    <row x14ac:dyDescent="0.25" r="47" customHeight="1" ht="18">
      <c r="A47" s="92" t="s">
        <v>816</v>
      </c>
      <c r="B47" s="95">
        <v>12</v>
      </c>
      <c r="C47" s="94" t="s">
        <v>817</v>
      </c>
      <c r="D47" s="95">
        <v>112059557</v>
      </c>
      <c r="E47" s="94" t="s">
        <v>624</v>
      </c>
      <c r="F47" s="96">
        <v>0.37</v>
      </c>
      <c r="G47" s="94" t="s">
        <v>707</v>
      </c>
      <c r="H47" s="97">
        <v>1.93e-10</v>
      </c>
      <c r="I47" s="98" t="s">
        <v>818</v>
      </c>
      <c r="J47" s="94" t="s">
        <v>819</v>
      </c>
      <c r="K47" s="95">
        <v>112007756</v>
      </c>
      <c r="L47" s="94" t="s">
        <v>638</v>
      </c>
      <c r="M47" s="96">
        <v>0.44</v>
      </c>
      <c r="N47" s="94" t="s">
        <v>795</v>
      </c>
      <c r="O47" s="97">
        <v>2.8e-11</v>
      </c>
      <c r="P47" s="94" t="s">
        <v>820</v>
      </c>
      <c r="Q47" s="96">
        <v>0.92</v>
      </c>
    </row>
    <row x14ac:dyDescent="0.25" r="48" customHeight="1" ht="18">
      <c r="A48" s="92" t="s">
        <v>821</v>
      </c>
      <c r="B48" s="95">
        <v>13</v>
      </c>
      <c r="C48" s="94" t="s">
        <v>546</v>
      </c>
      <c r="D48" s="95">
        <v>29022645</v>
      </c>
      <c r="E48" s="94" t="s">
        <v>624</v>
      </c>
      <c r="F48" s="96">
        <v>0.34</v>
      </c>
      <c r="G48" s="94" t="s">
        <v>701</v>
      </c>
      <c r="H48" s="97">
        <v>5.11e-7</v>
      </c>
      <c r="I48" s="98" t="s">
        <v>822</v>
      </c>
      <c r="J48" s="94" t="s">
        <v>546</v>
      </c>
      <c r="K48" s="95">
        <v>29022645</v>
      </c>
      <c r="L48" s="94" t="s">
        <v>624</v>
      </c>
      <c r="M48" s="96">
        <v>0.34</v>
      </c>
      <c r="N48" s="94" t="s">
        <v>823</v>
      </c>
      <c r="O48" s="97">
        <v>0.00235</v>
      </c>
      <c r="P48" s="94" t="s">
        <v>636</v>
      </c>
      <c r="Q48" s="96" t="s">
        <v>629</v>
      </c>
    </row>
    <row x14ac:dyDescent="0.25" r="49" customHeight="1" ht="18">
      <c r="A49" s="92" t="s">
        <v>824</v>
      </c>
      <c r="B49" s="95">
        <v>13</v>
      </c>
      <c r="C49" s="94" t="s">
        <v>549</v>
      </c>
      <c r="D49" s="95">
        <v>110818102</v>
      </c>
      <c r="E49" s="94" t="s">
        <v>706</v>
      </c>
      <c r="F49" s="96">
        <v>0.89</v>
      </c>
      <c r="G49" s="94" t="s">
        <v>825</v>
      </c>
      <c r="H49" s="97">
        <v>3.55e-8</v>
      </c>
      <c r="I49" s="98" t="s">
        <v>826</v>
      </c>
      <c r="J49" s="94" t="s">
        <v>549</v>
      </c>
      <c r="K49" s="95">
        <v>110818102</v>
      </c>
      <c r="L49" s="94" t="s">
        <v>706</v>
      </c>
      <c r="M49" s="96">
        <v>0.9</v>
      </c>
      <c r="N49" s="94" t="s">
        <v>827</v>
      </c>
      <c r="O49" s="97">
        <v>0.00000281</v>
      </c>
      <c r="P49" s="94" t="s">
        <v>828</v>
      </c>
      <c r="Q49" s="96" t="s">
        <v>629</v>
      </c>
    </row>
    <row x14ac:dyDescent="0.25" r="50" customHeight="1" ht="18">
      <c r="A50" s="92" t="s">
        <v>824</v>
      </c>
      <c r="B50" s="95">
        <v>13</v>
      </c>
      <c r="C50" s="94" t="s">
        <v>551</v>
      </c>
      <c r="D50" s="95">
        <v>111040681</v>
      </c>
      <c r="E50" s="94" t="s">
        <v>631</v>
      </c>
      <c r="F50" s="96">
        <v>0.26</v>
      </c>
      <c r="G50" s="94" t="s">
        <v>707</v>
      </c>
      <c r="H50" s="97">
        <v>1.83e-10</v>
      </c>
      <c r="I50" s="98" t="s">
        <v>829</v>
      </c>
      <c r="J50" s="94" t="s">
        <v>830</v>
      </c>
      <c r="K50" s="95">
        <v>111043309</v>
      </c>
      <c r="L50" s="94" t="s">
        <v>620</v>
      </c>
      <c r="M50" s="96">
        <v>0.27</v>
      </c>
      <c r="N50" s="94" t="s">
        <v>725</v>
      </c>
      <c r="O50" s="97">
        <v>7.62e-8</v>
      </c>
      <c r="P50" s="94" t="s">
        <v>636</v>
      </c>
      <c r="Q50" s="96">
        <v>0.85</v>
      </c>
    </row>
    <row x14ac:dyDescent="0.25" r="51" customHeight="1" ht="18">
      <c r="A51" s="92" t="s">
        <v>831</v>
      </c>
      <c r="B51" s="95">
        <v>14</v>
      </c>
      <c r="C51" s="94" t="s">
        <v>557</v>
      </c>
      <c r="D51" s="95">
        <v>100145710</v>
      </c>
      <c r="E51" s="94" t="s">
        <v>810</v>
      </c>
      <c r="F51" s="96">
        <v>0.42</v>
      </c>
      <c r="G51" s="94" t="s">
        <v>632</v>
      </c>
      <c r="H51" s="97">
        <v>1.38e-8</v>
      </c>
      <c r="I51" s="98" t="s">
        <v>832</v>
      </c>
      <c r="J51" s="94" t="s">
        <v>557</v>
      </c>
      <c r="K51" s="95">
        <v>100145710</v>
      </c>
      <c r="L51" s="94" t="s">
        <v>810</v>
      </c>
      <c r="M51" s="96">
        <v>0.41</v>
      </c>
      <c r="N51" s="94" t="s">
        <v>701</v>
      </c>
      <c r="O51" s="97">
        <v>0.00000665</v>
      </c>
      <c r="P51" s="94" t="s">
        <v>653</v>
      </c>
      <c r="Q51" s="96" t="s">
        <v>629</v>
      </c>
    </row>
    <row x14ac:dyDescent="0.25" r="52" customHeight="1" ht="18">
      <c r="A52" s="92" t="s">
        <v>833</v>
      </c>
      <c r="B52" s="95">
        <v>15</v>
      </c>
      <c r="C52" s="94" t="s">
        <v>561</v>
      </c>
      <c r="D52" s="95">
        <v>79124475</v>
      </c>
      <c r="E52" s="94" t="s">
        <v>638</v>
      </c>
      <c r="F52" s="96">
        <v>0.59</v>
      </c>
      <c r="G52" s="94" t="s">
        <v>795</v>
      </c>
      <c r="H52" s="97">
        <v>4.44e-16</v>
      </c>
      <c r="I52" s="98" t="s">
        <v>834</v>
      </c>
      <c r="J52" s="94" t="s">
        <v>835</v>
      </c>
      <c r="K52" s="95">
        <v>79123338</v>
      </c>
      <c r="L52" s="94" t="s">
        <v>638</v>
      </c>
      <c r="M52" s="96">
        <v>0.56</v>
      </c>
      <c r="N52" s="94" t="s">
        <v>617</v>
      </c>
      <c r="O52" s="97">
        <v>3.02e-9</v>
      </c>
      <c r="P52" s="94" t="s">
        <v>789</v>
      </c>
      <c r="Q52" s="96">
        <v>0.99</v>
      </c>
    </row>
    <row x14ac:dyDescent="0.25" r="53" customHeight="1" ht="18">
      <c r="A53" s="92" t="s">
        <v>836</v>
      </c>
      <c r="B53" s="95">
        <v>15</v>
      </c>
      <c r="C53" s="94" t="s">
        <v>563</v>
      </c>
      <c r="D53" s="95">
        <v>91437388</v>
      </c>
      <c r="E53" s="94" t="s">
        <v>706</v>
      </c>
      <c r="F53" s="96">
        <v>0.3</v>
      </c>
      <c r="G53" s="94" t="s">
        <v>632</v>
      </c>
      <c r="H53" s="97">
        <v>5.01e-8</v>
      </c>
      <c r="I53" s="98" t="s">
        <v>837</v>
      </c>
      <c r="J53" s="94" t="s">
        <v>563</v>
      </c>
      <c r="K53" s="95">
        <v>91437388</v>
      </c>
      <c r="L53" s="94" t="s">
        <v>706</v>
      </c>
      <c r="M53" s="96">
        <v>0.29</v>
      </c>
      <c r="N53" s="94" t="s">
        <v>725</v>
      </c>
      <c r="O53" s="97">
        <v>1.53e-7</v>
      </c>
      <c r="P53" s="94" t="s">
        <v>838</v>
      </c>
      <c r="Q53" s="96" t="s">
        <v>629</v>
      </c>
    </row>
    <row x14ac:dyDescent="0.25" r="54" customHeight="1" ht="18">
      <c r="A54" s="92" t="s">
        <v>839</v>
      </c>
      <c r="B54" s="95">
        <v>17</v>
      </c>
      <c r="C54" s="94" t="s">
        <v>568</v>
      </c>
      <c r="D54" s="95">
        <v>2133250</v>
      </c>
      <c r="E54" s="94" t="s">
        <v>638</v>
      </c>
      <c r="F54" s="96">
        <v>0.35</v>
      </c>
      <c r="G54" s="94" t="s">
        <v>701</v>
      </c>
      <c r="H54" s="97">
        <v>8.92e-8</v>
      </c>
      <c r="I54" s="98" t="s">
        <v>840</v>
      </c>
      <c r="J54" s="94" t="s">
        <v>568</v>
      </c>
      <c r="K54" s="95">
        <v>2133250</v>
      </c>
      <c r="L54" s="94" t="s">
        <v>638</v>
      </c>
      <c r="M54" s="96">
        <v>0.35</v>
      </c>
      <c r="N54" s="94" t="s">
        <v>701</v>
      </c>
      <c r="O54" s="97">
        <v>0.00000255</v>
      </c>
      <c r="P54" s="94" t="s">
        <v>841</v>
      </c>
      <c r="Q54" s="96" t="s">
        <v>629</v>
      </c>
    </row>
    <row x14ac:dyDescent="0.25" r="55" customHeight="1" ht="18">
      <c r="A55" s="92" t="s">
        <v>842</v>
      </c>
      <c r="B55" s="95">
        <v>17</v>
      </c>
      <c r="C55" s="94" t="s">
        <v>843</v>
      </c>
      <c r="D55" s="95">
        <v>17591759</v>
      </c>
      <c r="E55" s="94" t="s">
        <v>706</v>
      </c>
      <c r="F55" s="96">
        <v>0.56</v>
      </c>
      <c r="G55" s="94" t="s">
        <v>740</v>
      </c>
      <c r="H55" s="97">
        <v>0.0000182</v>
      </c>
      <c r="I55" s="98" t="s">
        <v>844</v>
      </c>
      <c r="J55" s="94" t="s">
        <v>845</v>
      </c>
      <c r="K55" s="95">
        <v>17593453</v>
      </c>
      <c r="L55" s="94" t="s">
        <v>624</v>
      </c>
      <c r="M55" s="96">
        <v>0.56</v>
      </c>
      <c r="N55" s="94" t="s">
        <v>701</v>
      </c>
      <c r="O55" s="97">
        <v>0.0000298</v>
      </c>
      <c r="P55" s="94" t="s">
        <v>653</v>
      </c>
      <c r="Q55" s="96">
        <v>0.89</v>
      </c>
    </row>
    <row x14ac:dyDescent="0.25" r="56" customHeight="1" ht="18">
      <c r="A56" s="92" t="s">
        <v>846</v>
      </c>
      <c r="B56" s="95">
        <v>17</v>
      </c>
      <c r="C56" s="94" t="s">
        <v>572</v>
      </c>
      <c r="D56" s="95">
        <v>47060322</v>
      </c>
      <c r="E56" s="94" t="s">
        <v>642</v>
      </c>
      <c r="F56" s="96">
        <v>0.72</v>
      </c>
      <c r="G56" s="94" t="s">
        <v>632</v>
      </c>
      <c r="H56" s="97">
        <v>3.76e-7</v>
      </c>
      <c r="I56" s="98" t="s">
        <v>847</v>
      </c>
      <c r="J56" s="94" t="s">
        <v>572</v>
      </c>
      <c r="K56" s="95">
        <v>47060322</v>
      </c>
      <c r="L56" s="94" t="s">
        <v>642</v>
      </c>
      <c r="M56" s="96">
        <v>0.72</v>
      </c>
      <c r="N56" s="94" t="s">
        <v>848</v>
      </c>
      <c r="O56" s="97">
        <v>0.00000777</v>
      </c>
      <c r="P56" s="94" t="s">
        <v>745</v>
      </c>
      <c r="Q56" s="96" t="s">
        <v>629</v>
      </c>
    </row>
    <row x14ac:dyDescent="0.25" r="57" customHeight="1" ht="18">
      <c r="A57" s="92" t="s">
        <v>849</v>
      </c>
      <c r="B57" s="95">
        <v>19</v>
      </c>
      <c r="C57" s="94" t="s">
        <v>580</v>
      </c>
      <c r="D57" s="95">
        <v>11188247</v>
      </c>
      <c r="E57" s="94" t="s">
        <v>620</v>
      </c>
      <c r="F57" s="96">
        <v>0.9</v>
      </c>
      <c r="G57" s="94" t="s">
        <v>850</v>
      </c>
      <c r="H57" s="97">
        <v>4.44e-15</v>
      </c>
      <c r="I57" s="98" t="s">
        <v>851</v>
      </c>
      <c r="J57" s="94" t="s">
        <v>852</v>
      </c>
      <c r="K57" s="95">
        <v>11188153</v>
      </c>
      <c r="L57" s="94" t="s">
        <v>696</v>
      </c>
      <c r="M57" s="96">
        <v>0.9</v>
      </c>
      <c r="N57" s="94" t="s">
        <v>853</v>
      </c>
      <c r="O57" s="97">
        <v>2.95e-8</v>
      </c>
      <c r="P57" s="94" t="s">
        <v>854</v>
      </c>
      <c r="Q57" s="96">
        <v>0.93</v>
      </c>
    </row>
    <row x14ac:dyDescent="0.25" r="58" customHeight="1" ht="18">
      <c r="A58" s="92" t="s">
        <v>855</v>
      </c>
      <c r="B58" s="95">
        <v>19</v>
      </c>
      <c r="C58" s="94" t="s">
        <v>589</v>
      </c>
      <c r="D58" s="95">
        <v>45422946</v>
      </c>
      <c r="E58" s="94" t="s">
        <v>620</v>
      </c>
      <c r="F58" s="96">
        <v>0.17</v>
      </c>
      <c r="G58" s="94" t="s">
        <v>856</v>
      </c>
      <c r="H58" s="97">
        <v>7.07e-11</v>
      </c>
      <c r="I58" s="98" t="s">
        <v>857</v>
      </c>
      <c r="J58" s="94" t="s">
        <v>858</v>
      </c>
      <c r="K58" s="95">
        <v>45422846</v>
      </c>
      <c r="L58" s="94" t="s">
        <v>631</v>
      </c>
      <c r="M58" s="96">
        <v>0.16</v>
      </c>
      <c r="N58" s="94" t="s">
        <v>688</v>
      </c>
      <c r="O58" s="97">
        <v>3.87e-8</v>
      </c>
      <c r="P58" s="94" t="s">
        <v>859</v>
      </c>
      <c r="Q58" s="96">
        <v>0.99</v>
      </c>
    </row>
    <row x14ac:dyDescent="0.25" r="59" customHeight="1" ht="18">
      <c r="A59" s="92" t="s">
        <v>860</v>
      </c>
      <c r="B59" s="95">
        <v>21</v>
      </c>
      <c r="C59" s="94" t="s">
        <v>598</v>
      </c>
      <c r="D59" s="95">
        <v>35593827</v>
      </c>
      <c r="E59" s="94" t="s">
        <v>631</v>
      </c>
      <c r="F59" s="96">
        <v>0.12</v>
      </c>
      <c r="G59" s="94" t="s">
        <v>715</v>
      </c>
      <c r="H59" s="97">
        <v>1.33e-15</v>
      </c>
      <c r="I59" s="98" t="s">
        <v>861</v>
      </c>
      <c r="J59" s="94" t="s">
        <v>598</v>
      </c>
      <c r="K59" s="95">
        <v>35593827</v>
      </c>
      <c r="L59" s="94" t="s">
        <v>631</v>
      </c>
      <c r="M59" s="96">
        <v>0.12</v>
      </c>
      <c r="N59" s="94" t="s">
        <v>862</v>
      </c>
      <c r="O59" s="97">
        <v>6e-12</v>
      </c>
      <c r="P59" s="94" t="s">
        <v>863</v>
      </c>
      <c r="Q59" s="96" t="s">
        <v>629</v>
      </c>
    </row>
    <row x14ac:dyDescent="0.25" r="60" customHeight="1" ht="18">
      <c r="A60" s="99" t="s">
        <v>864</v>
      </c>
      <c r="B60" s="76"/>
      <c r="C60" s="6"/>
      <c r="D60" s="76"/>
      <c r="E60" s="6"/>
      <c r="F60" s="13"/>
      <c r="G60" s="6"/>
      <c r="H60" s="77"/>
      <c r="I60" s="6"/>
      <c r="J60" s="6"/>
      <c r="K60" s="76"/>
      <c r="L60" s="6"/>
      <c r="M60" s="13"/>
      <c r="N60" s="6"/>
      <c r="O60" s="77"/>
      <c r="P60" s="6"/>
      <c r="Q60" s="13"/>
    </row>
    <row x14ac:dyDescent="0.25" r="61" customHeight="1" ht="18">
      <c r="A61" s="6" t="s">
        <v>865</v>
      </c>
      <c r="B61" s="76"/>
      <c r="C61" s="6"/>
      <c r="D61" s="76"/>
      <c r="E61" s="6"/>
      <c r="F61" s="13"/>
      <c r="G61" s="6"/>
      <c r="H61" s="77"/>
      <c r="I61" s="6"/>
      <c r="J61" s="6"/>
      <c r="K61" s="76"/>
      <c r="L61" s="6"/>
      <c r="M61" s="13"/>
      <c r="N61" s="6"/>
      <c r="O61" s="77"/>
      <c r="P61" s="6"/>
      <c r="Q61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0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8" width="21.719285714285714" customWidth="1" bestFit="1"/>
    <col min="2" max="2" style="46" width="13.005" customWidth="1" bestFit="1"/>
    <col min="3" max="3" style="46" width="11.147857142857141" customWidth="1" bestFit="1"/>
    <col min="4" max="4" style="73" width="15.43357142857143" customWidth="1" bestFit="1"/>
    <col min="5" max="5" style="74" width="13.005" customWidth="1" bestFit="1"/>
    <col min="6" max="6" style="73" width="13.005" customWidth="1" bestFit="1"/>
    <col min="7" max="7" style="73" width="13.005" customWidth="1" bestFit="1"/>
    <col min="8" max="8" style="73" width="13.005" customWidth="1" bestFit="1"/>
    <col min="9" max="9" style="75" width="13.005" customWidth="1" bestFit="1"/>
    <col min="10" max="10" style="73" width="13.005" customWidth="1" bestFit="1"/>
    <col min="11" max="11" style="73" width="8.862142857142858" customWidth="1" bestFit="1"/>
  </cols>
  <sheetData>
    <row x14ac:dyDescent="0.25" r="1" customHeight="1" ht="76.5" customFormat="1" s="1">
      <c r="A1" s="2" t="s">
        <v>382</v>
      </c>
      <c r="B1" s="33"/>
      <c r="C1" s="33"/>
      <c r="D1" s="60"/>
      <c r="E1" s="2"/>
      <c r="F1" s="60"/>
      <c r="G1" s="60"/>
      <c r="H1" s="60"/>
      <c r="I1" s="61"/>
      <c r="J1" s="62"/>
      <c r="K1" s="62"/>
    </row>
    <row x14ac:dyDescent="0.25" r="2" customHeight="1" ht="18" customFormat="1" s="1">
      <c r="A2" s="63" t="s">
        <v>383</v>
      </c>
      <c r="B2" s="64" t="s">
        <v>384</v>
      </c>
      <c r="C2" s="64" t="s">
        <v>385</v>
      </c>
      <c r="D2" s="65" t="s">
        <v>386</v>
      </c>
      <c r="E2" s="66" t="s">
        <v>387</v>
      </c>
      <c r="F2" s="67" t="s">
        <v>388</v>
      </c>
      <c r="G2" s="65" t="s">
        <v>389</v>
      </c>
      <c r="H2" s="65" t="s">
        <v>390</v>
      </c>
      <c r="I2" s="68" t="s">
        <v>391</v>
      </c>
      <c r="J2" s="65" t="s">
        <v>392</v>
      </c>
      <c r="K2" s="67" t="s">
        <v>393</v>
      </c>
    </row>
    <row x14ac:dyDescent="0.25" r="3" customHeight="1" ht="18">
      <c r="A3" s="4" t="s">
        <v>394</v>
      </c>
      <c r="B3" s="69">
        <v>1</v>
      </c>
      <c r="C3" s="69">
        <v>2245570</v>
      </c>
      <c r="D3" s="70">
        <v>2.5727698</v>
      </c>
      <c r="E3" s="71" t="s">
        <v>395</v>
      </c>
      <c r="F3" s="70">
        <v>0.686548</v>
      </c>
      <c r="G3" s="70">
        <v>-0.0780644</v>
      </c>
      <c r="H3" s="70">
        <v>0.0129241</v>
      </c>
      <c r="I3" s="72">
        <v>1.54e-9</v>
      </c>
      <c r="J3" s="70">
        <v>0.00004224</v>
      </c>
      <c r="K3" s="70">
        <v>0.0006195</v>
      </c>
    </row>
    <row x14ac:dyDescent="0.25" r="4" customHeight="1" ht="18">
      <c r="A4" s="4" t="s">
        <v>396</v>
      </c>
      <c r="B4" s="69">
        <v>1</v>
      </c>
      <c r="C4" s="69">
        <v>22132518</v>
      </c>
      <c r="D4" s="70">
        <v>44.016528</v>
      </c>
      <c r="E4" s="71" t="s">
        <v>395</v>
      </c>
      <c r="F4" s="70">
        <v>0.841405</v>
      </c>
      <c r="G4" s="70">
        <v>0.0661687</v>
      </c>
      <c r="H4" s="70">
        <v>0.0141414</v>
      </c>
      <c r="I4" s="72">
        <v>0.00000288</v>
      </c>
      <c r="J4" s="70">
        <v>0.02329442</v>
      </c>
      <c r="K4" s="70">
        <v>0.000272</v>
      </c>
    </row>
    <row x14ac:dyDescent="0.25" r="5" customHeight="1" ht="18">
      <c r="A5" s="4" t="s">
        <v>397</v>
      </c>
      <c r="B5" s="69">
        <v>1</v>
      </c>
      <c r="C5" s="69">
        <v>38386727</v>
      </c>
      <c r="D5" s="70">
        <v>64.084974</v>
      </c>
      <c r="E5" s="71" t="s">
        <v>395</v>
      </c>
      <c r="F5" s="70">
        <v>0.591254</v>
      </c>
      <c r="G5" s="70">
        <v>-0.049459</v>
      </c>
      <c r="H5" s="70">
        <v>0.0101053</v>
      </c>
      <c r="I5" s="72">
        <v>9.86e-7</v>
      </c>
      <c r="J5" s="70">
        <v>0.01022407</v>
      </c>
      <c r="K5" s="70">
        <v>0.0002783</v>
      </c>
    </row>
    <row x14ac:dyDescent="0.25" r="6" customHeight="1" ht="18">
      <c r="A6" s="4" t="s">
        <v>398</v>
      </c>
      <c r="B6" s="69">
        <v>1</v>
      </c>
      <c r="C6" s="69">
        <v>55496039</v>
      </c>
      <c r="D6" s="70">
        <v>80.922887</v>
      </c>
      <c r="E6" s="71" t="s">
        <v>399</v>
      </c>
      <c r="F6" s="70">
        <v>0.847627</v>
      </c>
      <c r="G6" s="70">
        <v>0.074519</v>
      </c>
      <c r="H6" s="70">
        <v>0.0133449</v>
      </c>
      <c r="I6" s="72">
        <v>2.35e-8</v>
      </c>
      <c r="J6" s="70">
        <v>0.00039619</v>
      </c>
      <c r="K6" s="70">
        <v>0.0003335</v>
      </c>
    </row>
    <row x14ac:dyDescent="0.25" r="7" customHeight="1" ht="18">
      <c r="A7" s="4" t="s">
        <v>400</v>
      </c>
      <c r="B7" s="69">
        <v>1</v>
      </c>
      <c r="C7" s="69">
        <v>56965664</v>
      </c>
      <c r="D7" s="70">
        <v>82.726302</v>
      </c>
      <c r="E7" s="71" t="s">
        <v>401</v>
      </c>
      <c r="F7" s="70">
        <v>0.915097</v>
      </c>
      <c r="G7" s="70">
        <v>0.132954</v>
      </c>
      <c r="H7" s="70">
        <v>0.0167576</v>
      </c>
      <c r="I7" s="72">
        <v>2.12e-15</v>
      </c>
      <c r="J7" s="70">
        <v>2.971e-10</v>
      </c>
      <c r="K7" s="70">
        <v>0.0006309</v>
      </c>
    </row>
    <row x14ac:dyDescent="0.25" r="8" customHeight="1" ht="18">
      <c r="A8" s="4" t="s">
        <v>402</v>
      </c>
      <c r="B8" s="69">
        <v>1</v>
      </c>
      <c r="C8" s="69">
        <v>57015668</v>
      </c>
      <c r="D8" s="70">
        <v>82.741412</v>
      </c>
      <c r="E8" s="71" t="s">
        <v>403</v>
      </c>
      <c r="F8" s="70">
        <v>0.879631</v>
      </c>
      <c r="G8" s="70">
        <v>-0.0752426</v>
      </c>
      <c r="H8" s="70">
        <v>0.0148088</v>
      </c>
      <c r="I8" s="72">
        <v>3.76e-7</v>
      </c>
      <c r="J8" s="70">
        <v>0.00453141</v>
      </c>
      <c r="K8" s="70">
        <v>0.000285</v>
      </c>
    </row>
    <row x14ac:dyDescent="0.25" r="9" customHeight="1" ht="18">
      <c r="A9" s="4" t="s">
        <v>404</v>
      </c>
      <c r="B9" s="69">
        <v>1</v>
      </c>
      <c r="C9" s="69">
        <v>109817192</v>
      </c>
      <c r="D9" s="70">
        <v>138.71225</v>
      </c>
      <c r="E9" s="71" t="s">
        <v>403</v>
      </c>
      <c r="F9" s="70">
        <v>0.78582</v>
      </c>
      <c r="G9" s="70">
        <v>0.0825882</v>
      </c>
      <c r="H9" s="70">
        <v>0.0151379</v>
      </c>
      <c r="I9" s="72">
        <v>4.88e-8</v>
      </c>
      <c r="J9" s="70">
        <v>0.00077574</v>
      </c>
      <c r="K9" s="70">
        <v>0.0005341</v>
      </c>
    </row>
    <row x14ac:dyDescent="0.25" r="10" customHeight="1" ht="18">
      <c r="A10" s="4" t="s">
        <v>405</v>
      </c>
      <c r="B10" s="69">
        <v>1</v>
      </c>
      <c r="C10" s="69">
        <v>109822143</v>
      </c>
      <c r="D10" s="70">
        <v>138.72336</v>
      </c>
      <c r="E10" s="71" t="s">
        <v>403</v>
      </c>
      <c r="F10" s="70">
        <v>0.737317</v>
      </c>
      <c r="G10" s="70">
        <v>0.0736154</v>
      </c>
      <c r="H10" s="70">
        <v>0.0159777</v>
      </c>
      <c r="I10" s="72">
        <v>0.00000408</v>
      </c>
      <c r="J10" s="70">
        <v>0.03084677</v>
      </c>
      <c r="K10" s="70">
        <v>0.0004896</v>
      </c>
    </row>
    <row x14ac:dyDescent="0.25" r="11" customHeight="1" ht="18">
      <c r="A11" s="4" t="s">
        <v>406</v>
      </c>
      <c r="B11" s="69">
        <v>1</v>
      </c>
      <c r="C11" s="69">
        <v>110299165</v>
      </c>
      <c r="D11" s="70">
        <v>139.14523</v>
      </c>
      <c r="E11" s="71" t="s">
        <v>407</v>
      </c>
      <c r="F11" s="70">
        <v>0.629851</v>
      </c>
      <c r="G11" s="70">
        <v>0.0695648</v>
      </c>
      <c r="H11" s="70">
        <v>0.0108053</v>
      </c>
      <c r="I11" s="72">
        <v>1.21e-10</v>
      </c>
      <c r="J11" s="70">
        <v>0.000004983</v>
      </c>
      <c r="K11" s="70">
        <v>0.000528</v>
      </c>
    </row>
    <row x14ac:dyDescent="0.25" r="12" customHeight="1" ht="18">
      <c r="A12" s="4" t="s">
        <v>408</v>
      </c>
      <c r="B12" s="69">
        <v>1</v>
      </c>
      <c r="C12" s="69">
        <v>151762308</v>
      </c>
      <c r="D12" s="70">
        <v>166.38883</v>
      </c>
      <c r="E12" s="71" t="s">
        <v>395</v>
      </c>
      <c r="F12" s="70">
        <v>0.787176</v>
      </c>
      <c r="G12" s="70">
        <v>0.0591682</v>
      </c>
      <c r="H12" s="70">
        <v>0.0115706</v>
      </c>
      <c r="I12" s="72">
        <v>3.16e-7</v>
      </c>
      <c r="J12" s="70">
        <v>0.0039129</v>
      </c>
      <c r="K12" s="70">
        <v>0.0002737</v>
      </c>
    </row>
    <row x14ac:dyDescent="0.25" r="13" customHeight="1" ht="18">
      <c r="A13" s="4" t="s">
        <v>409</v>
      </c>
      <c r="B13" s="69">
        <v>1</v>
      </c>
      <c r="C13" s="69">
        <v>154395946</v>
      </c>
      <c r="D13" s="70">
        <v>168.5553</v>
      </c>
      <c r="E13" s="71" t="s">
        <v>395</v>
      </c>
      <c r="F13" s="70">
        <v>0.552455</v>
      </c>
      <c r="G13" s="70">
        <v>-0.056012</v>
      </c>
      <c r="H13" s="70">
        <v>0.0094069</v>
      </c>
      <c r="I13" s="72">
        <v>2.61e-9</v>
      </c>
      <c r="J13" s="70">
        <v>0.00006301</v>
      </c>
      <c r="K13" s="70">
        <v>0.0003649</v>
      </c>
    </row>
    <row x14ac:dyDescent="0.25" r="14" customHeight="1" ht="18">
      <c r="A14" s="4" t="s">
        <v>410</v>
      </c>
      <c r="B14" s="69">
        <v>1</v>
      </c>
      <c r="C14" s="69">
        <v>154911689</v>
      </c>
      <c r="D14" s="70">
        <v>169.77943</v>
      </c>
      <c r="E14" s="71" t="s">
        <v>395</v>
      </c>
      <c r="F14" s="70">
        <v>0.598509</v>
      </c>
      <c r="G14" s="70">
        <v>-0.079567</v>
      </c>
      <c r="H14" s="70">
        <v>0.0114115</v>
      </c>
      <c r="I14" s="72">
        <v>3.11e-12</v>
      </c>
      <c r="J14" s="70">
        <v>2.421e-7</v>
      </c>
      <c r="K14" s="70">
        <v>0.0007166</v>
      </c>
    </row>
    <row x14ac:dyDescent="0.25" r="15" customHeight="1" ht="18">
      <c r="A15" s="4" t="s">
        <v>411</v>
      </c>
      <c r="B15" s="69">
        <v>1</v>
      </c>
      <c r="C15" s="69">
        <v>155764808</v>
      </c>
      <c r="D15" s="70">
        <v>169.98247</v>
      </c>
      <c r="E15" s="71" t="s">
        <v>401</v>
      </c>
      <c r="F15" s="70">
        <v>0.880605</v>
      </c>
      <c r="G15" s="70">
        <v>0.119859</v>
      </c>
      <c r="H15" s="70">
        <v>0.0191342</v>
      </c>
      <c r="I15" s="72">
        <v>3.75e-10</v>
      </c>
      <c r="J15" s="70">
        <v>0.00001141</v>
      </c>
      <c r="K15" s="70">
        <v>0.0006964</v>
      </c>
    </row>
    <row x14ac:dyDescent="0.25" r="16" customHeight="1" ht="18">
      <c r="A16" s="4" t="s">
        <v>412</v>
      </c>
      <c r="B16" s="69">
        <v>1</v>
      </c>
      <c r="C16" s="69">
        <v>159892088</v>
      </c>
      <c r="D16" s="70">
        <v>176.13461</v>
      </c>
      <c r="E16" s="71" t="s">
        <v>395</v>
      </c>
      <c r="F16" s="70">
        <v>0.608407</v>
      </c>
      <c r="G16" s="70">
        <v>0.047312</v>
      </c>
      <c r="H16" s="70">
        <v>0.0100422</v>
      </c>
      <c r="I16" s="72">
        <v>0.00000246</v>
      </c>
      <c r="J16" s="70">
        <v>0.02050474</v>
      </c>
      <c r="K16" s="70">
        <v>0.0002501</v>
      </c>
    </row>
    <row x14ac:dyDescent="0.25" r="17" customHeight="1" ht="18">
      <c r="A17" s="4" t="s">
        <v>413</v>
      </c>
      <c r="B17" s="69">
        <v>1</v>
      </c>
      <c r="C17" s="69">
        <v>201872264</v>
      </c>
      <c r="D17" s="70">
        <v>219.73033</v>
      </c>
      <c r="E17" s="71" t="s">
        <v>401</v>
      </c>
      <c r="F17" s="70">
        <v>0.716314</v>
      </c>
      <c r="G17" s="70">
        <v>-0.046682</v>
      </c>
      <c r="H17" s="70">
        <v>0.0103201</v>
      </c>
      <c r="I17" s="72">
        <v>0.00000609</v>
      </c>
      <c r="J17" s="70">
        <v>0.04345307</v>
      </c>
      <c r="K17" s="70">
        <v>0.0002089</v>
      </c>
    </row>
    <row x14ac:dyDescent="0.25" r="18" customHeight="1" ht="18">
      <c r="A18" s="4" t="s">
        <v>414</v>
      </c>
      <c r="B18" s="69">
        <v>1</v>
      </c>
      <c r="C18" s="69">
        <v>222823743</v>
      </c>
      <c r="D18" s="70">
        <v>246.47112</v>
      </c>
      <c r="E18" s="71" t="s">
        <v>395</v>
      </c>
      <c r="F18" s="70">
        <v>0.663052</v>
      </c>
      <c r="G18" s="70">
        <v>0.0944057</v>
      </c>
      <c r="H18" s="70">
        <v>0.0115705</v>
      </c>
      <c r="I18" s="72">
        <v>3.37e-16</v>
      </c>
      <c r="J18" s="70">
        <v>6.745e-11</v>
      </c>
      <c r="K18" s="70">
        <v>0.0009289</v>
      </c>
    </row>
    <row x14ac:dyDescent="0.25" r="19" customHeight="1" ht="18">
      <c r="A19" s="4" t="s">
        <v>415</v>
      </c>
      <c r="B19" s="69">
        <v>1</v>
      </c>
      <c r="C19" s="69">
        <v>223132028</v>
      </c>
      <c r="D19" s="70">
        <v>246.65309</v>
      </c>
      <c r="E19" s="71" t="s">
        <v>399</v>
      </c>
      <c r="F19" s="70">
        <v>0.962245</v>
      </c>
      <c r="G19" s="70">
        <v>-0.150127</v>
      </c>
      <c r="H19" s="70">
        <v>0.0328092</v>
      </c>
      <c r="I19" s="72">
        <v>0.00000475</v>
      </c>
      <c r="J19" s="70">
        <v>0.03497787</v>
      </c>
      <c r="K19" s="70">
        <v>0.0003958</v>
      </c>
    </row>
    <row x14ac:dyDescent="0.25" r="20" customHeight="1" ht="18">
      <c r="A20" s="4" t="s">
        <v>416</v>
      </c>
      <c r="B20" s="69">
        <v>2</v>
      </c>
      <c r="C20" s="69">
        <v>19942473</v>
      </c>
      <c r="D20" s="70">
        <v>39.627439</v>
      </c>
      <c r="E20" s="71" t="s">
        <v>395</v>
      </c>
      <c r="F20" s="70">
        <v>0.895294</v>
      </c>
      <c r="G20" s="70">
        <v>-0.08516</v>
      </c>
      <c r="H20" s="70">
        <v>0.0150277</v>
      </c>
      <c r="I20" s="72">
        <v>1.45e-8</v>
      </c>
      <c r="J20" s="70">
        <v>0.00026434</v>
      </c>
      <c r="K20" s="70">
        <v>0.0003238</v>
      </c>
    </row>
    <row x14ac:dyDescent="0.25" r="21" customHeight="1" ht="18">
      <c r="A21" s="4" t="s">
        <v>417</v>
      </c>
      <c r="B21" s="69">
        <v>2</v>
      </c>
      <c r="C21" s="69">
        <v>21378433</v>
      </c>
      <c r="D21" s="70">
        <v>42.044968</v>
      </c>
      <c r="E21" s="71" t="s">
        <v>407</v>
      </c>
      <c r="F21" s="70">
        <v>0.745655</v>
      </c>
      <c r="G21" s="70">
        <v>0.0706757</v>
      </c>
      <c r="H21" s="70">
        <v>0.0121586</v>
      </c>
      <c r="I21" s="72">
        <v>6.14e-9</v>
      </c>
      <c r="J21" s="70">
        <v>0.0001283</v>
      </c>
      <c r="K21" s="70">
        <v>0.0004419</v>
      </c>
    </row>
    <row x14ac:dyDescent="0.25" r="22" customHeight="1" ht="18">
      <c r="A22" s="4" t="s">
        <v>418</v>
      </c>
      <c r="B22" s="69">
        <v>2</v>
      </c>
      <c r="C22" s="69">
        <v>43463637</v>
      </c>
      <c r="D22" s="70">
        <v>68.243309</v>
      </c>
      <c r="E22" s="71" t="s">
        <v>399</v>
      </c>
      <c r="F22" s="70">
        <v>0.786279</v>
      </c>
      <c r="G22" s="70">
        <v>-0.0761118</v>
      </c>
      <c r="H22" s="70">
        <v>0.013386</v>
      </c>
      <c r="I22" s="72">
        <v>1.3e-8</v>
      </c>
      <c r="J22" s="70">
        <v>0.00024277</v>
      </c>
      <c r="K22" s="70">
        <v>0.0004614</v>
      </c>
    </row>
    <row x14ac:dyDescent="0.25" r="23" customHeight="1" ht="18">
      <c r="A23" s="4" t="s">
        <v>419</v>
      </c>
      <c r="B23" s="69">
        <v>2</v>
      </c>
      <c r="C23" s="69">
        <v>44074126</v>
      </c>
      <c r="D23" s="70">
        <v>68.658016</v>
      </c>
      <c r="E23" s="71" t="s">
        <v>420</v>
      </c>
      <c r="F23" s="70">
        <v>0.744839</v>
      </c>
      <c r="G23" s="70">
        <v>0.14352</v>
      </c>
      <c r="H23" s="70">
        <v>0.0161831</v>
      </c>
      <c r="I23" s="72">
        <v>7.41e-19</v>
      </c>
      <c r="J23" s="70">
        <v>1.729e-13</v>
      </c>
      <c r="K23" s="70">
        <v>0.0018095</v>
      </c>
    </row>
    <row x14ac:dyDescent="0.25" r="24" customHeight="1" ht="18">
      <c r="A24" s="4" t="s">
        <v>421</v>
      </c>
      <c r="B24" s="69">
        <v>2</v>
      </c>
      <c r="C24" s="69">
        <v>72554292</v>
      </c>
      <c r="D24" s="70">
        <v>101.16666</v>
      </c>
      <c r="E24" s="71" t="s">
        <v>401</v>
      </c>
      <c r="F24" s="70">
        <v>0.805393</v>
      </c>
      <c r="G24" s="70">
        <v>0.0894106</v>
      </c>
      <c r="H24" s="70">
        <v>0.0157924</v>
      </c>
      <c r="I24" s="72">
        <v>1.5e-8</v>
      </c>
      <c r="J24" s="70">
        <v>0.00026906</v>
      </c>
      <c r="K24" s="70">
        <v>0.000582</v>
      </c>
    </row>
    <row x14ac:dyDescent="0.25" r="25" customHeight="1" ht="18">
      <c r="A25" s="4" t="s">
        <v>422</v>
      </c>
      <c r="B25" s="69">
        <v>2</v>
      </c>
      <c r="C25" s="69">
        <v>73167944</v>
      </c>
      <c r="D25" s="70">
        <v>101.24972</v>
      </c>
      <c r="E25" s="71" t="s">
        <v>401</v>
      </c>
      <c r="F25" s="70">
        <v>0.454321</v>
      </c>
      <c r="G25" s="70">
        <v>0.0675928</v>
      </c>
      <c r="H25" s="70">
        <v>0.0126896</v>
      </c>
      <c r="I25" s="72">
        <v>1e-7</v>
      </c>
      <c r="J25" s="70">
        <v>0.00141433</v>
      </c>
      <c r="K25" s="70">
        <v>0.0005327</v>
      </c>
    </row>
    <row x14ac:dyDescent="0.25" r="26" customHeight="1" ht="18">
      <c r="A26" s="4" t="s">
        <v>423</v>
      </c>
      <c r="B26" s="69">
        <v>2</v>
      </c>
      <c r="C26" s="69">
        <v>85788175</v>
      </c>
      <c r="D26" s="70">
        <v>115.46832</v>
      </c>
      <c r="E26" s="71" t="s">
        <v>399</v>
      </c>
      <c r="F26" s="70">
        <v>0.551482</v>
      </c>
      <c r="G26" s="70">
        <v>-0.059618</v>
      </c>
      <c r="H26" s="70">
        <v>0.0095103</v>
      </c>
      <c r="I26" s="72">
        <v>3.64e-10</v>
      </c>
      <c r="J26" s="70">
        <v>0.00001131</v>
      </c>
      <c r="K26" s="70">
        <v>0.0004135</v>
      </c>
    </row>
    <row x14ac:dyDescent="0.25" r="27" customHeight="1" ht="18">
      <c r="A27" s="4" t="s">
        <v>424</v>
      </c>
      <c r="B27" s="69">
        <v>2</v>
      </c>
      <c r="C27" s="69">
        <v>144159905</v>
      </c>
      <c r="D27" s="70">
        <v>165.31655</v>
      </c>
      <c r="E27" s="71" t="s">
        <v>403</v>
      </c>
      <c r="F27" s="70">
        <v>0.814375</v>
      </c>
      <c r="G27" s="70">
        <v>0.0552481</v>
      </c>
      <c r="H27" s="70">
        <v>0.0122755</v>
      </c>
      <c r="I27" s="72">
        <v>0.00000677</v>
      </c>
      <c r="J27" s="70">
        <v>0.04716732</v>
      </c>
      <c r="K27" s="70">
        <v>0.0002153</v>
      </c>
    </row>
    <row x14ac:dyDescent="0.25" r="28" customHeight="1" ht="18">
      <c r="A28" s="4" t="s">
        <v>425</v>
      </c>
      <c r="B28" s="69">
        <v>2</v>
      </c>
      <c r="C28" s="69">
        <v>145258445</v>
      </c>
      <c r="D28" s="70">
        <v>166.29603</v>
      </c>
      <c r="E28" s="71" t="s">
        <v>399</v>
      </c>
      <c r="F28" s="70">
        <v>0.796548</v>
      </c>
      <c r="G28" s="70">
        <v>-0.0582375</v>
      </c>
      <c r="H28" s="70">
        <v>0.0124122</v>
      </c>
      <c r="I28" s="72">
        <v>0.00000271</v>
      </c>
      <c r="J28" s="70">
        <v>0.02227595</v>
      </c>
      <c r="K28" s="70">
        <v>0.0002601</v>
      </c>
    </row>
    <row x14ac:dyDescent="0.25" r="29" customHeight="1" ht="18">
      <c r="A29" s="4" t="s">
        <v>426</v>
      </c>
      <c r="B29" s="69">
        <v>2</v>
      </c>
      <c r="C29" s="69">
        <v>145286559</v>
      </c>
      <c r="D29" s="70">
        <v>166.33887</v>
      </c>
      <c r="E29" s="71" t="s">
        <v>399</v>
      </c>
      <c r="F29" s="70">
        <v>0.912319</v>
      </c>
      <c r="G29" s="70">
        <v>-0.0904693</v>
      </c>
      <c r="H29" s="70">
        <v>0.0167132</v>
      </c>
      <c r="I29" s="72">
        <v>6.2e-8</v>
      </c>
      <c r="J29" s="70">
        <v>0.00094259</v>
      </c>
      <c r="K29" s="70">
        <v>0.0003123</v>
      </c>
    </row>
    <row x14ac:dyDescent="0.25" r="30" customHeight="1" ht="18">
      <c r="A30" s="4" t="s">
        <v>427</v>
      </c>
      <c r="B30" s="69">
        <v>2</v>
      </c>
      <c r="C30" s="69">
        <v>145801113</v>
      </c>
      <c r="D30" s="70">
        <v>166.6973</v>
      </c>
      <c r="E30" s="71" t="s">
        <v>395</v>
      </c>
      <c r="F30" s="70">
        <v>0.69433</v>
      </c>
      <c r="G30" s="70">
        <v>-0.049168</v>
      </c>
      <c r="H30" s="70">
        <v>0.0103463</v>
      </c>
      <c r="I30" s="72">
        <v>0.00000201</v>
      </c>
      <c r="J30" s="70">
        <v>0.01770708</v>
      </c>
      <c r="K30" s="70">
        <v>0.000242</v>
      </c>
    </row>
    <row x14ac:dyDescent="0.25" r="31" customHeight="1" ht="18">
      <c r="A31" s="4" t="s">
        <v>428</v>
      </c>
      <c r="B31" s="69">
        <v>2</v>
      </c>
      <c r="C31" s="69">
        <v>148410756</v>
      </c>
      <c r="D31" s="70">
        <v>168.21942</v>
      </c>
      <c r="E31" s="71" t="s">
        <v>403</v>
      </c>
      <c r="F31" s="70">
        <v>0.747406</v>
      </c>
      <c r="G31" s="70">
        <v>-0.058163</v>
      </c>
      <c r="H31" s="70">
        <v>0.0129071</v>
      </c>
      <c r="I31" s="72">
        <v>0.0000066</v>
      </c>
      <c r="J31" s="70">
        <v>0.04616373</v>
      </c>
      <c r="K31" s="70">
        <v>0.0003018</v>
      </c>
    </row>
    <row x14ac:dyDescent="0.25" r="32" customHeight="1" ht="18">
      <c r="A32" s="4" t="s">
        <v>429</v>
      </c>
      <c r="B32" s="69">
        <v>2</v>
      </c>
      <c r="C32" s="69">
        <v>163284067</v>
      </c>
      <c r="D32" s="70">
        <v>179.4991</v>
      </c>
      <c r="E32" s="71" t="s">
        <v>399</v>
      </c>
      <c r="F32" s="70">
        <v>0.649556</v>
      </c>
      <c r="G32" s="70">
        <v>0.0563048</v>
      </c>
      <c r="H32" s="70">
        <v>0.0110859</v>
      </c>
      <c r="I32" s="72">
        <v>3.79e-7</v>
      </c>
      <c r="J32" s="70">
        <v>0.00453937</v>
      </c>
      <c r="K32" s="70">
        <v>0.0003379</v>
      </c>
    </row>
    <row x14ac:dyDescent="0.25" r="33" customHeight="1" ht="18">
      <c r="A33" s="4" t="s">
        <v>430</v>
      </c>
      <c r="B33" s="69">
        <v>2</v>
      </c>
      <c r="C33" s="69">
        <v>164945044</v>
      </c>
      <c r="D33" s="70">
        <v>181.05647</v>
      </c>
      <c r="E33" s="71" t="s">
        <v>395</v>
      </c>
      <c r="F33" s="70">
        <v>0.814153</v>
      </c>
      <c r="G33" s="70">
        <v>0.0604324</v>
      </c>
      <c r="H33" s="70">
        <v>0.0126158</v>
      </c>
      <c r="I33" s="72">
        <v>0.00000167</v>
      </c>
      <c r="J33" s="70">
        <v>0.01502094</v>
      </c>
      <c r="K33" s="70">
        <v>0.0002577</v>
      </c>
    </row>
    <row x14ac:dyDescent="0.25" r="34" customHeight="1" ht="18">
      <c r="A34" s="4" t="s">
        <v>431</v>
      </c>
      <c r="B34" s="69">
        <v>2</v>
      </c>
      <c r="C34" s="69">
        <v>202799924</v>
      </c>
      <c r="D34" s="70">
        <v>215.10945</v>
      </c>
      <c r="E34" s="71" t="s">
        <v>401</v>
      </c>
      <c r="F34" s="70">
        <v>0.821208</v>
      </c>
      <c r="G34" s="70">
        <v>-0.0641821</v>
      </c>
      <c r="H34" s="70">
        <v>0.0135465</v>
      </c>
      <c r="I34" s="72">
        <v>0.00000216</v>
      </c>
      <c r="J34" s="70">
        <v>0.01853943</v>
      </c>
      <c r="K34" s="70">
        <v>0.0002866</v>
      </c>
    </row>
    <row x14ac:dyDescent="0.25" r="35" customHeight="1" ht="18">
      <c r="A35" s="4" t="s">
        <v>432</v>
      </c>
      <c r="B35" s="69">
        <v>2</v>
      </c>
      <c r="C35" s="69">
        <v>203828796</v>
      </c>
      <c r="D35" s="70">
        <v>215.74047</v>
      </c>
      <c r="E35" s="71" t="s">
        <v>407</v>
      </c>
      <c r="F35" s="70">
        <v>0.892091</v>
      </c>
      <c r="G35" s="70">
        <v>-0.149122</v>
      </c>
      <c r="H35" s="70">
        <v>0.0159305</v>
      </c>
      <c r="I35" s="72">
        <v>7.91e-21</v>
      </c>
      <c r="J35" s="70">
        <v>2.215e-15</v>
      </c>
      <c r="K35" s="70">
        <v>0.0010292</v>
      </c>
    </row>
    <row x14ac:dyDescent="0.25" r="36" customHeight="1" ht="18">
      <c r="A36" s="4" t="s">
        <v>433</v>
      </c>
      <c r="B36" s="69">
        <v>2</v>
      </c>
      <c r="C36" s="69">
        <v>216245392</v>
      </c>
      <c r="D36" s="70">
        <v>228.50157</v>
      </c>
      <c r="E36" s="71" t="s">
        <v>401</v>
      </c>
      <c r="F36" s="70">
        <v>0.738826</v>
      </c>
      <c r="G36" s="70">
        <v>0.059504</v>
      </c>
      <c r="H36" s="70">
        <v>0.0120913</v>
      </c>
      <c r="I36" s="72">
        <v>8.6e-7</v>
      </c>
      <c r="J36" s="70">
        <v>0.0089821</v>
      </c>
      <c r="K36" s="70">
        <v>0.0003192</v>
      </c>
    </row>
    <row x14ac:dyDescent="0.25" r="37" customHeight="1" ht="18">
      <c r="A37" s="4" t="s">
        <v>434</v>
      </c>
      <c r="B37" s="69">
        <v>2</v>
      </c>
      <c r="C37" s="69">
        <v>216291359</v>
      </c>
      <c r="D37" s="70">
        <v>228.55431</v>
      </c>
      <c r="E37" s="71" t="s">
        <v>401</v>
      </c>
      <c r="F37" s="70">
        <v>0.742086</v>
      </c>
      <c r="G37" s="70">
        <v>0.0803516</v>
      </c>
      <c r="H37" s="70">
        <v>0.0123471</v>
      </c>
      <c r="I37" s="72">
        <v>7.63e-11</v>
      </c>
      <c r="J37" s="70">
        <v>0.000003649</v>
      </c>
      <c r="K37" s="70">
        <v>0.0005758</v>
      </c>
    </row>
    <row x14ac:dyDescent="0.25" r="38" customHeight="1" ht="18">
      <c r="A38" s="4" t="s">
        <v>435</v>
      </c>
      <c r="B38" s="69">
        <v>2</v>
      </c>
      <c r="C38" s="69">
        <v>218688596</v>
      </c>
      <c r="D38" s="70">
        <v>232.78426</v>
      </c>
      <c r="E38" s="71" t="s">
        <v>399</v>
      </c>
      <c r="F38" s="70">
        <v>0.593686</v>
      </c>
      <c r="G38" s="70">
        <v>0.051188</v>
      </c>
      <c r="H38" s="70">
        <v>0.009699</v>
      </c>
      <c r="I38" s="72">
        <v>1.31e-7</v>
      </c>
      <c r="J38" s="70">
        <v>0.00181319</v>
      </c>
      <c r="K38" s="70">
        <v>0.0002964</v>
      </c>
    </row>
    <row x14ac:dyDescent="0.25" r="39" customHeight="1" ht="18">
      <c r="A39" s="4" t="s">
        <v>436</v>
      </c>
      <c r="B39" s="69">
        <v>2</v>
      </c>
      <c r="C39" s="69">
        <v>228986980</v>
      </c>
      <c r="D39" s="70">
        <v>247.86388</v>
      </c>
      <c r="E39" s="71" t="s">
        <v>395</v>
      </c>
      <c r="F39" s="70">
        <v>0.652762</v>
      </c>
      <c r="G39" s="70">
        <v>-0.047553</v>
      </c>
      <c r="H39" s="70">
        <v>0.0098857</v>
      </c>
      <c r="I39" s="72">
        <v>0.00000151</v>
      </c>
      <c r="J39" s="70">
        <v>0.01387674</v>
      </c>
      <c r="K39" s="70">
        <v>0.0002416</v>
      </c>
    </row>
    <row x14ac:dyDescent="0.25" r="40" customHeight="1" ht="18">
      <c r="A40" s="4" t="s">
        <v>437</v>
      </c>
      <c r="B40" s="69">
        <v>2</v>
      </c>
      <c r="C40" s="69">
        <v>236902252</v>
      </c>
      <c r="D40" s="70">
        <v>262.16719</v>
      </c>
      <c r="E40" s="71" t="s">
        <v>401</v>
      </c>
      <c r="F40" s="70">
        <v>0.978953</v>
      </c>
      <c r="G40" s="70">
        <v>-0.151818</v>
      </c>
      <c r="H40" s="70">
        <v>0.0324533</v>
      </c>
      <c r="I40" s="72">
        <v>0.0000029</v>
      </c>
      <c r="J40" s="70">
        <v>0.02329442</v>
      </c>
      <c r="K40" s="70">
        <v>0.00023</v>
      </c>
    </row>
    <row x14ac:dyDescent="0.25" r="41" customHeight="1" ht="18">
      <c r="A41" s="4" t="s">
        <v>438</v>
      </c>
      <c r="B41" s="69">
        <v>3</v>
      </c>
      <c r="C41" s="69">
        <v>14928077</v>
      </c>
      <c r="D41" s="70">
        <v>34.897788</v>
      </c>
      <c r="E41" s="71" t="s">
        <v>399</v>
      </c>
      <c r="F41" s="70">
        <v>0.59366</v>
      </c>
      <c r="G41" s="70">
        <v>-0.048954</v>
      </c>
      <c r="H41" s="70">
        <v>0.0094383</v>
      </c>
      <c r="I41" s="72">
        <v>2.14e-7</v>
      </c>
      <c r="J41" s="70">
        <v>0.00277281</v>
      </c>
      <c r="K41" s="70">
        <v>0.0002721</v>
      </c>
    </row>
    <row x14ac:dyDescent="0.25" r="42" customHeight="1" ht="18">
      <c r="A42" s="4" t="s">
        <v>439</v>
      </c>
      <c r="B42" s="69">
        <v>3</v>
      </c>
      <c r="C42" s="69">
        <v>49448566</v>
      </c>
      <c r="D42" s="70">
        <v>69.001964</v>
      </c>
      <c r="E42" s="71" t="s">
        <v>403</v>
      </c>
      <c r="F42" s="70">
        <v>0.858986</v>
      </c>
      <c r="G42" s="70">
        <v>0.06926</v>
      </c>
      <c r="H42" s="70">
        <v>0.0139223</v>
      </c>
      <c r="I42" s="72">
        <v>6.53e-7</v>
      </c>
      <c r="J42" s="70">
        <v>0.0069795</v>
      </c>
      <c r="K42" s="70">
        <v>0.0002703</v>
      </c>
    </row>
    <row x14ac:dyDescent="0.25" r="43" customHeight="1" ht="18">
      <c r="A43" s="4" t="s">
        <v>440</v>
      </c>
      <c r="B43" s="69">
        <v>3</v>
      </c>
      <c r="C43" s="69">
        <v>124475201</v>
      </c>
      <c r="D43" s="70">
        <v>137.1725</v>
      </c>
      <c r="E43" s="71" t="s">
        <v>399</v>
      </c>
      <c r="F43" s="70">
        <v>0.863562</v>
      </c>
      <c r="G43" s="70">
        <v>-0.065887</v>
      </c>
      <c r="H43" s="70">
        <v>0.0135217</v>
      </c>
      <c r="I43" s="72">
        <v>0.0000011</v>
      </c>
      <c r="J43" s="70">
        <v>0.01094484</v>
      </c>
      <c r="K43" s="70">
        <v>0.0002427</v>
      </c>
    </row>
    <row x14ac:dyDescent="0.25" r="44" customHeight="1" ht="18">
      <c r="A44" s="4" t="s">
        <v>441</v>
      </c>
      <c r="B44" s="69">
        <v>3</v>
      </c>
      <c r="C44" s="69">
        <v>135888642</v>
      </c>
      <c r="D44" s="70">
        <v>149.38314</v>
      </c>
      <c r="E44" s="71" t="s">
        <v>403</v>
      </c>
      <c r="F44" s="70">
        <v>0.675197</v>
      </c>
      <c r="G44" s="70">
        <v>-0.0725356</v>
      </c>
      <c r="H44" s="70">
        <v>0.0107779</v>
      </c>
      <c r="I44" s="72">
        <v>1.7e-11</v>
      </c>
      <c r="J44" s="70">
        <v>9.89e-7</v>
      </c>
      <c r="K44" s="70">
        <v>0.0005447</v>
      </c>
    </row>
    <row x14ac:dyDescent="0.25" r="45" customHeight="1" ht="18">
      <c r="A45" s="4" t="s">
        <v>442</v>
      </c>
      <c r="B45" s="69">
        <v>3</v>
      </c>
      <c r="C45" s="69">
        <v>138099161</v>
      </c>
      <c r="D45" s="70">
        <v>150.52397</v>
      </c>
      <c r="E45" s="71" t="s">
        <v>407</v>
      </c>
      <c r="F45" s="70">
        <v>0.837203</v>
      </c>
      <c r="G45" s="70">
        <v>-0.074437</v>
      </c>
      <c r="H45" s="70">
        <v>0.0125378</v>
      </c>
      <c r="I45" s="72">
        <v>2.9e-9</v>
      </c>
      <c r="J45" s="70">
        <v>0.00006886</v>
      </c>
      <c r="K45" s="70">
        <v>0.0003584</v>
      </c>
    </row>
    <row x14ac:dyDescent="0.25" r="46" customHeight="1" ht="18">
      <c r="A46" s="4" t="s">
        <v>443</v>
      </c>
      <c r="B46" s="69">
        <v>3</v>
      </c>
      <c r="C46" s="69">
        <v>153980130</v>
      </c>
      <c r="D46" s="70">
        <v>168.39948</v>
      </c>
      <c r="E46" s="71" t="s">
        <v>395</v>
      </c>
      <c r="F46" s="70">
        <v>0.857192</v>
      </c>
      <c r="G46" s="70">
        <v>0.06822</v>
      </c>
      <c r="H46" s="70">
        <v>0.0147364</v>
      </c>
      <c r="I46" s="72">
        <v>0.00000367</v>
      </c>
      <c r="J46" s="70">
        <v>0.02836273</v>
      </c>
      <c r="K46" s="70">
        <v>0.0002651</v>
      </c>
    </row>
    <row x14ac:dyDescent="0.25" r="47" customHeight="1" ht="18">
      <c r="A47" s="4" t="s">
        <v>444</v>
      </c>
      <c r="B47" s="69">
        <v>3</v>
      </c>
      <c r="C47" s="69">
        <v>172117455</v>
      </c>
      <c r="D47" s="70">
        <v>182.97018</v>
      </c>
      <c r="E47" s="71" t="s">
        <v>420</v>
      </c>
      <c r="F47" s="70">
        <v>0.436889</v>
      </c>
      <c r="G47" s="70">
        <v>0.052763</v>
      </c>
      <c r="H47" s="70">
        <v>0.0100271</v>
      </c>
      <c r="I47" s="72">
        <v>1.42e-7</v>
      </c>
      <c r="J47" s="70">
        <v>0.00193584</v>
      </c>
      <c r="K47" s="70">
        <v>0.0003222</v>
      </c>
    </row>
    <row x14ac:dyDescent="0.25" r="48" customHeight="1" ht="18">
      <c r="A48" s="4" t="s">
        <v>445</v>
      </c>
      <c r="B48" s="69">
        <v>4</v>
      </c>
      <c r="C48" s="69">
        <v>38911595</v>
      </c>
      <c r="D48" s="70">
        <v>60.549123</v>
      </c>
      <c r="E48" s="71" t="s">
        <v>395</v>
      </c>
      <c r="F48" s="70">
        <v>0.920255</v>
      </c>
      <c r="G48" s="70">
        <v>0.110275</v>
      </c>
      <c r="H48" s="70">
        <v>0.018691</v>
      </c>
      <c r="I48" s="72">
        <v>3.64e-9</v>
      </c>
      <c r="J48" s="70">
        <v>0.00008211</v>
      </c>
      <c r="K48" s="70">
        <v>0.0004115</v>
      </c>
    </row>
    <row x14ac:dyDescent="0.25" r="49" customHeight="1" ht="18">
      <c r="A49" s="4" t="s">
        <v>446</v>
      </c>
      <c r="B49" s="69">
        <v>4</v>
      </c>
      <c r="C49" s="69">
        <v>57838583</v>
      </c>
      <c r="D49" s="70">
        <v>75.648819</v>
      </c>
      <c r="E49" s="71" t="s">
        <v>395</v>
      </c>
      <c r="F49" s="70">
        <v>0.785363</v>
      </c>
      <c r="G49" s="70">
        <v>-0.060764</v>
      </c>
      <c r="H49" s="70">
        <v>0.0111167</v>
      </c>
      <c r="I49" s="72">
        <v>4.6e-8</v>
      </c>
      <c r="J49" s="70">
        <v>0.00074045</v>
      </c>
      <c r="K49" s="70">
        <v>0.0002945</v>
      </c>
    </row>
    <row x14ac:dyDescent="0.25" r="50" customHeight="1" ht="18">
      <c r="A50" s="4" t="s">
        <v>447</v>
      </c>
      <c r="B50" s="69">
        <v>4</v>
      </c>
      <c r="C50" s="69">
        <v>81181072</v>
      </c>
      <c r="D50" s="70">
        <v>94.93891</v>
      </c>
      <c r="E50" s="71" t="s">
        <v>403</v>
      </c>
      <c r="F50" s="70">
        <v>0.730852</v>
      </c>
      <c r="G50" s="70">
        <v>-0.054594</v>
      </c>
      <c r="H50" s="70">
        <v>0.0109266</v>
      </c>
      <c r="I50" s="72">
        <v>5.84e-7</v>
      </c>
      <c r="J50" s="70">
        <v>0.00648627</v>
      </c>
      <c r="K50" s="70">
        <v>0.0002769</v>
      </c>
    </row>
    <row x14ac:dyDescent="0.25" r="51" customHeight="1" ht="18">
      <c r="A51" s="4" t="s">
        <v>448</v>
      </c>
      <c r="B51" s="69">
        <v>4</v>
      </c>
      <c r="C51" s="69">
        <v>82625720</v>
      </c>
      <c r="D51" s="70">
        <v>96.245943</v>
      </c>
      <c r="E51" s="71" t="s">
        <v>420</v>
      </c>
      <c r="F51" s="70">
        <v>0.694668</v>
      </c>
      <c r="G51" s="70">
        <v>0.051106</v>
      </c>
      <c r="H51" s="70">
        <v>0.0104811</v>
      </c>
      <c r="I51" s="72">
        <v>0.00000108</v>
      </c>
      <c r="J51" s="70">
        <v>0.01089924</v>
      </c>
      <c r="K51" s="70">
        <v>0.0002593</v>
      </c>
    </row>
    <row x14ac:dyDescent="0.25" r="52" customHeight="1" ht="18">
      <c r="A52" s="4" t="s">
        <v>449</v>
      </c>
      <c r="B52" s="69">
        <v>4</v>
      </c>
      <c r="C52" s="69">
        <v>119129455</v>
      </c>
      <c r="D52" s="70">
        <v>130.66875</v>
      </c>
      <c r="E52" s="71" t="s">
        <v>401</v>
      </c>
      <c r="F52" s="70">
        <v>0.889319</v>
      </c>
      <c r="G52" s="70">
        <v>0.0744159</v>
      </c>
      <c r="H52" s="70">
        <v>0.0162251</v>
      </c>
      <c r="I52" s="72">
        <v>0.00000451</v>
      </c>
      <c r="J52" s="70">
        <v>0.03356155</v>
      </c>
      <c r="K52" s="70">
        <v>0.0002532</v>
      </c>
    </row>
    <row x14ac:dyDescent="0.25" r="53" customHeight="1" ht="18">
      <c r="A53" s="4" t="s">
        <v>450</v>
      </c>
      <c r="B53" s="69">
        <v>4</v>
      </c>
      <c r="C53" s="69">
        <v>120901336</v>
      </c>
      <c r="D53" s="70">
        <v>131.65507</v>
      </c>
      <c r="E53" s="71" t="s">
        <v>403</v>
      </c>
      <c r="F53" s="70">
        <v>0.694503</v>
      </c>
      <c r="G53" s="70">
        <v>-0.0641123</v>
      </c>
      <c r="H53" s="70">
        <v>0.010451</v>
      </c>
      <c r="I53" s="72">
        <v>8.54e-10</v>
      </c>
      <c r="J53" s="70">
        <v>0.00002543</v>
      </c>
      <c r="K53" s="70">
        <v>0.0004118</v>
      </c>
    </row>
    <row x14ac:dyDescent="0.25" r="54" customHeight="1" ht="18">
      <c r="A54" s="4" t="s">
        <v>451</v>
      </c>
      <c r="B54" s="69">
        <v>4</v>
      </c>
      <c r="C54" s="69">
        <v>146782837</v>
      </c>
      <c r="D54" s="70">
        <v>154.6663</v>
      </c>
      <c r="E54" s="71" t="s">
        <v>401</v>
      </c>
      <c r="F54" s="70">
        <v>0.701643</v>
      </c>
      <c r="G54" s="70">
        <v>0.047793</v>
      </c>
      <c r="H54" s="70">
        <v>0.0104452</v>
      </c>
      <c r="I54" s="72">
        <v>0.00000475</v>
      </c>
      <c r="J54" s="70">
        <v>0.03497787</v>
      </c>
      <c r="K54" s="70">
        <v>0.0002238</v>
      </c>
    </row>
    <row x14ac:dyDescent="0.25" r="55" customHeight="1" ht="18">
      <c r="A55" s="4" t="s">
        <v>452</v>
      </c>
      <c r="B55" s="69">
        <v>4</v>
      </c>
      <c r="C55" s="69">
        <v>148281001</v>
      </c>
      <c r="D55" s="70">
        <v>155.94823</v>
      </c>
      <c r="E55" s="71" t="s">
        <v>401</v>
      </c>
      <c r="F55" s="70">
        <v>0.795349</v>
      </c>
      <c r="G55" s="70">
        <v>0.0965946</v>
      </c>
      <c r="H55" s="70">
        <v>0.012147</v>
      </c>
      <c r="I55" s="72">
        <v>1.83e-15</v>
      </c>
      <c r="J55" s="70">
        <v>2.851e-10</v>
      </c>
      <c r="K55" s="70">
        <v>0.000705</v>
      </c>
    </row>
    <row x14ac:dyDescent="0.25" r="56" customHeight="1" ht="18">
      <c r="A56" s="4" t="s">
        <v>453</v>
      </c>
      <c r="B56" s="69">
        <v>4</v>
      </c>
      <c r="C56" s="69">
        <v>148400819</v>
      </c>
      <c r="D56" s="70">
        <v>156.04701</v>
      </c>
      <c r="E56" s="71" t="s">
        <v>401</v>
      </c>
      <c r="F56" s="70">
        <v>0.833509</v>
      </c>
      <c r="G56" s="70">
        <v>-0.0878441</v>
      </c>
      <c r="H56" s="70">
        <v>0.0127517</v>
      </c>
      <c r="I56" s="72">
        <v>5.63e-12</v>
      </c>
      <c r="J56" s="70">
        <v>3.75e-7</v>
      </c>
      <c r="K56" s="70">
        <v>0.000509</v>
      </c>
    </row>
    <row x14ac:dyDescent="0.25" r="57" customHeight="1" ht="18">
      <c r="A57" s="4" t="s">
        <v>454</v>
      </c>
      <c r="B57" s="69">
        <v>4</v>
      </c>
      <c r="C57" s="69">
        <v>156366138</v>
      </c>
      <c r="D57" s="70">
        <v>164.3942</v>
      </c>
      <c r="E57" s="71" t="s">
        <v>407</v>
      </c>
      <c r="F57" s="70">
        <v>0.962866</v>
      </c>
      <c r="G57" s="70">
        <v>0.213404</v>
      </c>
      <c r="H57" s="70">
        <v>0.0299959</v>
      </c>
      <c r="I57" s="72">
        <v>1.12e-12</v>
      </c>
      <c r="J57" s="70">
        <v>9.83e-8</v>
      </c>
      <c r="K57" s="70">
        <v>0.0007354</v>
      </c>
    </row>
    <row x14ac:dyDescent="0.25" r="58" customHeight="1" ht="18">
      <c r="A58" s="4" t="s">
        <v>455</v>
      </c>
      <c r="B58" s="69">
        <v>4</v>
      </c>
      <c r="C58" s="69">
        <v>156408950</v>
      </c>
      <c r="D58" s="70">
        <v>164.43364</v>
      </c>
      <c r="E58" s="71" t="s">
        <v>395</v>
      </c>
      <c r="F58" s="70">
        <v>0.528966</v>
      </c>
      <c r="G58" s="70">
        <v>0.0625246</v>
      </c>
      <c r="H58" s="70">
        <v>0.0104543</v>
      </c>
      <c r="I58" s="72">
        <v>2.22e-9</v>
      </c>
      <c r="J58" s="70">
        <v>0.00005453</v>
      </c>
      <c r="K58" s="70">
        <v>0.0004572</v>
      </c>
    </row>
    <row x14ac:dyDescent="0.25" r="59" customHeight="1" ht="18">
      <c r="A59" s="4" t="s">
        <v>456</v>
      </c>
      <c r="B59" s="69">
        <v>4</v>
      </c>
      <c r="C59" s="69">
        <v>156513518</v>
      </c>
      <c r="D59" s="70">
        <v>164.48159</v>
      </c>
      <c r="E59" s="71" t="s">
        <v>399</v>
      </c>
      <c r="F59" s="70">
        <v>0.849546</v>
      </c>
      <c r="G59" s="70">
        <v>0.0730073</v>
      </c>
      <c r="H59" s="70">
        <v>0.0135865</v>
      </c>
      <c r="I59" s="72">
        <v>7.72e-8</v>
      </c>
      <c r="J59" s="70">
        <v>0.00116188</v>
      </c>
      <c r="K59" s="70">
        <v>0.0003168</v>
      </c>
    </row>
    <row x14ac:dyDescent="0.25" r="60" customHeight="1" ht="18">
      <c r="A60" s="4" t="s">
        <v>457</v>
      </c>
      <c r="B60" s="69">
        <v>4</v>
      </c>
      <c r="C60" s="69">
        <v>156620217</v>
      </c>
      <c r="D60" s="70">
        <v>164.88457</v>
      </c>
      <c r="E60" s="71" t="s">
        <v>395</v>
      </c>
      <c r="F60" s="70">
        <v>0.796972</v>
      </c>
      <c r="G60" s="70">
        <v>0.0759886</v>
      </c>
      <c r="H60" s="70">
        <v>0.0117451</v>
      </c>
      <c r="I60" s="72">
        <v>9.81e-11</v>
      </c>
      <c r="J60" s="70">
        <v>0.000004162</v>
      </c>
      <c r="K60" s="70">
        <v>0.0004349</v>
      </c>
    </row>
    <row x14ac:dyDescent="0.25" r="61" customHeight="1" ht="18">
      <c r="A61" s="4" t="s">
        <v>458</v>
      </c>
      <c r="B61" s="69">
        <v>5</v>
      </c>
      <c r="C61" s="69">
        <v>4012694</v>
      </c>
      <c r="D61" s="70">
        <v>10.14267</v>
      </c>
      <c r="E61" s="71" t="s">
        <v>395</v>
      </c>
      <c r="F61" s="70">
        <v>0.705175</v>
      </c>
      <c r="G61" s="70">
        <v>0.048488</v>
      </c>
      <c r="H61" s="70">
        <v>0.0102149</v>
      </c>
      <c r="I61" s="72">
        <v>0.00000207</v>
      </c>
      <c r="J61" s="70">
        <v>0.01803476</v>
      </c>
      <c r="K61" s="70">
        <v>0.0002288</v>
      </c>
    </row>
    <row x14ac:dyDescent="0.25" r="62" customHeight="1" ht="18">
      <c r="A62" s="4" t="s">
        <v>459</v>
      </c>
      <c r="B62" s="69">
        <v>5</v>
      </c>
      <c r="C62" s="69">
        <v>53361427</v>
      </c>
      <c r="D62" s="70">
        <v>64.532752</v>
      </c>
      <c r="E62" s="71" t="s">
        <v>399</v>
      </c>
      <c r="F62" s="70">
        <v>0.824397</v>
      </c>
      <c r="G62" s="70">
        <v>-0.0633435</v>
      </c>
      <c r="H62" s="70">
        <v>0.0126314</v>
      </c>
      <c r="I62" s="72">
        <v>5.31e-7</v>
      </c>
      <c r="J62" s="70">
        <v>0.00604213</v>
      </c>
      <c r="K62" s="70">
        <v>0.0002752</v>
      </c>
    </row>
    <row x14ac:dyDescent="0.25" r="63" customHeight="1" ht="18">
      <c r="A63" s="4" t="s">
        <v>460</v>
      </c>
      <c r="B63" s="69">
        <v>5</v>
      </c>
      <c r="C63" s="69">
        <v>107344426</v>
      </c>
      <c r="D63" s="70">
        <v>115.60095</v>
      </c>
      <c r="E63" s="71" t="s">
        <v>401</v>
      </c>
      <c r="F63" s="70">
        <v>0.824193</v>
      </c>
      <c r="G63" s="70">
        <v>0.0739935</v>
      </c>
      <c r="H63" s="70">
        <v>0.012947</v>
      </c>
      <c r="I63" s="72">
        <v>1.1e-8</v>
      </c>
      <c r="J63" s="70">
        <v>0.0002102</v>
      </c>
      <c r="K63" s="70">
        <v>0.0003691</v>
      </c>
    </row>
    <row x14ac:dyDescent="0.25" r="64" customHeight="1" ht="18">
      <c r="A64" s="4" t="s">
        <v>461</v>
      </c>
      <c r="B64" s="69">
        <v>5</v>
      </c>
      <c r="C64" s="69">
        <v>107975671</v>
      </c>
      <c r="D64" s="70">
        <v>115.87373</v>
      </c>
      <c r="E64" s="71" t="s">
        <v>395</v>
      </c>
      <c r="F64" s="70">
        <v>0.701653</v>
      </c>
      <c r="G64" s="70">
        <v>-0.0519305</v>
      </c>
      <c r="H64" s="70">
        <v>0.010766</v>
      </c>
      <c r="I64" s="72">
        <v>0.00000141</v>
      </c>
      <c r="J64" s="70">
        <v>0.01307108</v>
      </c>
      <c r="K64" s="70">
        <v>0.0002664</v>
      </c>
    </row>
    <row x14ac:dyDescent="0.25" r="65" customHeight="1" ht="18">
      <c r="A65" s="4" t="s">
        <v>462</v>
      </c>
      <c r="B65" s="69">
        <v>6</v>
      </c>
      <c r="C65" s="69">
        <v>5090056</v>
      </c>
      <c r="D65" s="70">
        <v>13.834285</v>
      </c>
      <c r="E65" s="71" t="s">
        <v>401</v>
      </c>
      <c r="F65" s="70">
        <v>0.764693</v>
      </c>
      <c r="G65" s="70">
        <v>0.0697717</v>
      </c>
      <c r="H65" s="70">
        <v>0.0125074</v>
      </c>
      <c r="I65" s="72">
        <v>2.43e-8</v>
      </c>
      <c r="J65" s="70">
        <v>0.00040433</v>
      </c>
      <c r="K65" s="70">
        <v>0.0004084</v>
      </c>
    </row>
    <row x14ac:dyDescent="0.25" r="66" customHeight="1" ht="18">
      <c r="A66" s="4" t="s">
        <v>463</v>
      </c>
      <c r="B66" s="69">
        <v>6</v>
      </c>
      <c r="C66" s="69">
        <v>12619932</v>
      </c>
      <c r="D66" s="70">
        <v>28.670596</v>
      </c>
      <c r="E66" s="71" t="s">
        <v>407</v>
      </c>
      <c r="F66" s="70">
        <v>0.634733</v>
      </c>
      <c r="G66" s="70">
        <v>-0.053639</v>
      </c>
      <c r="H66" s="70">
        <v>0.0114561</v>
      </c>
      <c r="I66" s="72">
        <v>0.00000284</v>
      </c>
      <c r="J66" s="70">
        <v>0.02323503</v>
      </c>
      <c r="K66" s="70">
        <v>0.0003143</v>
      </c>
    </row>
    <row x14ac:dyDescent="0.25" r="67" customHeight="1" ht="18">
      <c r="A67" s="4" t="s">
        <v>464</v>
      </c>
      <c r="B67" s="69">
        <v>6</v>
      </c>
      <c r="C67" s="69">
        <v>12903957</v>
      </c>
      <c r="D67" s="70">
        <v>28.889878</v>
      </c>
      <c r="E67" s="71" t="s">
        <v>403</v>
      </c>
      <c r="F67" s="70">
        <v>0.568394</v>
      </c>
      <c r="G67" s="70">
        <v>-0.176783</v>
      </c>
      <c r="H67" s="70">
        <v>0.010763</v>
      </c>
      <c r="I67" s="72">
        <v>0</v>
      </c>
      <c r="J67" s="70">
        <v>0</v>
      </c>
      <c r="K67" s="70">
        <v>0.0036021</v>
      </c>
    </row>
    <row x14ac:dyDescent="0.25" r="68" customHeight="1" ht="18">
      <c r="A68" s="4" t="s">
        <v>465</v>
      </c>
      <c r="B68" s="69">
        <v>6</v>
      </c>
      <c r="C68" s="69">
        <v>22591525</v>
      </c>
      <c r="D68" s="70">
        <v>44.216521</v>
      </c>
      <c r="E68" s="71" t="s">
        <v>401</v>
      </c>
      <c r="F68" s="70">
        <v>0.678924</v>
      </c>
      <c r="G68" s="70">
        <v>-0.050882</v>
      </c>
      <c r="H68" s="70">
        <v>0.0098837</v>
      </c>
      <c r="I68" s="72">
        <v>2.63e-7</v>
      </c>
      <c r="J68" s="70">
        <v>0.00331791</v>
      </c>
      <c r="K68" s="70">
        <v>0.0002662</v>
      </c>
    </row>
    <row x14ac:dyDescent="0.25" r="69" customHeight="1" ht="18">
      <c r="A69" s="4" t="s">
        <v>466</v>
      </c>
      <c r="B69" s="69">
        <v>6</v>
      </c>
      <c r="C69" s="69">
        <v>25597043</v>
      </c>
      <c r="D69" s="70">
        <v>49.096641</v>
      </c>
      <c r="E69" s="71" t="s">
        <v>403</v>
      </c>
      <c r="F69" s="70">
        <v>0.840999</v>
      </c>
      <c r="G69" s="70">
        <v>-0.056924</v>
      </c>
      <c r="H69" s="70">
        <v>0.0125363</v>
      </c>
      <c r="I69" s="72">
        <v>0.00000561</v>
      </c>
      <c r="J69" s="70">
        <v>0.04086031</v>
      </c>
      <c r="K69" s="70">
        <v>0.0002052</v>
      </c>
    </row>
    <row x14ac:dyDescent="0.25" r="70" customHeight="1" ht="18">
      <c r="A70" s="4" t="s">
        <v>467</v>
      </c>
      <c r="B70" s="69">
        <v>6</v>
      </c>
      <c r="C70" s="69">
        <v>31351764</v>
      </c>
      <c r="D70" s="70">
        <v>51.319603</v>
      </c>
      <c r="E70" s="71" t="s">
        <v>401</v>
      </c>
      <c r="F70" s="70">
        <v>0.406974</v>
      </c>
      <c r="G70" s="70">
        <v>0.0482366</v>
      </c>
      <c r="H70" s="70">
        <v>0.0106378</v>
      </c>
      <c r="I70" s="72">
        <v>0.00000578</v>
      </c>
      <c r="J70" s="70">
        <v>0.04188164</v>
      </c>
      <c r="K70" s="70">
        <v>0.0002643</v>
      </c>
    </row>
    <row x14ac:dyDescent="0.25" r="71" customHeight="1" ht="18">
      <c r="A71" s="4" t="s">
        <v>468</v>
      </c>
      <c r="B71" s="69">
        <v>6</v>
      </c>
      <c r="C71" s="69">
        <v>34769765</v>
      </c>
      <c r="D71" s="70">
        <v>54.890484</v>
      </c>
      <c r="E71" s="71" t="s">
        <v>401</v>
      </c>
      <c r="F71" s="70">
        <v>0.850731</v>
      </c>
      <c r="G71" s="70">
        <v>-0.0735473</v>
      </c>
      <c r="H71" s="70">
        <v>0.0142541</v>
      </c>
      <c r="I71" s="72">
        <v>2.47e-7</v>
      </c>
      <c r="J71" s="70">
        <v>0.00314676</v>
      </c>
      <c r="K71" s="70">
        <v>0.0003261</v>
      </c>
    </row>
    <row x14ac:dyDescent="0.25" r="72" customHeight="1" ht="18">
      <c r="A72" s="4" t="s">
        <v>469</v>
      </c>
      <c r="B72" s="69">
        <v>6</v>
      </c>
      <c r="C72" s="69">
        <v>35709880</v>
      </c>
      <c r="D72" s="70">
        <v>55.294383</v>
      </c>
      <c r="E72" s="71" t="s">
        <v>401</v>
      </c>
      <c r="F72" s="70">
        <v>0.510533</v>
      </c>
      <c r="G72" s="70">
        <v>-0.0445501</v>
      </c>
      <c r="H72" s="70">
        <v>0.0095993</v>
      </c>
      <c r="I72" s="72">
        <v>0.00000347</v>
      </c>
      <c r="J72" s="70">
        <v>0.02710974</v>
      </c>
      <c r="K72" s="70">
        <v>0.0002331</v>
      </c>
    </row>
    <row x14ac:dyDescent="0.25" r="73" customHeight="1" ht="18">
      <c r="A73" s="4" t="s">
        <v>470</v>
      </c>
      <c r="B73" s="69">
        <v>6</v>
      </c>
      <c r="C73" s="69">
        <v>37486052</v>
      </c>
      <c r="D73" s="70">
        <v>57.63855</v>
      </c>
      <c r="E73" s="71" t="s">
        <v>395</v>
      </c>
      <c r="F73" s="70">
        <v>0.623988</v>
      </c>
      <c r="G73" s="70">
        <v>0.0602725</v>
      </c>
      <c r="H73" s="70">
        <v>0.0105927</v>
      </c>
      <c r="I73" s="72">
        <v>1.27e-8</v>
      </c>
      <c r="J73" s="70">
        <v>0.00024029</v>
      </c>
      <c r="K73" s="70">
        <v>0.0003992</v>
      </c>
    </row>
    <row x14ac:dyDescent="0.25" r="74" customHeight="1" ht="18">
      <c r="A74" s="4" t="s">
        <v>471</v>
      </c>
      <c r="B74" s="69">
        <v>6</v>
      </c>
      <c r="C74" s="69">
        <v>39134099</v>
      </c>
      <c r="D74" s="70">
        <v>59.687537</v>
      </c>
      <c r="E74" s="71" t="s">
        <v>399</v>
      </c>
      <c r="F74" s="70">
        <v>0.807262</v>
      </c>
      <c r="G74" s="70">
        <v>0.066813</v>
      </c>
      <c r="H74" s="70">
        <v>0.0118773</v>
      </c>
      <c r="I74" s="72">
        <v>1.85e-8</v>
      </c>
      <c r="J74" s="70">
        <v>0.00032402</v>
      </c>
      <c r="K74" s="70">
        <v>0.0003236</v>
      </c>
    </row>
    <row x14ac:dyDescent="0.25" r="75" customHeight="1" ht="18">
      <c r="A75" s="4" t="s">
        <v>472</v>
      </c>
      <c r="B75" s="69">
        <v>6</v>
      </c>
      <c r="C75" s="69">
        <v>82442022</v>
      </c>
      <c r="D75" s="70">
        <v>92.837987</v>
      </c>
      <c r="E75" s="71" t="s">
        <v>395</v>
      </c>
      <c r="F75" s="70">
        <v>0.836747</v>
      </c>
      <c r="G75" s="70">
        <v>-0.0599684</v>
      </c>
      <c r="H75" s="70">
        <v>0.0123127</v>
      </c>
      <c r="I75" s="72">
        <v>0.00000111</v>
      </c>
      <c r="J75" s="70">
        <v>0.01097332</v>
      </c>
      <c r="K75" s="70">
        <v>0.0002327</v>
      </c>
    </row>
    <row x14ac:dyDescent="0.25" r="76" customHeight="1" ht="18">
      <c r="A76" s="4" t="s">
        <v>473</v>
      </c>
      <c r="B76" s="69">
        <v>6</v>
      </c>
      <c r="C76" s="69">
        <v>97060124</v>
      </c>
      <c r="D76" s="70">
        <v>105.38205</v>
      </c>
      <c r="E76" s="71" t="s">
        <v>395</v>
      </c>
      <c r="F76" s="70">
        <v>0.799798</v>
      </c>
      <c r="G76" s="70">
        <v>0.056387</v>
      </c>
      <c r="H76" s="70">
        <v>0.0115728</v>
      </c>
      <c r="I76" s="72">
        <v>0.0000011</v>
      </c>
      <c r="J76" s="70">
        <v>0.01094484</v>
      </c>
      <c r="K76" s="70">
        <v>0.0002376</v>
      </c>
    </row>
    <row x14ac:dyDescent="0.25" r="77" customHeight="1" ht="18">
      <c r="A77" s="4" t="s">
        <v>474</v>
      </c>
      <c r="B77" s="69">
        <v>6</v>
      </c>
      <c r="C77" s="69">
        <v>126717064</v>
      </c>
      <c r="D77" s="70">
        <v>132.69376</v>
      </c>
      <c r="E77" s="71" t="s">
        <v>395</v>
      </c>
      <c r="F77" s="70">
        <v>0.520839</v>
      </c>
      <c r="G77" s="70">
        <v>-0.0827691</v>
      </c>
      <c r="H77" s="70">
        <v>0.0141162</v>
      </c>
      <c r="I77" s="72">
        <v>4.53e-9</v>
      </c>
      <c r="J77" s="70">
        <v>0.00009769</v>
      </c>
      <c r="K77" s="70">
        <v>0.0008033</v>
      </c>
    </row>
    <row x14ac:dyDescent="0.25" r="78" customHeight="1" ht="18">
      <c r="A78" s="4" t="s">
        <v>475</v>
      </c>
      <c r="B78" s="69">
        <v>6</v>
      </c>
      <c r="C78" s="69">
        <v>134173151</v>
      </c>
      <c r="D78" s="70">
        <v>140.74445</v>
      </c>
      <c r="E78" s="71" t="s">
        <v>403</v>
      </c>
      <c r="F78" s="70">
        <v>0.699953</v>
      </c>
      <c r="G78" s="70">
        <v>0.0636587</v>
      </c>
      <c r="H78" s="70">
        <v>0.0099824</v>
      </c>
      <c r="I78" s="72">
        <v>1.8e-10</v>
      </c>
      <c r="J78" s="70">
        <v>0.000006314</v>
      </c>
      <c r="K78" s="70">
        <v>0.0003978</v>
      </c>
    </row>
    <row x14ac:dyDescent="0.25" r="79" customHeight="1" ht="18">
      <c r="A79" s="4" t="s">
        <v>476</v>
      </c>
      <c r="B79" s="69">
        <v>6</v>
      </c>
      <c r="C79" s="69">
        <v>134214227</v>
      </c>
      <c r="D79" s="70">
        <v>140.75922</v>
      </c>
      <c r="E79" s="71" t="s">
        <v>403</v>
      </c>
      <c r="F79" s="70">
        <v>0.864915</v>
      </c>
      <c r="G79" s="70">
        <v>-0.0737125</v>
      </c>
      <c r="H79" s="70">
        <v>0.0147761</v>
      </c>
      <c r="I79" s="72">
        <v>6.08e-7</v>
      </c>
      <c r="J79" s="70">
        <v>0.00659718</v>
      </c>
      <c r="K79" s="70">
        <v>0.0003016</v>
      </c>
    </row>
    <row x14ac:dyDescent="0.25" r="80" customHeight="1" ht="18">
      <c r="A80" s="4" t="s">
        <v>477</v>
      </c>
      <c r="B80" s="69">
        <v>6</v>
      </c>
      <c r="C80" s="69">
        <v>149755695</v>
      </c>
      <c r="D80" s="70">
        <v>159.56207</v>
      </c>
      <c r="E80" s="71" t="s">
        <v>403</v>
      </c>
      <c r="F80" s="70">
        <v>0.814127</v>
      </c>
      <c r="G80" s="70">
        <v>0.0854117</v>
      </c>
      <c r="H80" s="70">
        <v>0.013529</v>
      </c>
      <c r="I80" s="72">
        <v>2.73e-10</v>
      </c>
      <c r="J80" s="70">
        <v>0.000008692</v>
      </c>
      <c r="K80" s="70">
        <v>0.000513</v>
      </c>
    </row>
    <row x14ac:dyDescent="0.25" r="81" customHeight="1" ht="18">
      <c r="A81" s="4" t="s">
        <v>478</v>
      </c>
      <c r="B81" s="69">
        <v>6</v>
      </c>
      <c r="C81" s="69">
        <v>149964105</v>
      </c>
      <c r="D81" s="70">
        <v>159.65442</v>
      </c>
      <c r="E81" s="71" t="s">
        <v>399</v>
      </c>
      <c r="F81" s="70">
        <v>0.628267</v>
      </c>
      <c r="G81" s="70">
        <v>-0.0509094</v>
      </c>
      <c r="H81" s="70">
        <v>0.0109552</v>
      </c>
      <c r="I81" s="72">
        <v>0.00000337</v>
      </c>
      <c r="J81" s="70">
        <v>0.02647665</v>
      </c>
      <c r="K81" s="70">
        <v>0.0002852</v>
      </c>
    </row>
    <row x14ac:dyDescent="0.25" r="82" customHeight="1" ht="18">
      <c r="A82" s="4" t="s">
        <v>479</v>
      </c>
      <c r="B82" s="69">
        <v>6</v>
      </c>
      <c r="C82" s="69">
        <v>160258733</v>
      </c>
      <c r="D82" s="70">
        <v>176.86568</v>
      </c>
      <c r="E82" s="71" t="s">
        <v>403</v>
      </c>
      <c r="F82" s="70">
        <v>0.675063</v>
      </c>
      <c r="G82" s="70">
        <v>-0.0908921</v>
      </c>
      <c r="H82" s="70">
        <v>0.011495</v>
      </c>
      <c r="I82" s="72">
        <v>2.63e-15</v>
      </c>
      <c r="J82" s="70">
        <v>3.352e-10</v>
      </c>
      <c r="K82" s="70">
        <v>0.0008563</v>
      </c>
    </row>
    <row x14ac:dyDescent="0.25" r="83" customHeight="1" ht="18">
      <c r="A83" s="4" t="s">
        <v>480</v>
      </c>
      <c r="B83" s="69">
        <v>6</v>
      </c>
      <c r="C83" s="69">
        <v>160265331</v>
      </c>
      <c r="D83" s="70">
        <v>176.87457</v>
      </c>
      <c r="E83" s="71" t="s">
        <v>420</v>
      </c>
      <c r="F83" s="70">
        <v>0.982995</v>
      </c>
      <c r="G83" s="70">
        <v>0.246137</v>
      </c>
      <c r="H83" s="70">
        <v>0.0427629</v>
      </c>
      <c r="I83" s="72">
        <v>8.62e-9</v>
      </c>
      <c r="J83" s="70">
        <v>0.00017235</v>
      </c>
      <c r="K83" s="70">
        <v>0.000454</v>
      </c>
    </row>
    <row x14ac:dyDescent="0.25" r="84" customHeight="1" ht="18">
      <c r="A84" s="4" t="s">
        <v>481</v>
      </c>
      <c r="B84" s="69">
        <v>6</v>
      </c>
      <c r="C84" s="69">
        <v>160535878</v>
      </c>
      <c r="D84" s="70">
        <v>177.10292</v>
      </c>
      <c r="E84" s="71" t="s">
        <v>399</v>
      </c>
      <c r="F84" s="70">
        <v>0.962942</v>
      </c>
      <c r="G84" s="70">
        <v>-0.216376</v>
      </c>
      <c r="H84" s="70">
        <v>0.046693</v>
      </c>
      <c r="I84" s="72">
        <v>0.00000359</v>
      </c>
      <c r="J84" s="70">
        <v>0.02788577</v>
      </c>
      <c r="K84" s="70">
        <v>0.0008178</v>
      </c>
    </row>
    <row x14ac:dyDescent="0.25" r="85" customHeight="1" ht="18">
      <c r="A85" s="4" t="s">
        <v>482</v>
      </c>
      <c r="B85" s="69">
        <v>6</v>
      </c>
      <c r="C85" s="69">
        <v>160679400</v>
      </c>
      <c r="D85" s="70">
        <v>177.3753</v>
      </c>
      <c r="E85" s="71" t="s">
        <v>401</v>
      </c>
      <c r="F85" s="70">
        <v>0.631273</v>
      </c>
      <c r="G85" s="70">
        <v>0.0646731</v>
      </c>
      <c r="H85" s="70">
        <v>0.0112309</v>
      </c>
      <c r="I85" s="72">
        <v>8.49e-9</v>
      </c>
      <c r="J85" s="70">
        <v>0.00017214</v>
      </c>
      <c r="K85" s="70">
        <v>0.0004558</v>
      </c>
    </row>
    <row x14ac:dyDescent="0.25" r="86" customHeight="1" ht="18">
      <c r="A86" s="4" t="s">
        <v>483</v>
      </c>
      <c r="B86" s="69">
        <v>6</v>
      </c>
      <c r="C86" s="69">
        <v>160776695</v>
      </c>
      <c r="D86" s="70">
        <v>177.46674</v>
      </c>
      <c r="E86" s="71" t="s">
        <v>407</v>
      </c>
      <c r="F86" s="70">
        <v>0.989966</v>
      </c>
      <c r="G86" s="70">
        <v>-0.426799</v>
      </c>
      <c r="H86" s="70">
        <v>0.0720376</v>
      </c>
      <c r="I86" s="72">
        <v>3.13e-9</v>
      </c>
      <c r="J86" s="70">
        <v>0.00007299</v>
      </c>
      <c r="K86" s="70">
        <v>0.0009294</v>
      </c>
    </row>
    <row x14ac:dyDescent="0.25" r="87" customHeight="1" ht="18">
      <c r="A87" s="4" t="s">
        <v>484</v>
      </c>
      <c r="B87" s="69">
        <v>6</v>
      </c>
      <c r="C87" s="69">
        <v>160910282</v>
      </c>
      <c r="D87" s="70">
        <v>177.49837</v>
      </c>
      <c r="E87" s="71" t="s">
        <v>403</v>
      </c>
      <c r="F87" s="70">
        <v>0.981257</v>
      </c>
      <c r="G87" s="70">
        <v>-0.426485</v>
      </c>
      <c r="H87" s="70">
        <v>0.0421664</v>
      </c>
      <c r="I87" s="72">
        <v>4.77e-24</v>
      </c>
      <c r="J87" s="70">
        <v>3.34e-18</v>
      </c>
      <c r="K87" s="70">
        <v>0.0017131</v>
      </c>
    </row>
    <row x14ac:dyDescent="0.25" r="88" customHeight="1" ht="18">
      <c r="A88" s="4" t="s">
        <v>485</v>
      </c>
      <c r="B88" s="69">
        <v>6</v>
      </c>
      <c r="C88" s="69">
        <v>161005610</v>
      </c>
      <c r="D88" s="70">
        <v>177.55717</v>
      </c>
      <c r="E88" s="71" t="s">
        <v>401</v>
      </c>
      <c r="F88" s="70">
        <v>0.943757</v>
      </c>
      <c r="G88" s="70">
        <v>-0.188459</v>
      </c>
      <c r="H88" s="70">
        <v>0.0326301</v>
      </c>
      <c r="I88" s="72">
        <v>7.67e-9</v>
      </c>
      <c r="J88" s="70">
        <v>0.00015781</v>
      </c>
      <c r="K88" s="70">
        <v>0.0009162</v>
      </c>
    </row>
    <row x14ac:dyDescent="0.25" r="89" customHeight="1" ht="18">
      <c r="A89" s="4" t="s">
        <v>486</v>
      </c>
      <c r="B89" s="69">
        <v>6</v>
      </c>
      <c r="C89" s="69">
        <v>161075021</v>
      </c>
      <c r="D89" s="70">
        <v>177.56351</v>
      </c>
      <c r="E89" s="71" t="s">
        <v>403</v>
      </c>
      <c r="F89" s="70">
        <v>0.831382</v>
      </c>
      <c r="G89" s="70">
        <v>0.0823394</v>
      </c>
      <c r="H89" s="70">
        <v>0.0169194</v>
      </c>
      <c r="I89" s="72">
        <v>0.00000114</v>
      </c>
      <c r="J89" s="70">
        <v>0.01103639</v>
      </c>
      <c r="K89" s="70">
        <v>0.0004416</v>
      </c>
    </row>
    <row x14ac:dyDescent="0.25" r="90" customHeight="1" ht="18">
      <c r="A90" s="4" t="s">
        <v>487</v>
      </c>
      <c r="B90" s="69">
        <v>6</v>
      </c>
      <c r="C90" s="69">
        <v>161089307</v>
      </c>
      <c r="D90" s="70">
        <v>177.57614</v>
      </c>
      <c r="E90" s="71" t="s">
        <v>401</v>
      </c>
      <c r="F90" s="70">
        <v>0.839112</v>
      </c>
      <c r="G90" s="70">
        <v>-0.11971</v>
      </c>
      <c r="H90" s="70">
        <v>0.0159779</v>
      </c>
      <c r="I90" s="72">
        <v>6.77e-14</v>
      </c>
      <c r="J90" s="70">
        <v>7.292e-9</v>
      </c>
      <c r="K90" s="70">
        <v>0.0009234</v>
      </c>
    </row>
    <row x14ac:dyDescent="0.25" r="91" customHeight="1" ht="18">
      <c r="A91" s="4" t="s">
        <v>488</v>
      </c>
      <c r="B91" s="69">
        <v>6</v>
      </c>
      <c r="C91" s="69">
        <v>161097871</v>
      </c>
      <c r="D91" s="70">
        <v>177.58712</v>
      </c>
      <c r="E91" s="71" t="s">
        <v>403</v>
      </c>
      <c r="F91" s="70">
        <v>0.842191</v>
      </c>
      <c r="G91" s="70">
        <v>-0.0885099</v>
      </c>
      <c r="H91" s="70">
        <v>0.0149472</v>
      </c>
      <c r="I91" s="72">
        <v>3.19e-9</v>
      </c>
      <c r="J91" s="70">
        <v>0.0000732</v>
      </c>
      <c r="K91" s="70">
        <v>0.0004951</v>
      </c>
    </row>
    <row x14ac:dyDescent="0.25" r="92" customHeight="1" ht="18">
      <c r="A92" s="4" t="s">
        <v>489</v>
      </c>
      <c r="B92" s="69">
        <v>6</v>
      </c>
      <c r="C92" s="69">
        <v>161108536</v>
      </c>
      <c r="D92" s="70">
        <v>177.59529</v>
      </c>
      <c r="E92" s="71" t="s">
        <v>399</v>
      </c>
      <c r="F92" s="70">
        <v>0.651237</v>
      </c>
      <c r="G92" s="70">
        <v>0.0695702</v>
      </c>
      <c r="H92" s="70">
        <v>0.010994</v>
      </c>
      <c r="I92" s="72">
        <v>2.48e-10</v>
      </c>
      <c r="J92" s="70">
        <v>0.000008082</v>
      </c>
      <c r="K92" s="70">
        <v>0.0005142</v>
      </c>
    </row>
    <row x14ac:dyDescent="0.25" r="93" customHeight="1" ht="18">
      <c r="A93" s="4" t="s">
        <v>490</v>
      </c>
      <c r="B93" s="69">
        <v>6</v>
      </c>
      <c r="C93" s="69">
        <v>161111700</v>
      </c>
      <c r="D93" s="70">
        <v>177.59723</v>
      </c>
      <c r="E93" s="71" t="s">
        <v>401</v>
      </c>
      <c r="F93" s="70">
        <v>0.98693</v>
      </c>
      <c r="G93" s="70">
        <v>-0.353915</v>
      </c>
      <c r="H93" s="70">
        <v>0.0513452</v>
      </c>
      <c r="I93" s="72">
        <v>5.47e-12</v>
      </c>
      <c r="J93" s="70">
        <v>3.75e-7</v>
      </c>
      <c r="K93" s="70">
        <v>0.0008163</v>
      </c>
    </row>
    <row x14ac:dyDescent="0.25" r="94" customHeight="1" ht="18">
      <c r="A94" s="4" t="s">
        <v>491</v>
      </c>
      <c r="B94" s="69">
        <v>6</v>
      </c>
      <c r="C94" s="69">
        <v>161178140</v>
      </c>
      <c r="D94" s="70">
        <v>177.69912</v>
      </c>
      <c r="E94" s="71" t="s">
        <v>401</v>
      </c>
      <c r="F94" s="70">
        <v>0.98706</v>
      </c>
      <c r="G94" s="70">
        <v>-0.236711</v>
      </c>
      <c r="H94" s="70">
        <v>0.0508273</v>
      </c>
      <c r="I94" s="72">
        <v>0.00000321</v>
      </c>
      <c r="J94" s="70">
        <v>0.02534823</v>
      </c>
      <c r="K94" s="70">
        <v>0.0003529</v>
      </c>
    </row>
    <row x14ac:dyDescent="0.25" r="95" customHeight="1" ht="18">
      <c r="A95" s="4" t="s">
        <v>492</v>
      </c>
      <c r="B95" s="69">
        <v>6</v>
      </c>
      <c r="C95" s="69">
        <v>161182037</v>
      </c>
      <c r="D95" s="70">
        <v>177.69912</v>
      </c>
      <c r="E95" s="71" t="s">
        <v>395</v>
      </c>
      <c r="F95" s="70">
        <v>0.896166</v>
      </c>
      <c r="G95" s="70">
        <v>0.0955682</v>
      </c>
      <c r="H95" s="70">
        <v>0.0191471</v>
      </c>
      <c r="I95" s="72">
        <v>6e-7</v>
      </c>
      <c r="J95" s="70">
        <v>0.00655839</v>
      </c>
      <c r="K95" s="70">
        <v>0.0003932</v>
      </c>
    </row>
    <row x14ac:dyDescent="0.25" r="96" customHeight="1" ht="18">
      <c r="A96" s="4" t="s">
        <v>493</v>
      </c>
      <c r="B96" s="69">
        <v>7</v>
      </c>
      <c r="C96" s="69">
        <v>19049388</v>
      </c>
      <c r="D96" s="70">
        <v>33.838041</v>
      </c>
      <c r="E96" s="71" t="s">
        <v>395</v>
      </c>
      <c r="F96" s="70">
        <v>0.79953</v>
      </c>
      <c r="G96" s="70">
        <v>-0.073415</v>
      </c>
      <c r="H96" s="70">
        <v>0.0112963</v>
      </c>
      <c r="I96" s="72">
        <v>8.08e-11</v>
      </c>
      <c r="J96" s="70">
        <v>0.000003649</v>
      </c>
      <c r="K96" s="70">
        <v>0.0004095</v>
      </c>
    </row>
    <row x14ac:dyDescent="0.25" r="97" customHeight="1" ht="18">
      <c r="A97" s="4" t="s">
        <v>494</v>
      </c>
      <c r="B97" s="69">
        <v>7</v>
      </c>
      <c r="C97" s="69">
        <v>20292134</v>
      </c>
      <c r="D97" s="70">
        <v>35.580043</v>
      </c>
      <c r="E97" s="71" t="s">
        <v>395</v>
      </c>
      <c r="F97" s="70">
        <v>0.714023</v>
      </c>
      <c r="G97" s="70">
        <v>-0.0543589</v>
      </c>
      <c r="H97" s="70">
        <v>0.0105277</v>
      </c>
      <c r="I97" s="72">
        <v>2.42e-7</v>
      </c>
      <c r="J97" s="70">
        <v>0.00311356</v>
      </c>
      <c r="K97" s="70">
        <v>0.0002848</v>
      </c>
    </row>
    <row x14ac:dyDescent="0.25" r="98" customHeight="1" ht="18">
      <c r="A98" s="4" t="s">
        <v>495</v>
      </c>
      <c r="B98" s="69">
        <v>7</v>
      </c>
      <c r="C98" s="69">
        <v>107259721</v>
      </c>
      <c r="D98" s="70">
        <v>123.72329</v>
      </c>
      <c r="E98" s="71" t="s">
        <v>399</v>
      </c>
      <c r="F98" s="70">
        <v>0.780269</v>
      </c>
      <c r="G98" s="70">
        <v>0.05216</v>
      </c>
      <c r="H98" s="70">
        <v>0.0115466</v>
      </c>
      <c r="I98" s="72">
        <v>0.00000626</v>
      </c>
      <c r="J98" s="70">
        <v>0.04441468</v>
      </c>
      <c r="K98" s="70">
        <v>0.0002179</v>
      </c>
    </row>
    <row x14ac:dyDescent="0.25" r="99" customHeight="1" ht="18">
      <c r="A99" s="4" t="s">
        <v>496</v>
      </c>
      <c r="B99" s="69">
        <v>7</v>
      </c>
      <c r="C99" s="69">
        <v>129663496</v>
      </c>
      <c r="D99" s="70">
        <v>139.50589</v>
      </c>
      <c r="E99" s="71" t="s">
        <v>401</v>
      </c>
      <c r="F99" s="70">
        <v>0.686675</v>
      </c>
      <c r="G99" s="70">
        <v>0.072569</v>
      </c>
      <c r="H99" s="70">
        <v>0.0110619</v>
      </c>
      <c r="I99" s="72">
        <v>5.37e-11</v>
      </c>
      <c r="J99" s="70">
        <v>0.000002891</v>
      </c>
      <c r="K99" s="70">
        <v>0.0005293</v>
      </c>
    </row>
    <row x14ac:dyDescent="0.25" r="100" customHeight="1" ht="18">
      <c r="A100" s="4" t="s">
        <v>497</v>
      </c>
      <c r="B100" s="69">
        <v>7</v>
      </c>
      <c r="C100" s="69">
        <v>139724555</v>
      </c>
      <c r="D100" s="70">
        <v>154.01331</v>
      </c>
      <c r="E100" s="71" t="s">
        <v>401</v>
      </c>
      <c r="F100" s="70">
        <v>0.760371</v>
      </c>
      <c r="G100" s="70">
        <v>0.0581355</v>
      </c>
      <c r="H100" s="70">
        <v>0.0113796</v>
      </c>
      <c r="I100" s="72">
        <v>3.24e-7</v>
      </c>
      <c r="J100" s="70">
        <v>0.00398114</v>
      </c>
      <c r="K100" s="70">
        <v>0.0002876</v>
      </c>
    </row>
    <row x14ac:dyDescent="0.25" r="101" customHeight="1" ht="18">
      <c r="A101" s="4" t="s">
        <v>498</v>
      </c>
      <c r="B101" s="69">
        <v>7</v>
      </c>
      <c r="C101" s="69">
        <v>150690176</v>
      </c>
      <c r="D101" s="70">
        <v>168.007</v>
      </c>
      <c r="E101" s="71" t="s">
        <v>401</v>
      </c>
      <c r="F101" s="70">
        <v>0.935485</v>
      </c>
      <c r="G101" s="70">
        <v>-0.133315</v>
      </c>
      <c r="H101" s="70">
        <v>0.0221303</v>
      </c>
      <c r="I101" s="72">
        <v>1.7e-9</v>
      </c>
      <c r="J101" s="70">
        <v>0.00004433</v>
      </c>
      <c r="K101" s="70">
        <v>0.000516</v>
      </c>
    </row>
    <row x14ac:dyDescent="0.25" r="102" customHeight="1" ht="18">
      <c r="A102" s="4" t="s">
        <v>499</v>
      </c>
      <c r="B102" s="69">
        <v>8</v>
      </c>
      <c r="C102" s="69">
        <v>19852310</v>
      </c>
      <c r="D102" s="70">
        <v>47.279995</v>
      </c>
      <c r="E102" s="71" t="s">
        <v>401</v>
      </c>
      <c r="F102" s="70">
        <v>0.744622</v>
      </c>
      <c r="G102" s="70">
        <v>0.05298</v>
      </c>
      <c r="H102" s="70">
        <v>0.0109004</v>
      </c>
      <c r="I102" s="72">
        <v>0.00000117</v>
      </c>
      <c r="J102" s="70">
        <v>0.01130832</v>
      </c>
      <c r="K102" s="70">
        <v>0.0002495</v>
      </c>
    </row>
    <row x14ac:dyDescent="0.25" r="103" customHeight="1" ht="18">
      <c r="A103" s="4" t="s">
        <v>500</v>
      </c>
      <c r="B103" s="69">
        <v>8</v>
      </c>
      <c r="C103" s="69">
        <v>26102772</v>
      </c>
      <c r="D103" s="70">
        <v>57.926775</v>
      </c>
      <c r="E103" s="71" t="s">
        <v>395</v>
      </c>
      <c r="F103" s="70">
        <v>0.816138</v>
      </c>
      <c r="G103" s="70">
        <v>-0.0741838</v>
      </c>
      <c r="H103" s="70">
        <v>0.0139364</v>
      </c>
      <c r="I103" s="72">
        <v>1.02e-7</v>
      </c>
      <c r="J103" s="70">
        <v>0.00142821</v>
      </c>
      <c r="K103" s="70">
        <v>0.0003917</v>
      </c>
    </row>
    <row x14ac:dyDescent="0.25" r="104" customHeight="1" ht="18">
      <c r="A104" s="4" t="s">
        <v>501</v>
      </c>
      <c r="B104" s="69">
        <v>8</v>
      </c>
      <c r="C104" s="69">
        <v>26435116</v>
      </c>
      <c r="D104" s="70">
        <v>58.235219</v>
      </c>
      <c r="E104" s="71" t="s">
        <v>401</v>
      </c>
      <c r="F104" s="70">
        <v>0.748608</v>
      </c>
      <c r="G104" s="70">
        <v>0.0553069</v>
      </c>
      <c r="H104" s="70">
        <v>0.0116368</v>
      </c>
      <c r="I104" s="72">
        <v>0.00000201</v>
      </c>
      <c r="J104" s="70">
        <v>0.01770708</v>
      </c>
      <c r="K104" s="70">
        <v>0.000269</v>
      </c>
    </row>
    <row x14ac:dyDescent="0.25" r="105" customHeight="1" ht="18">
      <c r="A105" s="4" t="s">
        <v>502</v>
      </c>
      <c r="B105" s="69">
        <v>8</v>
      </c>
      <c r="C105" s="69">
        <v>26855424</v>
      </c>
      <c r="D105" s="70">
        <v>58.868751</v>
      </c>
      <c r="E105" s="71" t="s">
        <v>401</v>
      </c>
      <c r="F105" s="70">
        <v>0.799888</v>
      </c>
      <c r="G105" s="70">
        <v>0.055294</v>
      </c>
      <c r="H105" s="70">
        <v>0.0119875</v>
      </c>
      <c r="I105" s="72">
        <v>0.00000398</v>
      </c>
      <c r="J105" s="70">
        <v>0.03036142</v>
      </c>
      <c r="K105" s="70">
        <v>0.0002284</v>
      </c>
    </row>
    <row x14ac:dyDescent="0.25" r="106" customHeight="1" ht="18">
      <c r="A106" s="4" t="s">
        <v>503</v>
      </c>
      <c r="B106" s="69">
        <v>8</v>
      </c>
      <c r="C106" s="69">
        <v>126478450</v>
      </c>
      <c r="D106" s="70">
        <v>145.31898</v>
      </c>
      <c r="E106" s="71" t="s">
        <v>401</v>
      </c>
      <c r="F106" s="70">
        <v>0.519792</v>
      </c>
      <c r="G106" s="70">
        <v>-0.046146</v>
      </c>
      <c r="H106" s="70">
        <v>0.0092416</v>
      </c>
      <c r="I106" s="72">
        <v>5.94e-7</v>
      </c>
      <c r="J106" s="70">
        <v>0.00654101</v>
      </c>
      <c r="K106" s="70">
        <v>0.0002498</v>
      </c>
    </row>
    <row x14ac:dyDescent="0.25" r="107" customHeight="1" ht="18">
      <c r="A107" s="4" t="s">
        <v>504</v>
      </c>
      <c r="B107" s="69">
        <v>8</v>
      </c>
      <c r="C107" s="69">
        <v>142230002</v>
      </c>
      <c r="D107" s="70">
        <v>172.08921</v>
      </c>
      <c r="E107" s="71" t="s">
        <v>420</v>
      </c>
      <c r="F107" s="70">
        <v>0.868591</v>
      </c>
      <c r="G107" s="70">
        <v>0.081454</v>
      </c>
      <c r="H107" s="70">
        <v>0.0145656</v>
      </c>
      <c r="I107" s="72">
        <v>2.24e-8</v>
      </c>
      <c r="J107" s="70">
        <v>0.00038264</v>
      </c>
      <c r="K107" s="70">
        <v>0.0003515</v>
      </c>
    </row>
    <row x14ac:dyDescent="0.25" r="108" customHeight="1" ht="18">
      <c r="A108" s="4" t="s">
        <v>505</v>
      </c>
      <c r="B108" s="69">
        <v>9</v>
      </c>
      <c r="C108" s="69">
        <v>21155973</v>
      </c>
      <c r="D108" s="70">
        <v>42.685075</v>
      </c>
      <c r="E108" s="71" t="s">
        <v>399</v>
      </c>
      <c r="F108" s="70">
        <v>0.859626</v>
      </c>
      <c r="G108" s="70">
        <v>-0.0801952</v>
      </c>
      <c r="H108" s="70">
        <v>0.0166068</v>
      </c>
      <c r="I108" s="72">
        <v>0.00000137</v>
      </c>
      <c r="J108" s="70">
        <v>0.01279985</v>
      </c>
      <c r="K108" s="70">
        <v>0.0003689</v>
      </c>
    </row>
    <row x14ac:dyDescent="0.25" r="109" customHeight="1" ht="18">
      <c r="A109" s="4" t="s">
        <v>506</v>
      </c>
      <c r="B109" s="69">
        <v>9</v>
      </c>
      <c r="C109" s="69">
        <v>22074793</v>
      </c>
      <c r="D109" s="70">
        <v>43.617785</v>
      </c>
      <c r="E109" s="71" t="s">
        <v>401</v>
      </c>
      <c r="F109" s="70">
        <v>0.038924</v>
      </c>
      <c r="G109" s="70">
        <v>0.159209</v>
      </c>
      <c r="H109" s="70">
        <v>0.0270884</v>
      </c>
      <c r="I109" s="72">
        <v>4.17e-9</v>
      </c>
      <c r="J109" s="70">
        <v>0.0000926</v>
      </c>
      <c r="K109" s="70">
        <v>0.0004591</v>
      </c>
    </row>
    <row x14ac:dyDescent="0.25" r="110" customHeight="1" ht="18">
      <c r="A110" s="4" t="s">
        <v>507</v>
      </c>
      <c r="B110" s="69">
        <v>9</v>
      </c>
      <c r="C110" s="69">
        <v>22085598</v>
      </c>
      <c r="D110" s="70">
        <v>43.621358</v>
      </c>
      <c r="E110" s="71" t="s">
        <v>399</v>
      </c>
      <c r="F110" s="70">
        <v>0.514188</v>
      </c>
      <c r="G110" s="70">
        <v>-0.123638</v>
      </c>
      <c r="H110" s="70">
        <v>0.0128002</v>
      </c>
      <c r="I110" s="72">
        <v>4.5e-22</v>
      </c>
      <c r="J110" s="70">
        <v>1.574e-16</v>
      </c>
      <c r="K110" s="70">
        <v>0.0017914</v>
      </c>
    </row>
    <row x14ac:dyDescent="0.25" r="111" customHeight="1" ht="18">
      <c r="A111" s="4" t="s">
        <v>508</v>
      </c>
      <c r="B111" s="69">
        <v>9</v>
      </c>
      <c r="C111" s="69">
        <v>22102437</v>
      </c>
      <c r="D111" s="70">
        <v>43.627598</v>
      </c>
      <c r="E111" s="71" t="s">
        <v>395</v>
      </c>
      <c r="F111" s="70">
        <v>0.878081</v>
      </c>
      <c r="G111" s="70">
        <v>0.0926227</v>
      </c>
      <c r="H111" s="70">
        <v>0.0178121</v>
      </c>
      <c r="I111" s="72">
        <v>1.99e-7</v>
      </c>
      <c r="J111" s="70">
        <v>0.00263871</v>
      </c>
      <c r="K111" s="70">
        <v>0.0004254</v>
      </c>
    </row>
    <row x14ac:dyDescent="0.25" r="112" customHeight="1" ht="18">
      <c r="A112" s="4" t="s">
        <v>509</v>
      </c>
      <c r="B112" s="69">
        <v>9</v>
      </c>
      <c r="C112" s="69">
        <v>22124123</v>
      </c>
      <c r="D112" s="70">
        <v>43.632384</v>
      </c>
      <c r="E112" s="71" t="s">
        <v>399</v>
      </c>
      <c r="F112" s="70">
        <v>0.501349</v>
      </c>
      <c r="G112" s="70">
        <v>-0.120306</v>
      </c>
      <c r="H112" s="70">
        <v>0.0123047</v>
      </c>
      <c r="I112" s="72">
        <v>1.41e-22</v>
      </c>
      <c r="J112" s="70">
        <v>6.576e-17</v>
      </c>
      <c r="K112" s="70">
        <v>0.0016966</v>
      </c>
    </row>
    <row x14ac:dyDescent="0.25" r="113" customHeight="1" ht="18">
      <c r="A113" s="4" t="s">
        <v>510</v>
      </c>
      <c r="B113" s="69">
        <v>9</v>
      </c>
      <c r="C113" s="69">
        <v>118826916</v>
      </c>
      <c r="D113" s="70">
        <v>141.11233</v>
      </c>
      <c r="E113" s="71" t="s">
        <v>395</v>
      </c>
      <c r="F113" s="70">
        <v>0.976761</v>
      </c>
      <c r="G113" s="70">
        <v>-0.175585</v>
      </c>
      <c r="H113" s="70">
        <v>0.0369963</v>
      </c>
      <c r="I113" s="72">
        <v>0.00000207</v>
      </c>
      <c r="J113" s="70">
        <v>0.01803476</v>
      </c>
      <c r="K113" s="70">
        <v>0.0003404</v>
      </c>
    </row>
    <row x14ac:dyDescent="0.25" r="114" customHeight="1" ht="18">
      <c r="A114" s="4" t="s">
        <v>511</v>
      </c>
      <c r="B114" s="69">
        <v>9</v>
      </c>
      <c r="C114" s="69">
        <v>124412948</v>
      </c>
      <c r="D114" s="70">
        <v>147.90618</v>
      </c>
      <c r="E114" s="71" t="s">
        <v>399</v>
      </c>
      <c r="F114" s="70">
        <v>0.74891</v>
      </c>
      <c r="G114" s="70">
        <v>-0.054718</v>
      </c>
      <c r="H114" s="70">
        <v>0.0110438</v>
      </c>
      <c r="I114" s="72">
        <v>7.25e-7</v>
      </c>
      <c r="J114" s="70">
        <v>0.00762582</v>
      </c>
      <c r="K114" s="70">
        <v>0.000266</v>
      </c>
    </row>
    <row x14ac:dyDescent="0.25" r="115" customHeight="1" ht="18">
      <c r="A115" s="4" t="s">
        <v>512</v>
      </c>
      <c r="B115" s="69">
        <v>9</v>
      </c>
      <c r="C115" s="69">
        <v>136141870</v>
      </c>
      <c r="D115" s="70">
        <v>166.20721</v>
      </c>
      <c r="E115" s="71" t="s">
        <v>401</v>
      </c>
      <c r="F115" s="70">
        <v>0.809128</v>
      </c>
      <c r="G115" s="70">
        <v>-0.079704</v>
      </c>
      <c r="H115" s="70">
        <v>0.0117537</v>
      </c>
      <c r="I115" s="72">
        <v>1.19e-11</v>
      </c>
      <c r="J115" s="70">
        <v>7.252e-7</v>
      </c>
      <c r="K115" s="70">
        <v>0.0004655</v>
      </c>
    </row>
    <row x14ac:dyDescent="0.25" r="116" customHeight="1" ht="18">
      <c r="A116" s="4" t="s">
        <v>513</v>
      </c>
      <c r="B116" s="69">
        <v>10</v>
      </c>
      <c r="C116" s="69">
        <v>30287398</v>
      </c>
      <c r="D116" s="70">
        <v>57.872534</v>
      </c>
      <c r="E116" s="71" t="s">
        <v>401</v>
      </c>
      <c r="F116" s="70">
        <v>0.660049</v>
      </c>
      <c r="G116" s="70">
        <v>0.0504455</v>
      </c>
      <c r="H116" s="70">
        <v>0.0104034</v>
      </c>
      <c r="I116" s="72">
        <v>0.00000124</v>
      </c>
      <c r="J116" s="70">
        <v>0.01189785</v>
      </c>
      <c r="K116" s="70">
        <v>0.0002674</v>
      </c>
    </row>
    <row x14ac:dyDescent="0.25" r="117" customHeight="1" ht="18">
      <c r="A117" s="4" t="s">
        <v>514</v>
      </c>
      <c r="B117" s="69">
        <v>10</v>
      </c>
      <c r="C117" s="69">
        <v>30323892</v>
      </c>
      <c r="D117" s="70">
        <v>57.929247</v>
      </c>
      <c r="E117" s="71" t="s">
        <v>395</v>
      </c>
      <c r="F117" s="70">
        <v>0.581779</v>
      </c>
      <c r="G117" s="70">
        <v>-0.0618341</v>
      </c>
      <c r="H117" s="70">
        <v>0.0095074</v>
      </c>
      <c r="I117" s="72">
        <v>7.83e-11</v>
      </c>
      <c r="J117" s="70">
        <v>0.000003649</v>
      </c>
      <c r="K117" s="70">
        <v>0.0004379</v>
      </c>
    </row>
    <row x14ac:dyDescent="0.25" r="118" customHeight="1" ht="18">
      <c r="A118" s="4" t="s">
        <v>515</v>
      </c>
      <c r="B118" s="69">
        <v>10</v>
      </c>
      <c r="C118" s="69">
        <v>43377793</v>
      </c>
      <c r="D118" s="70">
        <v>66.131848</v>
      </c>
      <c r="E118" s="71" t="s">
        <v>395</v>
      </c>
      <c r="F118" s="70">
        <v>0.980221</v>
      </c>
      <c r="G118" s="70">
        <v>-0.169926</v>
      </c>
      <c r="H118" s="70">
        <v>0.036454</v>
      </c>
      <c r="I118" s="72">
        <v>0.00000314</v>
      </c>
      <c r="J118" s="70">
        <v>0.02497594</v>
      </c>
      <c r="K118" s="70">
        <v>0.0002721</v>
      </c>
    </row>
    <row x14ac:dyDescent="0.25" r="119" customHeight="1" ht="18">
      <c r="A119" s="4" t="s">
        <v>516</v>
      </c>
      <c r="B119" s="69">
        <v>10</v>
      </c>
      <c r="C119" s="69">
        <v>44313122</v>
      </c>
      <c r="D119" s="70">
        <v>66.960075</v>
      </c>
      <c r="E119" s="71" t="s">
        <v>401</v>
      </c>
      <c r="F119" s="70">
        <v>0.869351</v>
      </c>
      <c r="G119" s="70">
        <v>-0.102928</v>
      </c>
      <c r="H119" s="70">
        <v>0.0170887</v>
      </c>
      <c r="I119" s="72">
        <v>1.71e-9</v>
      </c>
      <c r="J119" s="70">
        <v>0.00004433</v>
      </c>
      <c r="K119" s="70">
        <v>0.000574</v>
      </c>
    </row>
    <row x14ac:dyDescent="0.25" r="120" customHeight="1" ht="18">
      <c r="A120" s="4" t="s">
        <v>517</v>
      </c>
      <c r="B120" s="69">
        <v>10</v>
      </c>
      <c r="C120" s="69">
        <v>44480811</v>
      </c>
      <c r="D120" s="70">
        <v>67.072064</v>
      </c>
      <c r="E120" s="71" t="s">
        <v>395</v>
      </c>
      <c r="F120" s="70">
        <v>0.637485</v>
      </c>
      <c r="G120" s="70">
        <v>0.0733466</v>
      </c>
      <c r="H120" s="70">
        <v>0.0101389</v>
      </c>
      <c r="I120" s="72">
        <v>4.68e-13</v>
      </c>
      <c r="J120" s="70">
        <v>4.682e-8</v>
      </c>
      <c r="K120" s="70">
        <v>0.0005815</v>
      </c>
    </row>
    <row x14ac:dyDescent="0.25" r="121" customHeight="1" ht="18">
      <c r="A121" s="4" t="s">
        <v>518</v>
      </c>
      <c r="B121" s="69">
        <v>10</v>
      </c>
      <c r="C121" s="69">
        <v>44777188</v>
      </c>
      <c r="D121" s="70">
        <v>67.174784</v>
      </c>
      <c r="E121" s="71" t="s">
        <v>401</v>
      </c>
      <c r="F121" s="70">
        <v>0.849735</v>
      </c>
      <c r="G121" s="70">
        <v>0.118548</v>
      </c>
      <c r="H121" s="70">
        <v>0.0146683</v>
      </c>
      <c r="I121" s="72">
        <v>6.38e-16</v>
      </c>
      <c r="J121" s="70">
        <v>1.116e-10</v>
      </c>
      <c r="K121" s="70">
        <v>0.0008286</v>
      </c>
    </row>
    <row x14ac:dyDescent="0.25" r="122" customHeight="1" ht="18">
      <c r="A122" s="4" t="s">
        <v>519</v>
      </c>
      <c r="B122" s="69">
        <v>10</v>
      </c>
      <c r="C122" s="69">
        <v>74637326</v>
      </c>
      <c r="D122" s="70">
        <v>99.488035</v>
      </c>
      <c r="E122" s="71" t="s">
        <v>399</v>
      </c>
      <c r="F122" s="70">
        <v>0.905959</v>
      </c>
      <c r="G122" s="70">
        <v>0.0984471</v>
      </c>
      <c r="H122" s="70">
        <v>0.017514</v>
      </c>
      <c r="I122" s="72">
        <v>1.9e-8</v>
      </c>
      <c r="J122" s="70">
        <v>0.00032793</v>
      </c>
      <c r="K122" s="70">
        <v>0.0003818</v>
      </c>
    </row>
    <row x14ac:dyDescent="0.25" r="123" customHeight="1" ht="18">
      <c r="A123" s="4" t="s">
        <v>520</v>
      </c>
      <c r="B123" s="69">
        <v>10</v>
      </c>
      <c r="C123" s="69">
        <v>75595440</v>
      </c>
      <c r="D123" s="70">
        <v>99.710347</v>
      </c>
      <c r="E123" s="71" t="s">
        <v>420</v>
      </c>
      <c r="F123" s="70">
        <v>0.765543</v>
      </c>
      <c r="G123" s="70">
        <v>0.0558314</v>
      </c>
      <c r="H123" s="70">
        <v>0.0116523</v>
      </c>
      <c r="I123" s="72">
        <v>0.00000166</v>
      </c>
      <c r="J123" s="70">
        <v>0.01502094</v>
      </c>
      <c r="K123" s="70">
        <v>0.0002613</v>
      </c>
    </row>
    <row x14ac:dyDescent="0.25" r="124" customHeight="1" ht="18">
      <c r="A124" s="4" t="s">
        <v>521</v>
      </c>
      <c r="B124" s="69">
        <v>10</v>
      </c>
      <c r="C124" s="69">
        <v>82170856</v>
      </c>
      <c r="D124" s="70">
        <v>107.95731</v>
      </c>
      <c r="E124" s="71" t="s">
        <v>395</v>
      </c>
      <c r="F124" s="70">
        <v>0.710056</v>
      </c>
      <c r="G124" s="70">
        <v>-0.0552466</v>
      </c>
      <c r="H124" s="70">
        <v>0.0108952</v>
      </c>
      <c r="I124" s="72">
        <v>3.96e-7</v>
      </c>
      <c r="J124" s="70">
        <v>0.00469981</v>
      </c>
      <c r="K124" s="70">
        <v>0.0002966</v>
      </c>
    </row>
    <row x14ac:dyDescent="0.25" r="125" customHeight="1" ht="18">
      <c r="A125" s="4" t="s">
        <v>522</v>
      </c>
      <c r="B125" s="69">
        <v>10</v>
      </c>
      <c r="C125" s="69">
        <v>82251514</v>
      </c>
      <c r="D125" s="70">
        <v>108.01946</v>
      </c>
      <c r="E125" s="71" t="s">
        <v>399</v>
      </c>
      <c r="F125" s="70">
        <v>0.716559</v>
      </c>
      <c r="G125" s="70">
        <v>0.0474379</v>
      </c>
      <c r="H125" s="70">
        <v>0.010339</v>
      </c>
      <c r="I125" s="72">
        <v>0.00000447</v>
      </c>
      <c r="J125" s="70">
        <v>0.03345617</v>
      </c>
      <c r="K125" s="70">
        <v>0.0002139</v>
      </c>
    </row>
    <row x14ac:dyDescent="0.25" r="126" customHeight="1" ht="18">
      <c r="A126" s="4" t="s">
        <v>523</v>
      </c>
      <c r="B126" s="69">
        <v>10</v>
      </c>
      <c r="C126" s="69">
        <v>91002927</v>
      </c>
      <c r="D126" s="70">
        <v>117.68469</v>
      </c>
      <c r="E126" s="71" t="s">
        <v>401</v>
      </c>
      <c r="F126" s="70">
        <v>0.630869</v>
      </c>
      <c r="G126" s="70">
        <v>-0.066812</v>
      </c>
      <c r="H126" s="70">
        <v>0.0096821</v>
      </c>
      <c r="I126" s="72">
        <v>5.18e-12</v>
      </c>
      <c r="J126" s="70">
        <v>3.75e-7</v>
      </c>
      <c r="K126" s="70">
        <v>0.00049</v>
      </c>
    </row>
    <row x14ac:dyDescent="0.25" r="127" customHeight="1" ht="18">
      <c r="A127" s="4" t="s">
        <v>524</v>
      </c>
      <c r="B127" s="69">
        <v>10</v>
      </c>
      <c r="C127" s="69">
        <v>104604916</v>
      </c>
      <c r="D127" s="70">
        <v>130.6139</v>
      </c>
      <c r="E127" s="71" t="s">
        <v>399</v>
      </c>
      <c r="F127" s="70">
        <v>0.87253</v>
      </c>
      <c r="G127" s="70">
        <v>0.0893572</v>
      </c>
      <c r="H127" s="70">
        <v>0.0136539</v>
      </c>
      <c r="I127" s="72">
        <v>5.97e-11</v>
      </c>
      <c r="J127" s="70">
        <v>0.000003095</v>
      </c>
      <c r="K127" s="70">
        <v>0.0004117</v>
      </c>
    </row>
    <row x14ac:dyDescent="0.25" r="128" customHeight="1" ht="18">
      <c r="A128" s="4" t="s">
        <v>525</v>
      </c>
      <c r="B128" s="69">
        <v>10</v>
      </c>
      <c r="C128" s="69">
        <v>105682296</v>
      </c>
      <c r="D128" s="70">
        <v>131.16383</v>
      </c>
      <c r="E128" s="71" t="s">
        <v>401</v>
      </c>
      <c r="F128" s="70">
        <v>0.825656</v>
      </c>
      <c r="G128" s="70">
        <v>0.0683918</v>
      </c>
      <c r="H128" s="70">
        <v>0.0129843</v>
      </c>
      <c r="I128" s="72">
        <v>1.38e-7</v>
      </c>
      <c r="J128" s="70">
        <v>0.0018998</v>
      </c>
      <c r="K128" s="70">
        <v>0.0003135</v>
      </c>
    </row>
    <row x14ac:dyDescent="0.25" r="129" customHeight="1" ht="18">
      <c r="A129" s="4" t="s">
        <v>526</v>
      </c>
      <c r="B129" s="69">
        <v>11</v>
      </c>
      <c r="C129" s="69">
        <v>9336349</v>
      </c>
      <c r="D129" s="70">
        <v>19.480625</v>
      </c>
      <c r="E129" s="71" t="s">
        <v>399</v>
      </c>
      <c r="F129" s="70">
        <v>0.897801</v>
      </c>
      <c r="G129" s="70">
        <v>-0.0708378</v>
      </c>
      <c r="H129" s="70">
        <v>0.0150189</v>
      </c>
      <c r="I129" s="72">
        <v>0.0000024</v>
      </c>
      <c r="J129" s="70">
        <v>0.02009838</v>
      </c>
      <c r="K129" s="70">
        <v>0.0002189</v>
      </c>
    </row>
    <row x14ac:dyDescent="0.25" r="130" customHeight="1" ht="18">
      <c r="A130" s="4" t="s">
        <v>527</v>
      </c>
      <c r="B130" s="69">
        <v>11</v>
      </c>
      <c r="C130" s="69">
        <v>9751196</v>
      </c>
      <c r="D130" s="70">
        <v>19.753003</v>
      </c>
      <c r="E130" s="71" t="s">
        <v>403</v>
      </c>
      <c r="F130" s="70">
        <v>0.549821</v>
      </c>
      <c r="G130" s="70">
        <v>0.0563551</v>
      </c>
      <c r="H130" s="70">
        <v>0.0096233</v>
      </c>
      <c r="I130" s="72">
        <v>4.74e-9</v>
      </c>
      <c r="J130" s="70">
        <v>0.00010048</v>
      </c>
      <c r="K130" s="70">
        <v>0.0003689</v>
      </c>
    </row>
    <row x14ac:dyDescent="0.25" r="131" customHeight="1" ht="18">
      <c r="A131" s="4" t="s">
        <v>528</v>
      </c>
      <c r="B131" s="69">
        <v>11</v>
      </c>
      <c r="C131" s="69">
        <v>13301548</v>
      </c>
      <c r="D131" s="70">
        <v>26.763828</v>
      </c>
      <c r="E131" s="71" t="s">
        <v>399</v>
      </c>
      <c r="F131" s="70">
        <v>0.674494</v>
      </c>
      <c r="G131" s="70">
        <v>0.048377</v>
      </c>
      <c r="H131" s="70">
        <v>0.0099846</v>
      </c>
      <c r="I131" s="72">
        <v>0.00000127</v>
      </c>
      <c r="J131" s="70">
        <v>0.01196355</v>
      </c>
      <c r="K131" s="70">
        <v>0.0002406</v>
      </c>
    </row>
    <row x14ac:dyDescent="0.25" r="132" customHeight="1" ht="18">
      <c r="A132" s="4" t="s">
        <v>529</v>
      </c>
      <c r="B132" s="69">
        <v>11</v>
      </c>
      <c r="C132" s="69">
        <v>65391317</v>
      </c>
      <c r="D132" s="70">
        <v>73.850703</v>
      </c>
      <c r="E132" s="71" t="s">
        <v>395</v>
      </c>
      <c r="F132" s="70">
        <v>0.759411</v>
      </c>
      <c r="G132" s="70">
        <v>0.04993</v>
      </c>
      <c r="H132" s="70">
        <v>0.010959</v>
      </c>
      <c r="I132" s="72">
        <v>0.00000521</v>
      </c>
      <c r="J132" s="70">
        <v>0.0381871</v>
      </c>
      <c r="K132" s="70">
        <v>0.0002129</v>
      </c>
    </row>
    <row x14ac:dyDescent="0.25" r="133" customHeight="1" ht="18">
      <c r="A133" s="4" t="s">
        <v>530</v>
      </c>
      <c r="B133" s="69">
        <v>11</v>
      </c>
      <c r="C133" s="69">
        <v>100634736</v>
      </c>
      <c r="D133" s="70">
        <v>109.28988</v>
      </c>
      <c r="E133" s="71" t="s">
        <v>420</v>
      </c>
      <c r="F133" s="70">
        <v>0.776639</v>
      </c>
      <c r="G133" s="70">
        <v>-0.054149</v>
      </c>
      <c r="H133" s="70">
        <v>0.0119552</v>
      </c>
      <c r="I133" s="72">
        <v>0.00000592</v>
      </c>
      <c r="J133" s="70">
        <v>0.04247016</v>
      </c>
      <c r="K133" s="70">
        <v>0.0002405</v>
      </c>
    </row>
    <row x14ac:dyDescent="0.25" r="134" customHeight="1" ht="18">
      <c r="A134" s="4" t="s">
        <v>531</v>
      </c>
      <c r="B134" s="69">
        <v>11</v>
      </c>
      <c r="C134" s="69">
        <v>103673277</v>
      </c>
      <c r="D134" s="70">
        <v>112.07313</v>
      </c>
      <c r="E134" s="71" t="s">
        <v>401</v>
      </c>
      <c r="F134" s="70">
        <v>0.676464</v>
      </c>
      <c r="G134" s="70">
        <v>-0.0642236</v>
      </c>
      <c r="H134" s="70">
        <v>0.010063</v>
      </c>
      <c r="I134" s="72">
        <v>1.75e-10</v>
      </c>
      <c r="J134" s="70">
        <v>0.000006314</v>
      </c>
      <c r="K134" s="70">
        <v>0.000426</v>
      </c>
    </row>
    <row x14ac:dyDescent="0.25" r="135" customHeight="1" ht="18">
      <c r="A135" s="4" t="s">
        <v>532</v>
      </c>
      <c r="B135" s="69">
        <v>12</v>
      </c>
      <c r="C135" s="69">
        <v>20220033</v>
      </c>
      <c r="D135" s="70">
        <v>36.544122</v>
      </c>
      <c r="E135" s="71" t="s">
        <v>395</v>
      </c>
      <c r="F135" s="70">
        <v>0.664846</v>
      </c>
      <c r="G135" s="70">
        <v>0.05067</v>
      </c>
      <c r="H135" s="70">
        <v>0.01014</v>
      </c>
      <c r="I135" s="72">
        <v>5.82e-7</v>
      </c>
      <c r="J135" s="70">
        <v>0.00648627</v>
      </c>
      <c r="K135" s="70">
        <v>0.0002679</v>
      </c>
    </row>
    <row x14ac:dyDescent="0.25" r="136" customHeight="1" ht="18">
      <c r="A136" s="4" t="s">
        <v>533</v>
      </c>
      <c r="B136" s="69">
        <v>12</v>
      </c>
      <c r="C136" s="69">
        <v>42796300</v>
      </c>
      <c r="D136" s="70">
        <v>56.782563</v>
      </c>
      <c r="E136" s="71" t="s">
        <v>403</v>
      </c>
      <c r="F136" s="70">
        <v>0.762485</v>
      </c>
      <c r="G136" s="70">
        <v>-0.051693</v>
      </c>
      <c r="H136" s="70">
        <v>0.0110024</v>
      </c>
      <c r="I136" s="72">
        <v>0.00000262</v>
      </c>
      <c r="J136" s="70">
        <v>0.02172282</v>
      </c>
      <c r="K136" s="70">
        <v>0.0002287</v>
      </c>
    </row>
    <row x14ac:dyDescent="0.25" r="137" customHeight="1" ht="18">
      <c r="A137" s="4" t="s">
        <v>534</v>
      </c>
      <c r="B137" s="69">
        <v>12</v>
      </c>
      <c r="C137" s="69">
        <v>54177548</v>
      </c>
      <c r="D137" s="70">
        <v>68.058864</v>
      </c>
      <c r="E137" s="71" t="s">
        <v>403</v>
      </c>
      <c r="F137" s="70">
        <v>0.880438</v>
      </c>
      <c r="G137" s="70">
        <v>0.0676908</v>
      </c>
      <c r="H137" s="70">
        <v>0.0146745</v>
      </c>
      <c r="I137" s="72">
        <v>0.00000397</v>
      </c>
      <c r="J137" s="70">
        <v>0.03036142</v>
      </c>
      <c r="K137" s="70">
        <v>0.0002243</v>
      </c>
    </row>
    <row x14ac:dyDescent="0.25" r="138" customHeight="1" ht="18">
      <c r="A138" s="4" t="s">
        <v>535</v>
      </c>
      <c r="B138" s="69">
        <v>12</v>
      </c>
      <c r="C138" s="69">
        <v>54513915</v>
      </c>
      <c r="D138" s="70">
        <v>68.80585</v>
      </c>
      <c r="E138" s="71" t="s">
        <v>401</v>
      </c>
      <c r="F138" s="70">
        <v>0.923666</v>
      </c>
      <c r="G138" s="70">
        <v>-0.103806</v>
      </c>
      <c r="H138" s="70">
        <v>0.0198146</v>
      </c>
      <c r="I138" s="72">
        <v>1.62e-7</v>
      </c>
      <c r="J138" s="70">
        <v>0.00217408</v>
      </c>
      <c r="K138" s="70">
        <v>0.0003634</v>
      </c>
    </row>
    <row x14ac:dyDescent="0.25" r="139" customHeight="1" ht="18">
      <c r="A139" s="4" t="s">
        <v>536</v>
      </c>
      <c r="B139" s="69">
        <v>12</v>
      </c>
      <c r="C139" s="69">
        <v>56647911</v>
      </c>
      <c r="D139" s="70">
        <v>71.145142</v>
      </c>
      <c r="E139" s="71" t="s">
        <v>401</v>
      </c>
      <c r="F139" s="70">
        <v>0.887111</v>
      </c>
      <c r="G139" s="70">
        <v>0.108469</v>
      </c>
      <c r="H139" s="70">
        <v>0.0202853</v>
      </c>
      <c r="I139" s="72">
        <v>8.93e-8</v>
      </c>
      <c r="J139" s="70">
        <v>0.00131044</v>
      </c>
      <c r="K139" s="70">
        <v>0.0005442</v>
      </c>
    </row>
    <row x14ac:dyDescent="0.25" r="140" customHeight="1" ht="18">
      <c r="A140" s="4" t="s">
        <v>537</v>
      </c>
      <c r="B140" s="69">
        <v>12</v>
      </c>
      <c r="C140" s="69">
        <v>57527283</v>
      </c>
      <c r="D140" s="70">
        <v>71.958713</v>
      </c>
      <c r="E140" s="71" t="s">
        <v>399</v>
      </c>
      <c r="F140" s="70">
        <v>0.60169</v>
      </c>
      <c r="G140" s="70">
        <v>-0.0435812</v>
      </c>
      <c r="H140" s="70">
        <v>0.0096491</v>
      </c>
      <c r="I140" s="72">
        <v>0.00000628</v>
      </c>
      <c r="J140" s="70">
        <v>0.04441468</v>
      </c>
      <c r="K140" s="70">
        <v>0.0002143</v>
      </c>
    </row>
    <row x14ac:dyDescent="0.25" r="141" customHeight="1" ht="18">
      <c r="A141" s="4" t="s">
        <v>538</v>
      </c>
      <c r="B141" s="69">
        <v>12</v>
      </c>
      <c r="C141" s="69">
        <v>62285075</v>
      </c>
      <c r="D141" s="70">
        <v>74.970055</v>
      </c>
      <c r="E141" s="71" t="s">
        <v>403</v>
      </c>
      <c r="F141" s="70">
        <v>0.815905</v>
      </c>
      <c r="G141" s="70">
        <v>-0.0923539</v>
      </c>
      <c r="H141" s="70">
        <v>0.0153263</v>
      </c>
      <c r="I141" s="72">
        <v>1.68e-9</v>
      </c>
      <c r="J141" s="70">
        <v>0.00004433</v>
      </c>
      <c r="K141" s="70">
        <v>0.0006089</v>
      </c>
    </row>
    <row x14ac:dyDescent="0.25" r="142" customHeight="1" ht="18">
      <c r="A142" s="4" t="s">
        <v>539</v>
      </c>
      <c r="B142" s="69">
        <v>12</v>
      </c>
      <c r="C142" s="69">
        <v>90008959</v>
      </c>
      <c r="D142" s="70">
        <v>103.39441</v>
      </c>
      <c r="E142" s="71" t="s">
        <v>403</v>
      </c>
      <c r="F142" s="70">
        <v>0.798694</v>
      </c>
      <c r="G142" s="70">
        <v>-0.074114</v>
      </c>
      <c r="H142" s="70">
        <v>0.0113343</v>
      </c>
      <c r="I142" s="72">
        <v>6.2e-11</v>
      </c>
      <c r="J142" s="70">
        <v>0.000003097</v>
      </c>
      <c r="K142" s="70">
        <v>0.0004186</v>
      </c>
    </row>
    <row x14ac:dyDescent="0.25" r="143" customHeight="1" ht="18">
      <c r="A143" s="4" t="s">
        <v>540</v>
      </c>
      <c r="B143" s="69">
        <v>12</v>
      </c>
      <c r="C143" s="69">
        <v>111835545</v>
      </c>
      <c r="D143" s="70">
        <v>130.25502</v>
      </c>
      <c r="E143" s="71" t="s">
        <v>403</v>
      </c>
      <c r="F143" s="70">
        <v>0.060309</v>
      </c>
      <c r="G143" s="70">
        <v>0.126029</v>
      </c>
      <c r="H143" s="70">
        <v>0.0257961</v>
      </c>
      <c r="I143" s="72">
        <v>0.00000103</v>
      </c>
      <c r="J143" s="70">
        <v>0.01045847</v>
      </c>
      <c r="K143" s="70">
        <v>0.0004326</v>
      </c>
    </row>
    <row x14ac:dyDescent="0.25" r="144" customHeight="1" ht="18">
      <c r="A144" s="4" t="s">
        <v>541</v>
      </c>
      <c r="B144" s="69">
        <v>12</v>
      </c>
      <c r="C144" s="69">
        <v>111904371</v>
      </c>
      <c r="D144" s="70">
        <v>130.26045</v>
      </c>
      <c r="E144" s="71" t="s">
        <v>403</v>
      </c>
      <c r="F144" s="70">
        <v>0.567045</v>
      </c>
      <c r="G144" s="70">
        <v>-0.0904072</v>
      </c>
      <c r="H144" s="70">
        <v>0.0116239</v>
      </c>
      <c r="I144" s="72">
        <v>7.39e-15</v>
      </c>
      <c r="J144" s="70">
        <v>8.615e-10</v>
      </c>
      <c r="K144" s="70">
        <v>0.0009442</v>
      </c>
    </row>
    <row x14ac:dyDescent="0.25" r="145" customHeight="1" ht="18">
      <c r="A145" s="4" t="s">
        <v>542</v>
      </c>
      <c r="B145" s="69">
        <v>12</v>
      </c>
      <c r="C145" s="69">
        <v>121416988</v>
      </c>
      <c r="D145" s="70">
        <v>145.39713</v>
      </c>
      <c r="E145" s="71" t="s">
        <v>403</v>
      </c>
      <c r="F145" s="70">
        <v>0.651497</v>
      </c>
      <c r="G145" s="70">
        <v>-0.047554</v>
      </c>
      <c r="H145" s="70">
        <v>0.0097282</v>
      </c>
      <c r="I145" s="72">
        <v>0.00000102</v>
      </c>
      <c r="J145" s="70">
        <v>0.01039209</v>
      </c>
      <c r="K145" s="70">
        <v>0.000242</v>
      </c>
    </row>
    <row x14ac:dyDescent="0.25" r="146" customHeight="1" ht="18">
      <c r="A146" s="4" t="s">
        <v>543</v>
      </c>
      <c r="B146" s="69">
        <v>12</v>
      </c>
      <c r="C146" s="69">
        <v>125209562</v>
      </c>
      <c r="D146" s="70">
        <v>149.60932</v>
      </c>
      <c r="E146" s="71" t="s">
        <v>407</v>
      </c>
      <c r="F146" s="70">
        <v>0.897423</v>
      </c>
      <c r="G146" s="70">
        <v>-0.0858712</v>
      </c>
      <c r="H146" s="70">
        <v>0.0181524</v>
      </c>
      <c r="I146" s="72">
        <v>0.00000224</v>
      </c>
      <c r="J146" s="70">
        <v>0.01899107</v>
      </c>
      <c r="K146" s="70">
        <v>0.0003234</v>
      </c>
    </row>
    <row x14ac:dyDescent="0.25" r="147" customHeight="1" ht="18">
      <c r="A147" s="4" t="s">
        <v>544</v>
      </c>
      <c r="B147" s="69">
        <v>12</v>
      </c>
      <c r="C147" s="69">
        <v>125312425</v>
      </c>
      <c r="D147" s="70">
        <v>149.86672</v>
      </c>
      <c r="E147" s="71" t="s">
        <v>395</v>
      </c>
      <c r="F147" s="70">
        <v>0.795301</v>
      </c>
      <c r="G147" s="70">
        <v>-0.0720587</v>
      </c>
      <c r="H147" s="70">
        <v>0.0134735</v>
      </c>
      <c r="I147" s="72">
        <v>8.88e-8</v>
      </c>
      <c r="J147" s="70">
        <v>0.00131044</v>
      </c>
      <c r="K147" s="70">
        <v>0.0004006</v>
      </c>
    </row>
    <row x14ac:dyDescent="0.25" r="148" customHeight="1" ht="18">
      <c r="A148" s="4" t="s">
        <v>545</v>
      </c>
      <c r="B148" s="69">
        <v>12</v>
      </c>
      <c r="C148" s="69">
        <v>125441159</v>
      </c>
      <c r="D148" s="70">
        <v>150.27521</v>
      </c>
      <c r="E148" s="71" t="s">
        <v>399</v>
      </c>
      <c r="F148" s="70">
        <v>0.922989</v>
      </c>
      <c r="G148" s="70">
        <v>0.102873</v>
      </c>
      <c r="H148" s="70">
        <v>0.0212857</v>
      </c>
      <c r="I148" s="72">
        <v>0.00000135</v>
      </c>
      <c r="J148" s="70">
        <v>0.0126359</v>
      </c>
      <c r="K148" s="70">
        <v>0.0003473</v>
      </c>
    </row>
    <row x14ac:dyDescent="0.25" r="149" customHeight="1" ht="18">
      <c r="A149" s="4" t="s">
        <v>546</v>
      </c>
      <c r="B149" s="69">
        <v>13</v>
      </c>
      <c r="C149" s="69">
        <v>29022645</v>
      </c>
      <c r="D149" s="70">
        <v>22.014466</v>
      </c>
      <c r="E149" s="71" t="s">
        <v>401</v>
      </c>
      <c r="F149" s="70">
        <v>0.658622</v>
      </c>
      <c r="G149" s="70">
        <v>-0.050137</v>
      </c>
      <c r="H149" s="70">
        <v>0.0099836</v>
      </c>
      <c r="I149" s="72">
        <v>5.11e-7</v>
      </c>
      <c r="J149" s="70">
        <v>0.00586746</v>
      </c>
      <c r="K149" s="70">
        <v>0.0002664</v>
      </c>
    </row>
    <row x14ac:dyDescent="0.25" r="150" customHeight="1" ht="18">
      <c r="A150" s="4" t="s">
        <v>547</v>
      </c>
      <c r="B150" s="69">
        <v>13</v>
      </c>
      <c r="C150" s="69">
        <v>33058333</v>
      </c>
      <c r="D150" s="70">
        <v>30.436423</v>
      </c>
      <c r="E150" s="71" t="s">
        <v>395</v>
      </c>
      <c r="F150" s="70">
        <v>0.678535</v>
      </c>
      <c r="G150" s="70">
        <v>0.045714</v>
      </c>
      <c r="H150" s="70">
        <v>0.0101823</v>
      </c>
      <c r="I150" s="72">
        <v>0.00000714</v>
      </c>
      <c r="J150" s="70">
        <v>0.04944418</v>
      </c>
      <c r="K150" s="70">
        <v>0.0002135</v>
      </c>
    </row>
    <row x14ac:dyDescent="0.25" r="151" customHeight="1" ht="18">
      <c r="A151" s="4" t="s">
        <v>548</v>
      </c>
      <c r="B151" s="69">
        <v>13</v>
      </c>
      <c r="C151" s="69">
        <v>42634693</v>
      </c>
      <c r="D151" s="70">
        <v>44.010963</v>
      </c>
      <c r="E151" s="71" t="s">
        <v>395</v>
      </c>
      <c r="F151" s="70">
        <v>0.574951</v>
      </c>
      <c r="G151" s="70">
        <v>0.0560566</v>
      </c>
      <c r="H151" s="70">
        <v>0.0097552</v>
      </c>
      <c r="I151" s="72">
        <v>9.12e-9</v>
      </c>
      <c r="J151" s="70">
        <v>0.00017977</v>
      </c>
      <c r="K151" s="70">
        <v>0.0003602</v>
      </c>
    </row>
    <row x14ac:dyDescent="0.25" r="152" customHeight="1" ht="18">
      <c r="A152" s="4" t="s">
        <v>549</v>
      </c>
      <c r="B152" s="69">
        <v>13</v>
      </c>
      <c r="C152" s="69">
        <v>110818102</v>
      </c>
      <c r="D152" s="70">
        <v>121.0122</v>
      </c>
      <c r="E152" s="71" t="s">
        <v>399</v>
      </c>
      <c r="F152" s="70">
        <v>0.893556</v>
      </c>
      <c r="G152" s="70">
        <v>0.0985226</v>
      </c>
      <c r="H152" s="70">
        <v>0.0162662</v>
      </c>
      <c r="I152" s="72">
        <v>1.39e-9</v>
      </c>
      <c r="J152" s="70">
        <v>0.00003964</v>
      </c>
      <c r="K152" s="70">
        <v>0.000427</v>
      </c>
    </row>
    <row x14ac:dyDescent="0.25" r="153" customHeight="1" ht="18">
      <c r="A153" s="4" t="s">
        <v>550</v>
      </c>
      <c r="B153" s="69">
        <v>13</v>
      </c>
      <c r="C153" s="69">
        <v>110954353</v>
      </c>
      <c r="D153" s="70">
        <v>121.56487</v>
      </c>
      <c r="E153" s="71" t="s">
        <v>401</v>
      </c>
      <c r="F153" s="70">
        <v>0.640823</v>
      </c>
      <c r="G153" s="70">
        <v>-0.0750008</v>
      </c>
      <c r="H153" s="70">
        <v>0.0117565</v>
      </c>
      <c r="I153" s="72">
        <v>1.78e-10</v>
      </c>
      <c r="J153" s="70">
        <v>0.000006314</v>
      </c>
      <c r="K153" s="70">
        <v>0.0006107</v>
      </c>
    </row>
    <row x14ac:dyDescent="0.25" r="154" customHeight="1" ht="18">
      <c r="A154" s="4" t="s">
        <v>551</v>
      </c>
      <c r="B154" s="69">
        <v>13</v>
      </c>
      <c r="C154" s="69">
        <v>111040681</v>
      </c>
      <c r="D154" s="70">
        <v>122.18876</v>
      </c>
      <c r="E154" s="71" t="s">
        <v>395</v>
      </c>
      <c r="F154" s="70">
        <v>0.736723</v>
      </c>
      <c r="G154" s="70">
        <v>-0.0743211</v>
      </c>
      <c r="H154" s="70">
        <v>0.0114599</v>
      </c>
      <c r="I154" s="72">
        <v>8.86e-11</v>
      </c>
      <c r="J154" s="70">
        <v>0.000003873</v>
      </c>
      <c r="K154" s="70">
        <v>0.0005068</v>
      </c>
    </row>
    <row x14ac:dyDescent="0.25" r="155" customHeight="1" ht="18">
      <c r="A155" s="4" t="s">
        <v>552</v>
      </c>
      <c r="B155" s="69">
        <v>13</v>
      </c>
      <c r="C155" s="69">
        <v>111049623</v>
      </c>
      <c r="D155" s="70">
        <v>122.19991</v>
      </c>
      <c r="E155" s="71" t="s">
        <v>399</v>
      </c>
      <c r="F155" s="70">
        <v>0.760639</v>
      </c>
      <c r="G155" s="70">
        <v>0.0671157</v>
      </c>
      <c r="H155" s="70">
        <v>0.0117388</v>
      </c>
      <c r="I155" s="72">
        <v>1.08e-8</v>
      </c>
      <c r="J155" s="70">
        <v>0.0002102</v>
      </c>
      <c r="K155" s="70">
        <v>0.0003826</v>
      </c>
    </row>
    <row x14ac:dyDescent="0.25" r="156" customHeight="1" ht="18">
      <c r="A156" s="4" t="s">
        <v>553</v>
      </c>
      <c r="B156" s="69">
        <v>13</v>
      </c>
      <c r="C156" s="69">
        <v>111100780</v>
      </c>
      <c r="D156" s="70">
        <v>122.39484</v>
      </c>
      <c r="E156" s="71" t="s">
        <v>401</v>
      </c>
      <c r="F156" s="70">
        <v>0.898241</v>
      </c>
      <c r="G156" s="70">
        <v>-0.0806728</v>
      </c>
      <c r="H156" s="70">
        <v>0.0162047</v>
      </c>
      <c r="I156" s="72">
        <v>6.41e-7</v>
      </c>
      <c r="J156" s="70">
        <v>0.00690313</v>
      </c>
      <c r="K156" s="70">
        <v>0.0002832</v>
      </c>
    </row>
    <row x14ac:dyDescent="0.25" r="157" customHeight="1" ht="18">
      <c r="A157" s="4" t="s">
        <v>554</v>
      </c>
      <c r="B157" s="69">
        <v>13</v>
      </c>
      <c r="C157" s="69">
        <v>111114176</v>
      </c>
      <c r="D157" s="70">
        <v>122.41605</v>
      </c>
      <c r="E157" s="71" t="s">
        <v>401</v>
      </c>
      <c r="F157" s="70">
        <v>0.803515</v>
      </c>
      <c r="G157" s="70">
        <v>0.0848641</v>
      </c>
      <c r="H157" s="70">
        <v>0.0133361</v>
      </c>
      <c r="I157" s="72">
        <v>1.97e-10</v>
      </c>
      <c r="J157" s="70">
        <v>0.000006731</v>
      </c>
      <c r="K157" s="70">
        <v>0.0005285</v>
      </c>
    </row>
    <row x14ac:dyDescent="0.25" r="158" customHeight="1" ht="18">
      <c r="A158" s="4" t="s">
        <v>555</v>
      </c>
      <c r="B158" s="69">
        <v>13</v>
      </c>
      <c r="C158" s="69">
        <v>111380701</v>
      </c>
      <c r="D158" s="70">
        <v>123.09668</v>
      </c>
      <c r="E158" s="71" t="s">
        <v>399</v>
      </c>
      <c r="F158" s="70">
        <v>0.826661</v>
      </c>
      <c r="G158" s="70">
        <v>-0.058364</v>
      </c>
      <c r="H158" s="70">
        <v>0.012472</v>
      </c>
      <c r="I158" s="72">
        <v>0.00000287</v>
      </c>
      <c r="J158" s="70">
        <v>0.02329442</v>
      </c>
      <c r="K158" s="70">
        <v>0.0002311</v>
      </c>
    </row>
    <row x14ac:dyDescent="0.25" r="159" customHeight="1" ht="18">
      <c r="A159" s="4" t="s">
        <v>556</v>
      </c>
      <c r="B159" s="69">
        <v>14</v>
      </c>
      <c r="C159" s="69">
        <v>75614504</v>
      </c>
      <c r="D159" s="70">
        <v>68.487394</v>
      </c>
      <c r="E159" s="71" t="s">
        <v>420</v>
      </c>
      <c r="F159" s="70">
        <v>0.458058</v>
      </c>
      <c r="G159" s="70">
        <v>0.051716</v>
      </c>
      <c r="H159" s="70">
        <v>0.0097078</v>
      </c>
      <c r="I159" s="72">
        <v>9.97e-8</v>
      </c>
      <c r="J159" s="70">
        <v>0.00141433</v>
      </c>
      <c r="K159" s="70">
        <v>0.0003122</v>
      </c>
    </row>
    <row x14ac:dyDescent="0.25" r="160" customHeight="1" ht="18">
      <c r="A160" s="4" t="s">
        <v>557</v>
      </c>
      <c r="B160" s="69">
        <v>14</v>
      </c>
      <c r="C160" s="69">
        <v>100145710</v>
      </c>
      <c r="D160" s="70">
        <v>106.34292</v>
      </c>
      <c r="E160" s="71" t="s">
        <v>401</v>
      </c>
      <c r="F160" s="70">
        <v>0.576967</v>
      </c>
      <c r="G160" s="70">
        <v>-0.05538</v>
      </c>
      <c r="H160" s="70">
        <v>0.0097577</v>
      </c>
      <c r="I160" s="72">
        <v>1.38e-8</v>
      </c>
      <c r="J160" s="70">
        <v>0.00025463</v>
      </c>
      <c r="K160" s="70">
        <v>0.0003523</v>
      </c>
    </row>
    <row x14ac:dyDescent="0.25" r="161" customHeight="1" ht="18">
      <c r="A161" s="4" t="s">
        <v>558</v>
      </c>
      <c r="B161" s="69">
        <v>15</v>
      </c>
      <c r="C161" s="69">
        <v>67455630</v>
      </c>
      <c r="D161" s="70">
        <v>91.268333</v>
      </c>
      <c r="E161" s="71" t="s">
        <v>401</v>
      </c>
      <c r="F161" s="70">
        <v>0.794271</v>
      </c>
      <c r="G161" s="70">
        <v>0.069743</v>
      </c>
      <c r="H161" s="70">
        <v>0.0118948</v>
      </c>
      <c r="I161" s="72">
        <v>4.54e-9</v>
      </c>
      <c r="J161" s="70">
        <v>0.00009769</v>
      </c>
      <c r="K161" s="70">
        <v>0.0003703</v>
      </c>
    </row>
    <row x14ac:dyDescent="0.25" r="162" customHeight="1" ht="18">
      <c r="A162" s="4" t="s">
        <v>559</v>
      </c>
      <c r="B162" s="69">
        <v>15</v>
      </c>
      <c r="C162" s="69">
        <v>78687353</v>
      </c>
      <c r="D162" s="70">
        <v>101.93595</v>
      </c>
      <c r="E162" s="71" t="s">
        <v>399</v>
      </c>
      <c r="F162" s="70">
        <v>0.401088</v>
      </c>
      <c r="G162" s="70">
        <v>-0.049707</v>
      </c>
      <c r="H162" s="70">
        <v>0.009736</v>
      </c>
      <c r="I162" s="72">
        <v>3.3e-7</v>
      </c>
      <c r="J162" s="70">
        <v>0.00401581</v>
      </c>
      <c r="K162" s="70">
        <v>0.0002783</v>
      </c>
    </row>
    <row x14ac:dyDescent="0.25" r="163" customHeight="1" ht="18">
      <c r="A163" s="4" t="s">
        <v>560</v>
      </c>
      <c r="B163" s="69">
        <v>15</v>
      </c>
      <c r="C163" s="69">
        <v>79074294</v>
      </c>
      <c r="D163" s="70">
        <v>102.31351</v>
      </c>
      <c r="E163" s="71" t="s">
        <v>401</v>
      </c>
      <c r="F163" s="70">
        <v>0.675769</v>
      </c>
      <c r="G163" s="70">
        <v>0.0820434</v>
      </c>
      <c r="H163" s="70">
        <v>0.0124534</v>
      </c>
      <c r="I163" s="72">
        <v>4.46e-11</v>
      </c>
      <c r="J163" s="70">
        <v>0.000002496</v>
      </c>
      <c r="K163" s="70">
        <v>0.0006885</v>
      </c>
    </row>
    <row x14ac:dyDescent="0.25" r="164" customHeight="1" ht="18">
      <c r="A164" s="4" t="s">
        <v>561</v>
      </c>
      <c r="B164" s="69">
        <v>15</v>
      </c>
      <c r="C164" s="69">
        <v>79124475</v>
      </c>
      <c r="D164" s="70">
        <v>102.35084</v>
      </c>
      <c r="E164" s="71" t="s">
        <v>401</v>
      </c>
      <c r="F164" s="70">
        <v>0.585831</v>
      </c>
      <c r="G164" s="70">
        <v>0.056986</v>
      </c>
      <c r="H164" s="70">
        <v>0.0100974</v>
      </c>
      <c r="I164" s="72">
        <v>1.67e-8</v>
      </c>
      <c r="J164" s="70">
        <v>0.00029499</v>
      </c>
      <c r="K164" s="70">
        <v>0.0003694</v>
      </c>
    </row>
    <row x14ac:dyDescent="0.25" r="165" customHeight="1" ht="18">
      <c r="A165" s="4" t="s">
        <v>562</v>
      </c>
      <c r="B165" s="69">
        <v>15</v>
      </c>
      <c r="C165" s="69">
        <v>89574218</v>
      </c>
      <c r="D165" s="70">
        <v>115.6362</v>
      </c>
      <c r="E165" s="71" t="s">
        <v>403</v>
      </c>
      <c r="F165" s="70">
        <v>0.097718</v>
      </c>
      <c r="G165" s="70">
        <v>-0.096711</v>
      </c>
      <c r="H165" s="70">
        <v>0.0175679</v>
      </c>
      <c r="I165" s="72">
        <v>3.69e-8</v>
      </c>
      <c r="J165" s="70">
        <v>0.0006008</v>
      </c>
      <c r="K165" s="70">
        <v>0.0003814</v>
      </c>
    </row>
    <row x14ac:dyDescent="0.25" r="166" customHeight="1" ht="18">
      <c r="A166" s="4" t="s">
        <v>563</v>
      </c>
      <c r="B166" s="69">
        <v>15</v>
      </c>
      <c r="C166" s="69">
        <v>91437388</v>
      </c>
      <c r="D166" s="70">
        <v>119.08844</v>
      </c>
      <c r="E166" s="71" t="s">
        <v>403</v>
      </c>
      <c r="F166" s="70">
        <v>0.697483</v>
      </c>
      <c r="G166" s="70">
        <v>-0.059874</v>
      </c>
      <c r="H166" s="70">
        <v>0.0109854</v>
      </c>
      <c r="I166" s="72">
        <v>5.03e-8</v>
      </c>
      <c r="J166" s="70">
        <v>0.00079054</v>
      </c>
      <c r="K166" s="70">
        <v>0.0003571</v>
      </c>
    </row>
    <row x14ac:dyDescent="0.25" r="167" customHeight="1" ht="18">
      <c r="A167" s="4" t="s">
        <v>564</v>
      </c>
      <c r="B167" s="69">
        <v>15</v>
      </c>
      <c r="C167" s="69">
        <v>96146414</v>
      </c>
      <c r="D167" s="70">
        <v>133.97998</v>
      </c>
      <c r="E167" s="71" t="s">
        <v>403</v>
      </c>
      <c r="F167" s="70">
        <v>0.758898</v>
      </c>
      <c r="G167" s="70">
        <v>0.051423</v>
      </c>
      <c r="H167" s="70">
        <v>0.0108699</v>
      </c>
      <c r="I167" s="72">
        <v>0.00000224</v>
      </c>
      <c r="J167" s="70">
        <v>0.01899107</v>
      </c>
      <c r="K167" s="70">
        <v>0.0002261</v>
      </c>
    </row>
    <row x14ac:dyDescent="0.25" r="168" customHeight="1" ht="18">
      <c r="A168" s="4" t="s">
        <v>565</v>
      </c>
      <c r="B168" s="69">
        <v>15</v>
      </c>
      <c r="C168" s="69">
        <v>99219598</v>
      </c>
      <c r="D168" s="70">
        <v>142.32897</v>
      </c>
      <c r="E168" s="71" t="s">
        <v>399</v>
      </c>
      <c r="F168" s="70">
        <v>0.833127</v>
      </c>
      <c r="G168" s="70">
        <v>-0.0695264</v>
      </c>
      <c r="H168" s="70">
        <v>0.0142866</v>
      </c>
      <c r="I168" s="72">
        <v>0.00000114</v>
      </c>
      <c r="J168" s="70">
        <v>0.01103639</v>
      </c>
      <c r="K168" s="70">
        <v>0.0003187</v>
      </c>
    </row>
    <row x14ac:dyDescent="0.25" r="169" customHeight="1" ht="18">
      <c r="A169" s="4" t="s">
        <v>566</v>
      </c>
      <c r="B169" s="69">
        <v>16</v>
      </c>
      <c r="C169" s="69">
        <v>75308440</v>
      </c>
      <c r="D169" s="70">
        <v>91.750176</v>
      </c>
      <c r="E169" s="71" t="s">
        <v>420</v>
      </c>
      <c r="F169" s="70">
        <v>0.493901</v>
      </c>
      <c r="G169" s="70">
        <v>-0.050203</v>
      </c>
      <c r="H169" s="70">
        <v>0.0099347</v>
      </c>
      <c r="I169" s="72">
        <v>4.34e-7</v>
      </c>
      <c r="J169" s="70">
        <v>0.00510734</v>
      </c>
      <c r="K169" s="70">
        <v>0.000296</v>
      </c>
    </row>
    <row x14ac:dyDescent="0.25" r="170" customHeight="1" ht="18">
      <c r="A170" s="4" t="s">
        <v>567</v>
      </c>
      <c r="B170" s="69">
        <v>16</v>
      </c>
      <c r="C170" s="69">
        <v>83045790</v>
      </c>
      <c r="D170" s="70">
        <v>109.33559</v>
      </c>
      <c r="E170" s="71" t="s">
        <v>403</v>
      </c>
      <c r="F170" s="70">
        <v>0.77245</v>
      </c>
      <c r="G170" s="70">
        <v>0.05549</v>
      </c>
      <c r="H170" s="70">
        <v>0.011701</v>
      </c>
      <c r="I170" s="72">
        <v>0.00000211</v>
      </c>
      <c r="J170" s="70">
        <v>0.0182538</v>
      </c>
      <c r="K170" s="70">
        <v>0.0002528</v>
      </c>
    </row>
    <row x14ac:dyDescent="0.25" r="171" customHeight="1" ht="18">
      <c r="A171" s="4" t="s">
        <v>568</v>
      </c>
      <c r="B171" s="69">
        <v>17</v>
      </c>
      <c r="C171" s="69">
        <v>2133250</v>
      </c>
      <c r="D171" s="70">
        <v>6.9104034</v>
      </c>
      <c r="E171" s="71" t="s">
        <v>399</v>
      </c>
      <c r="F171" s="70">
        <v>0.645602</v>
      </c>
      <c r="G171" s="70">
        <v>-0.0484554</v>
      </c>
      <c r="H171" s="70">
        <v>0.0096075</v>
      </c>
      <c r="I171" s="72">
        <v>4.57e-7</v>
      </c>
      <c r="J171" s="70">
        <v>0.00530783</v>
      </c>
      <c r="K171" s="70">
        <v>0.0002531</v>
      </c>
    </row>
    <row x14ac:dyDescent="0.25" r="172" customHeight="1" ht="18">
      <c r="A172" s="4" t="s">
        <v>569</v>
      </c>
      <c r="B172" s="69">
        <v>17</v>
      </c>
      <c r="C172" s="69">
        <v>40565926</v>
      </c>
      <c r="D172" s="70">
        <v>66.5273</v>
      </c>
      <c r="E172" s="71" t="s">
        <v>399</v>
      </c>
      <c r="F172" s="70">
        <v>0.840817</v>
      </c>
      <c r="G172" s="70">
        <v>-0.0658556</v>
      </c>
      <c r="H172" s="70">
        <v>0.0128384</v>
      </c>
      <c r="I172" s="72">
        <v>2.9e-7</v>
      </c>
      <c r="J172" s="70">
        <v>0.00362868</v>
      </c>
      <c r="K172" s="70">
        <v>0.0002753</v>
      </c>
    </row>
    <row x14ac:dyDescent="0.25" r="173" customHeight="1" ht="18">
      <c r="A173" s="4" t="s">
        <v>570</v>
      </c>
      <c r="B173" s="69">
        <v>17</v>
      </c>
      <c r="C173" s="69">
        <v>43658409</v>
      </c>
      <c r="D173" s="70">
        <v>68.797472</v>
      </c>
      <c r="E173" s="71" t="s">
        <v>403</v>
      </c>
      <c r="F173" s="70">
        <v>0.09729</v>
      </c>
      <c r="G173" s="70">
        <v>0.110662</v>
      </c>
      <c r="H173" s="70">
        <v>0.0230676</v>
      </c>
      <c r="I173" s="72">
        <v>0.00000161</v>
      </c>
      <c r="J173" s="70">
        <v>0.0147122</v>
      </c>
      <c r="K173" s="70">
        <v>0.0005145</v>
      </c>
    </row>
    <row x14ac:dyDescent="0.25" r="174" customHeight="1" ht="18">
      <c r="A174" s="4" t="s">
        <v>571</v>
      </c>
      <c r="B174" s="69">
        <v>17</v>
      </c>
      <c r="C174" s="69">
        <v>44977040</v>
      </c>
      <c r="D174" s="70">
        <v>69.451764</v>
      </c>
      <c r="E174" s="71" t="s">
        <v>395</v>
      </c>
      <c r="F174" s="70">
        <v>0.389951</v>
      </c>
      <c r="G174" s="70">
        <v>0.0471322</v>
      </c>
      <c r="H174" s="70">
        <v>0.0098413</v>
      </c>
      <c r="I174" s="72">
        <v>0.00000167</v>
      </c>
      <c r="J174" s="70">
        <v>0.01502094</v>
      </c>
      <c r="K174" s="70">
        <v>0.0002488</v>
      </c>
    </row>
    <row x14ac:dyDescent="0.25" r="175" customHeight="1" ht="18">
      <c r="A175" s="4" t="s">
        <v>572</v>
      </c>
      <c r="B175" s="69">
        <v>17</v>
      </c>
      <c r="C175" s="69">
        <v>47060322</v>
      </c>
      <c r="D175" s="70">
        <v>70.78573</v>
      </c>
      <c r="E175" s="71" t="s">
        <v>401</v>
      </c>
      <c r="F175" s="70">
        <v>0.715871</v>
      </c>
      <c r="G175" s="70">
        <v>0.0678728</v>
      </c>
      <c r="H175" s="70">
        <v>0.0113414</v>
      </c>
      <c r="I175" s="72">
        <v>2.17e-9</v>
      </c>
      <c r="J175" s="70">
        <v>0.00005424</v>
      </c>
      <c r="K175" s="70">
        <v>0.0004376</v>
      </c>
    </row>
    <row x14ac:dyDescent="0.25" r="176" customHeight="1" ht="18">
      <c r="A176" s="4" t="s">
        <v>573</v>
      </c>
      <c r="B176" s="69">
        <v>17</v>
      </c>
      <c r="C176" s="69">
        <v>47402807</v>
      </c>
      <c r="D176" s="70">
        <v>71.221561</v>
      </c>
      <c r="E176" s="71" t="s">
        <v>401</v>
      </c>
      <c r="F176" s="70">
        <v>0.675889</v>
      </c>
      <c r="G176" s="70">
        <v>-0.0562404</v>
      </c>
      <c r="H176" s="70">
        <v>0.0103623</v>
      </c>
      <c r="I176" s="72">
        <v>5.72e-8</v>
      </c>
      <c r="J176" s="70">
        <v>0.00088908</v>
      </c>
      <c r="K176" s="70">
        <v>0.0003269</v>
      </c>
    </row>
    <row x14ac:dyDescent="0.25" r="177" customHeight="1" ht="18">
      <c r="A177" s="4" t="s">
        <v>574</v>
      </c>
      <c r="B177" s="69">
        <v>17</v>
      </c>
      <c r="C177" s="69">
        <v>59013488</v>
      </c>
      <c r="D177" s="70">
        <v>86.118072</v>
      </c>
      <c r="E177" s="71" t="s">
        <v>399</v>
      </c>
      <c r="F177" s="70">
        <v>0.853484</v>
      </c>
      <c r="G177" s="70">
        <v>-0.100626</v>
      </c>
      <c r="H177" s="70">
        <v>0.0147681</v>
      </c>
      <c r="I177" s="72">
        <v>9.51e-12</v>
      </c>
      <c r="J177" s="70">
        <v>6.047e-7</v>
      </c>
      <c r="K177" s="70">
        <v>0.0006034</v>
      </c>
    </row>
    <row x14ac:dyDescent="0.25" r="178" customHeight="1" ht="18">
      <c r="A178" s="4" t="s">
        <v>575</v>
      </c>
      <c r="B178" s="69">
        <v>17</v>
      </c>
      <c r="C178" s="69">
        <v>59478776</v>
      </c>
      <c r="D178" s="70">
        <v>87.097387</v>
      </c>
      <c r="E178" s="71" t="s">
        <v>395</v>
      </c>
      <c r="F178" s="70">
        <v>0.351106</v>
      </c>
      <c r="G178" s="70">
        <v>-0.0574192</v>
      </c>
      <c r="H178" s="70">
        <v>0.011046</v>
      </c>
      <c r="I178" s="72">
        <v>2.01e-7</v>
      </c>
      <c r="J178" s="70">
        <v>0.00263871</v>
      </c>
      <c r="K178" s="70">
        <v>0.0003517</v>
      </c>
    </row>
    <row x14ac:dyDescent="0.25" r="179" customHeight="1" ht="18">
      <c r="A179" s="4" t="s">
        <v>576</v>
      </c>
      <c r="B179" s="69">
        <v>17</v>
      </c>
      <c r="C179" s="69">
        <v>73886888</v>
      </c>
      <c r="D179" s="70">
        <v>110.38442</v>
      </c>
      <c r="E179" s="71" t="s">
        <v>403</v>
      </c>
      <c r="F179" s="70">
        <v>0.659445</v>
      </c>
      <c r="G179" s="70">
        <v>0.0558025</v>
      </c>
      <c r="H179" s="70">
        <v>0.0102883</v>
      </c>
      <c r="I179" s="72">
        <v>5.83e-8</v>
      </c>
      <c r="J179" s="70">
        <v>0.00089688</v>
      </c>
      <c r="K179" s="70">
        <v>0.0003274</v>
      </c>
    </row>
    <row x14ac:dyDescent="0.25" r="180" customHeight="1" ht="18">
      <c r="A180" s="4" t="s">
        <v>577</v>
      </c>
      <c r="B180" s="69">
        <v>17</v>
      </c>
      <c r="C180" s="69">
        <v>74256913</v>
      </c>
      <c r="D180" s="70">
        <v>110.75646</v>
      </c>
      <c r="E180" s="71" t="s">
        <v>401</v>
      </c>
      <c r="F180" s="70">
        <v>0.635747</v>
      </c>
      <c r="G180" s="70">
        <v>0.0477462</v>
      </c>
      <c r="H180" s="70">
        <v>0.0101093</v>
      </c>
      <c r="I180" s="72">
        <v>0.00000232</v>
      </c>
      <c r="J180" s="70">
        <v>0.0195927</v>
      </c>
      <c r="K180" s="70">
        <v>0.0002474</v>
      </c>
    </row>
    <row x14ac:dyDescent="0.25" r="181" customHeight="1" ht="18">
      <c r="A181" s="4" t="s">
        <v>578</v>
      </c>
      <c r="B181" s="69">
        <v>18</v>
      </c>
      <c r="C181" s="69">
        <v>57838401</v>
      </c>
      <c r="D181" s="70">
        <v>82.160865</v>
      </c>
      <c r="E181" s="71" t="s">
        <v>395</v>
      </c>
      <c r="F181" s="70">
        <v>0.743165</v>
      </c>
      <c r="G181" s="70">
        <v>-0.058163</v>
      </c>
      <c r="H181" s="70">
        <v>0.0105181</v>
      </c>
      <c r="I181" s="72">
        <v>3.21e-8</v>
      </c>
      <c r="J181" s="70">
        <v>0.00052785</v>
      </c>
      <c r="K181" s="70">
        <v>0.0003051</v>
      </c>
    </row>
    <row x14ac:dyDescent="0.25" r="182" customHeight="1" ht="18">
      <c r="A182" s="4" t="s">
        <v>579</v>
      </c>
      <c r="B182" s="69">
        <v>19</v>
      </c>
      <c r="C182" s="69">
        <v>10964632</v>
      </c>
      <c r="D182" s="70">
        <v>31.798607</v>
      </c>
      <c r="E182" s="71" t="s">
        <v>395</v>
      </c>
      <c r="F182" s="70">
        <v>0.749299</v>
      </c>
      <c r="G182" s="70">
        <v>0.0544875</v>
      </c>
      <c r="H182" s="70">
        <v>0.0109802</v>
      </c>
      <c r="I182" s="72">
        <v>6.97e-7</v>
      </c>
      <c r="J182" s="70">
        <v>0.00738533</v>
      </c>
      <c r="K182" s="70">
        <v>0.0002606</v>
      </c>
    </row>
    <row x14ac:dyDescent="0.25" r="183" customHeight="1" ht="18">
      <c r="A183" s="4" t="s">
        <v>580</v>
      </c>
      <c r="B183" s="69">
        <v>19</v>
      </c>
      <c r="C183" s="69">
        <v>11188247</v>
      </c>
      <c r="D183" s="70">
        <v>31.87293</v>
      </c>
      <c r="E183" s="71" t="s">
        <v>395</v>
      </c>
      <c r="F183" s="70">
        <v>0.899622</v>
      </c>
      <c r="G183" s="70">
        <v>0.11028</v>
      </c>
      <c r="H183" s="70">
        <v>0.0174212</v>
      </c>
      <c r="I183" s="72">
        <v>2.45e-10</v>
      </c>
      <c r="J183" s="70">
        <v>0.000008082</v>
      </c>
      <c r="K183" s="70">
        <v>0.0005068</v>
      </c>
    </row>
    <row x14ac:dyDescent="0.25" r="184" customHeight="1" ht="18">
      <c r="A184" s="4" t="s">
        <v>581</v>
      </c>
      <c r="B184" s="69">
        <v>19</v>
      </c>
      <c r="C184" s="69">
        <v>11206575</v>
      </c>
      <c r="D184" s="70">
        <v>31.899143</v>
      </c>
      <c r="E184" s="71" t="s">
        <v>403</v>
      </c>
      <c r="F184" s="70">
        <v>0.522476</v>
      </c>
      <c r="G184" s="70">
        <v>-0.0563933</v>
      </c>
      <c r="H184" s="70">
        <v>0.0111831</v>
      </c>
      <c r="I184" s="72">
        <v>4.59e-7</v>
      </c>
      <c r="J184" s="70">
        <v>0.00530783</v>
      </c>
      <c r="K184" s="70">
        <v>0.0003729</v>
      </c>
    </row>
    <row x14ac:dyDescent="0.25" r="185" customHeight="1" ht="18">
      <c r="A185" s="4" t="s">
        <v>582</v>
      </c>
      <c r="B185" s="69">
        <v>19</v>
      </c>
      <c r="C185" s="69">
        <v>15982760</v>
      </c>
      <c r="D185" s="70">
        <v>39.656992</v>
      </c>
      <c r="E185" s="71" t="s">
        <v>399</v>
      </c>
      <c r="F185" s="70">
        <v>0.655648</v>
      </c>
      <c r="G185" s="70">
        <v>-0.046546</v>
      </c>
      <c r="H185" s="70">
        <v>0.0096054</v>
      </c>
      <c r="I185" s="72">
        <v>0.00000126</v>
      </c>
      <c r="J185" s="70">
        <v>0.01196355</v>
      </c>
      <c r="K185" s="70">
        <v>0.0002305</v>
      </c>
    </row>
    <row x14ac:dyDescent="0.25" r="186" customHeight="1" ht="18">
      <c r="A186" s="4" t="s">
        <v>583</v>
      </c>
      <c r="B186" s="69">
        <v>19</v>
      </c>
      <c r="C186" s="69">
        <v>17807147</v>
      </c>
      <c r="D186" s="70">
        <v>43.460417</v>
      </c>
      <c r="E186" s="71" t="s">
        <v>399</v>
      </c>
      <c r="F186" s="70">
        <v>0.4233</v>
      </c>
      <c r="G186" s="70">
        <v>0.0573552</v>
      </c>
      <c r="H186" s="70">
        <v>0.0126566</v>
      </c>
      <c r="I186" s="72">
        <v>0.00000585</v>
      </c>
      <c r="J186" s="70">
        <v>0.04221792</v>
      </c>
      <c r="K186" s="70">
        <v>0.0003779</v>
      </c>
    </row>
    <row x14ac:dyDescent="0.25" r="187" customHeight="1" ht="18">
      <c r="A187" s="4" t="s">
        <v>584</v>
      </c>
      <c r="B187" s="69">
        <v>19</v>
      </c>
      <c r="C187" s="69">
        <v>17854655</v>
      </c>
      <c r="D187" s="70">
        <v>43.569173</v>
      </c>
      <c r="E187" s="71" t="s">
        <v>395</v>
      </c>
      <c r="F187" s="70">
        <v>0.565091</v>
      </c>
      <c r="G187" s="70">
        <v>-0.0784981</v>
      </c>
      <c r="H187" s="70">
        <v>0.0128611</v>
      </c>
      <c r="I187" s="72">
        <v>1.04e-9</v>
      </c>
      <c r="J187" s="70">
        <v>0.00003025</v>
      </c>
      <c r="K187" s="70">
        <v>0.0007126</v>
      </c>
    </row>
    <row x14ac:dyDescent="0.25" r="188" customHeight="1" ht="18">
      <c r="A188" s="4" t="s">
        <v>585</v>
      </c>
      <c r="B188" s="69">
        <v>19</v>
      </c>
      <c r="C188" s="69">
        <v>41790086</v>
      </c>
      <c r="D188" s="70">
        <v>65.792496</v>
      </c>
      <c r="E188" s="71" t="s">
        <v>420</v>
      </c>
      <c r="F188" s="70">
        <v>0.859756</v>
      </c>
      <c r="G188" s="70">
        <v>-0.0961613</v>
      </c>
      <c r="H188" s="70">
        <v>0.015023</v>
      </c>
      <c r="I188" s="72">
        <v>1.54e-10</v>
      </c>
      <c r="J188" s="70">
        <v>0.000006147</v>
      </c>
      <c r="K188" s="70">
        <v>0.0005311</v>
      </c>
    </row>
    <row x14ac:dyDescent="0.25" r="189" customHeight="1" ht="18">
      <c r="A189" s="4" t="s">
        <v>586</v>
      </c>
      <c r="B189" s="69">
        <v>19</v>
      </c>
      <c r="C189" s="69">
        <v>41877491</v>
      </c>
      <c r="D189" s="70">
        <v>66.133179</v>
      </c>
      <c r="E189" s="71" t="s">
        <v>395</v>
      </c>
      <c r="F189" s="70">
        <v>0.748667</v>
      </c>
      <c r="G189" s="70">
        <v>-0.0778404</v>
      </c>
      <c r="H189" s="70">
        <v>0.0121677</v>
      </c>
      <c r="I189" s="72">
        <v>1.58e-10</v>
      </c>
      <c r="J189" s="70">
        <v>0.000006147</v>
      </c>
      <c r="K189" s="70">
        <v>0.0005397</v>
      </c>
    </row>
    <row x14ac:dyDescent="0.25" r="190" customHeight="1" ht="18">
      <c r="A190" s="4" t="s">
        <v>587</v>
      </c>
      <c r="B190" s="69">
        <v>19</v>
      </c>
      <c r="C190" s="69">
        <v>45319631</v>
      </c>
      <c r="D190" s="70">
        <v>70.424678</v>
      </c>
      <c r="E190" s="71" t="s">
        <v>395</v>
      </c>
      <c r="F190" s="70">
        <v>0.966141</v>
      </c>
      <c r="G190" s="70">
        <v>0.170237</v>
      </c>
      <c r="H190" s="70">
        <v>0.0319415</v>
      </c>
      <c r="I190" s="72">
        <v>9.84e-8</v>
      </c>
      <c r="J190" s="70">
        <v>0.00141433</v>
      </c>
      <c r="K190" s="70">
        <v>0.0004316</v>
      </c>
    </row>
    <row x14ac:dyDescent="0.25" r="191" customHeight="1" ht="18">
      <c r="A191" s="4" t="s">
        <v>588</v>
      </c>
      <c r="B191" s="69">
        <v>19</v>
      </c>
      <c r="C191" s="69">
        <v>45408836</v>
      </c>
      <c r="D191" s="70">
        <v>70.71315</v>
      </c>
      <c r="E191" s="71" t="s">
        <v>395</v>
      </c>
      <c r="F191" s="70">
        <v>0.497065</v>
      </c>
      <c r="G191" s="70">
        <v>-0.0613759</v>
      </c>
      <c r="H191" s="70">
        <v>0.0101459</v>
      </c>
      <c r="I191" s="72">
        <v>1.45e-9</v>
      </c>
      <c r="J191" s="70">
        <v>0.00004071</v>
      </c>
      <c r="K191" s="70">
        <v>0.0004423</v>
      </c>
    </row>
    <row x14ac:dyDescent="0.25" r="192" customHeight="1" ht="18">
      <c r="A192" s="4" t="s">
        <v>589</v>
      </c>
      <c r="B192" s="69">
        <v>19</v>
      </c>
      <c r="C192" s="69">
        <v>45422946</v>
      </c>
      <c r="D192" s="70">
        <v>70.728012</v>
      </c>
      <c r="E192" s="71" t="s">
        <v>403</v>
      </c>
      <c r="F192" s="70">
        <v>0.833964</v>
      </c>
      <c r="G192" s="70">
        <v>-0.0848368</v>
      </c>
      <c r="H192" s="70">
        <v>0.0141592</v>
      </c>
      <c r="I192" s="72">
        <v>2.08e-9</v>
      </c>
      <c r="J192" s="70">
        <v>0.00005286</v>
      </c>
      <c r="K192" s="70">
        <v>0.0004736</v>
      </c>
    </row>
    <row x14ac:dyDescent="0.25" r="193" customHeight="1" ht="18">
      <c r="A193" s="4" t="s">
        <v>590</v>
      </c>
      <c r="B193" s="69">
        <v>19</v>
      </c>
      <c r="C193" s="69">
        <v>45801579</v>
      </c>
      <c r="D193" s="70">
        <v>71.362017</v>
      </c>
      <c r="E193" s="71" t="s">
        <v>420</v>
      </c>
      <c r="F193" s="70">
        <v>0.618416</v>
      </c>
      <c r="G193" s="70">
        <v>-0.0530461</v>
      </c>
      <c r="H193" s="70">
        <v>0.0102056</v>
      </c>
      <c r="I193" s="72">
        <v>2.02e-7</v>
      </c>
      <c r="J193" s="70">
        <v>0.00263871</v>
      </c>
      <c r="K193" s="70">
        <v>0.0003128</v>
      </c>
    </row>
    <row x14ac:dyDescent="0.25" r="194" customHeight="1" ht="18">
      <c r="A194" s="4" t="s">
        <v>591</v>
      </c>
      <c r="B194" s="69">
        <v>19</v>
      </c>
      <c r="C194" s="69">
        <v>46190268</v>
      </c>
      <c r="D194" s="70">
        <v>71.87655</v>
      </c>
      <c r="E194" s="71" t="s">
        <v>395</v>
      </c>
      <c r="F194" s="70">
        <v>0.516911</v>
      </c>
      <c r="G194" s="70">
        <v>0.046209</v>
      </c>
      <c r="H194" s="70">
        <v>0.0098814</v>
      </c>
      <c r="I194" s="72">
        <v>0.00000292</v>
      </c>
      <c r="J194" s="70">
        <v>0.02335197</v>
      </c>
      <c r="K194" s="70">
        <v>0.0002505</v>
      </c>
    </row>
    <row x14ac:dyDescent="0.25" r="195" customHeight="1" ht="18">
      <c r="A195" s="4" t="s">
        <v>592</v>
      </c>
      <c r="B195" s="69">
        <v>20</v>
      </c>
      <c r="C195" s="69">
        <v>17594729</v>
      </c>
      <c r="D195" s="70">
        <v>41.783377</v>
      </c>
      <c r="E195" s="71" t="s">
        <v>395</v>
      </c>
      <c r="F195" s="70">
        <v>0.779785</v>
      </c>
      <c r="G195" s="70">
        <v>-0.062139</v>
      </c>
      <c r="H195" s="70">
        <v>0.0116233</v>
      </c>
      <c r="I195" s="72">
        <v>8.99e-8</v>
      </c>
      <c r="J195" s="70">
        <v>0.00131044</v>
      </c>
      <c r="K195" s="70">
        <v>0.0003137</v>
      </c>
    </row>
    <row x14ac:dyDescent="0.25" r="196" customHeight="1" ht="18">
      <c r="A196" s="4" t="s">
        <v>593</v>
      </c>
      <c r="B196" s="69">
        <v>20</v>
      </c>
      <c r="C196" s="69">
        <v>39822332</v>
      </c>
      <c r="D196" s="70">
        <v>59.763469</v>
      </c>
      <c r="E196" s="71" t="s">
        <v>399</v>
      </c>
      <c r="F196" s="70">
        <v>0.704437</v>
      </c>
      <c r="G196" s="70">
        <v>-0.047199</v>
      </c>
      <c r="H196" s="70">
        <v>0.0102344</v>
      </c>
      <c r="I196" s="72">
        <v>0.00000399</v>
      </c>
      <c r="J196" s="70">
        <v>0.03036142</v>
      </c>
      <c r="K196" s="70">
        <v>0.0002188</v>
      </c>
    </row>
    <row x14ac:dyDescent="0.25" r="197" customHeight="1" ht="18">
      <c r="A197" s="4" t="s">
        <v>594</v>
      </c>
      <c r="B197" s="69">
        <v>20</v>
      </c>
      <c r="C197" s="69">
        <v>40964651</v>
      </c>
      <c r="D197" s="70">
        <v>60.988837</v>
      </c>
      <c r="E197" s="71" t="s">
        <v>399</v>
      </c>
      <c r="F197" s="70">
        <v>0.859234</v>
      </c>
      <c r="G197" s="70">
        <v>-0.066381</v>
      </c>
      <c r="H197" s="70">
        <v>0.0144256</v>
      </c>
      <c r="I197" s="72">
        <v>0.00000419</v>
      </c>
      <c r="J197" s="70">
        <v>0.03154593</v>
      </c>
      <c r="K197" s="70">
        <v>0.0002529</v>
      </c>
    </row>
    <row x14ac:dyDescent="0.25" r="198" customHeight="1" ht="18">
      <c r="A198" s="4" t="s">
        <v>595</v>
      </c>
      <c r="B198" s="69">
        <v>20</v>
      </c>
      <c r="C198" s="69">
        <v>47456892</v>
      </c>
      <c r="D198" s="70">
        <v>73.213646</v>
      </c>
      <c r="E198" s="71" t="s">
        <v>407</v>
      </c>
      <c r="F198" s="70">
        <v>0.862505</v>
      </c>
      <c r="G198" s="70">
        <v>0.0662939</v>
      </c>
      <c r="H198" s="70">
        <v>0.0138629</v>
      </c>
      <c r="I198" s="72">
        <v>0.00000173</v>
      </c>
      <c r="J198" s="70">
        <v>0.01546341</v>
      </c>
      <c r="K198" s="70">
        <v>0.0002425</v>
      </c>
    </row>
    <row x14ac:dyDescent="0.25" r="199" customHeight="1" ht="18">
      <c r="A199" s="4" t="s">
        <v>596</v>
      </c>
      <c r="B199" s="69">
        <v>20</v>
      </c>
      <c r="C199" s="69">
        <v>48315902</v>
      </c>
      <c r="D199" s="70">
        <v>74.14613</v>
      </c>
      <c r="E199" s="71" t="s">
        <v>395</v>
      </c>
      <c r="F199" s="70">
        <v>0.49536</v>
      </c>
      <c r="G199" s="70">
        <v>-0.043527</v>
      </c>
      <c r="H199" s="70">
        <v>0.0096521</v>
      </c>
      <c r="I199" s="72">
        <v>0.00000649</v>
      </c>
      <c r="J199" s="70">
        <v>0.04567752</v>
      </c>
      <c r="K199" s="70">
        <v>0.0002225</v>
      </c>
    </row>
    <row x14ac:dyDescent="0.25" r="200" customHeight="1" ht="18">
      <c r="A200" s="4" t="s">
        <v>597</v>
      </c>
      <c r="B200" s="69">
        <v>21</v>
      </c>
      <c r="C200" s="69">
        <v>30567941</v>
      </c>
      <c r="D200" s="70">
        <v>29.084889</v>
      </c>
      <c r="E200" s="71" t="s">
        <v>395</v>
      </c>
      <c r="F200" s="70">
        <v>0.825825</v>
      </c>
      <c r="G200" s="70">
        <v>-0.101718</v>
      </c>
      <c r="H200" s="70">
        <v>0.01413</v>
      </c>
      <c r="I200" s="72">
        <v>6.08e-13</v>
      </c>
      <c r="J200" s="70">
        <v>5.669e-8</v>
      </c>
      <c r="K200" s="70">
        <v>0.0007083</v>
      </c>
    </row>
    <row x14ac:dyDescent="0.25" r="201" customHeight="1" ht="18">
      <c r="A201" s="4" t="s">
        <v>598</v>
      </c>
      <c r="B201" s="69">
        <v>21</v>
      </c>
      <c r="C201" s="69">
        <v>35593827</v>
      </c>
      <c r="D201" s="70">
        <v>36.27852</v>
      </c>
      <c r="E201" s="71" t="s">
        <v>395</v>
      </c>
      <c r="F201" s="70">
        <v>0.878814</v>
      </c>
      <c r="G201" s="70">
        <v>-0.116202</v>
      </c>
      <c r="H201" s="70">
        <v>0.0166619</v>
      </c>
      <c r="I201" s="72">
        <v>3.08e-12</v>
      </c>
      <c r="J201" s="70">
        <v>2.421e-7</v>
      </c>
      <c r="K201" s="70">
        <v>0.0006876</v>
      </c>
    </row>
    <row x14ac:dyDescent="0.25" r="202" customHeight="1" ht="18">
      <c r="A202" s="4" t="s">
        <v>599</v>
      </c>
      <c r="B202" s="69">
        <v>21</v>
      </c>
      <c r="C202" s="69">
        <v>35659776</v>
      </c>
      <c r="D202" s="70">
        <v>36.38597</v>
      </c>
      <c r="E202" s="71" t="s">
        <v>395</v>
      </c>
      <c r="F202" s="70">
        <v>0.761867</v>
      </c>
      <c r="G202" s="70">
        <v>-0.0569088</v>
      </c>
      <c r="H202" s="70">
        <v>0.0116332</v>
      </c>
      <c r="I202" s="72">
        <v>9.98e-7</v>
      </c>
      <c r="J202" s="70">
        <v>0.01027455</v>
      </c>
      <c r="K202" s="70">
        <v>0.0002778</v>
      </c>
    </row>
    <row x14ac:dyDescent="0.25" r="203" customHeight="1" ht="18">
      <c r="A203" s="4" t="s">
        <v>600</v>
      </c>
      <c r="B203" s="69">
        <v>22</v>
      </c>
      <c r="C203" s="69">
        <v>24658858</v>
      </c>
      <c r="D203" s="70">
        <v>22.665825</v>
      </c>
      <c r="E203" s="71" t="s">
        <v>399</v>
      </c>
      <c r="F203" s="70">
        <v>0.029268</v>
      </c>
      <c r="G203" s="70">
        <v>-0.180923</v>
      </c>
      <c r="H203" s="70">
        <v>0.0283092</v>
      </c>
      <c r="I203" s="72">
        <v>1.65e-10</v>
      </c>
      <c r="J203" s="70">
        <v>0.000006235</v>
      </c>
      <c r="K203" s="70">
        <v>0.0004224</v>
      </c>
    </row>
    <row x14ac:dyDescent="0.25" r="204" customHeight="1" ht="18">
      <c r="A204" s="4" t="s">
        <v>601</v>
      </c>
      <c r="B204" s="69">
        <v>22</v>
      </c>
      <c r="C204" s="69">
        <v>30667277</v>
      </c>
      <c r="D204" s="70">
        <v>34.922608</v>
      </c>
      <c r="E204" s="71" t="s">
        <v>401</v>
      </c>
      <c r="F204" s="70">
        <v>0.587949</v>
      </c>
      <c r="G204" s="70">
        <v>0.048138</v>
      </c>
      <c r="H204" s="70">
        <v>0.0096033</v>
      </c>
      <c r="I204" s="72">
        <v>5.37e-7</v>
      </c>
      <c r="J204" s="70">
        <v>0.00605982</v>
      </c>
      <c r="K204" s="70">
        <v>0.0002633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3"/>
  <sheetViews>
    <sheetView workbookViewId="0"/>
  </sheetViews>
  <sheetFormatPr defaultRowHeight="15" x14ac:dyDescent="0.25"/>
  <cols>
    <col min="1" max="1" style="57" width="23.290714285714284" customWidth="1" bestFit="1"/>
    <col min="2" max="2" style="58" width="19.005" customWidth="1" bestFit="1"/>
    <col min="3" max="3" style="58" width="20.14785714285714" customWidth="1" bestFit="1"/>
    <col min="4" max="4" style="59" width="14.43357142857143" customWidth="1" bestFit="1"/>
    <col min="5" max="5" style="10" width="13.005" customWidth="1" bestFit="1"/>
    <col min="6" max="6" style="10" width="13.005" customWidth="1" bestFit="1"/>
    <col min="7" max="7" style="10" width="13.005" customWidth="1" bestFit="1"/>
  </cols>
  <sheetData>
    <row x14ac:dyDescent="0.25" r="1" customHeight="1" ht="18">
      <c r="A1" s="47" t="s">
        <v>365</v>
      </c>
      <c r="B1" s="48"/>
      <c r="C1" s="48"/>
      <c r="D1" s="48"/>
      <c r="E1" s="11"/>
      <c r="F1" s="11"/>
      <c r="G1" s="11"/>
    </row>
    <row x14ac:dyDescent="0.25" r="2" customHeight="1" ht="18">
      <c r="A2" s="49"/>
      <c r="B2" s="48"/>
      <c r="C2" s="48"/>
      <c r="D2" s="48"/>
      <c r="E2" s="11"/>
      <c r="F2" s="11"/>
      <c r="G2" s="11"/>
    </row>
    <row x14ac:dyDescent="0.25" r="3" customHeight="1" ht="18">
      <c r="A3" s="50"/>
      <c r="B3" s="51" t="s">
        <v>366</v>
      </c>
      <c r="C3" s="51" t="s">
        <v>367</v>
      </c>
      <c r="D3" s="51" t="s">
        <v>368</v>
      </c>
      <c r="E3" s="6"/>
      <c r="F3" s="6"/>
      <c r="G3" s="6"/>
    </row>
    <row x14ac:dyDescent="0.25" r="4" customHeight="1" ht="18">
      <c r="A4" s="50"/>
      <c r="B4" s="51" t="s">
        <v>369</v>
      </c>
      <c r="C4" s="51" t="s">
        <v>370</v>
      </c>
      <c r="D4" s="51" t="s">
        <v>371</v>
      </c>
      <c r="E4" s="6"/>
      <c r="F4" s="6"/>
      <c r="G4" s="6"/>
    </row>
    <row x14ac:dyDescent="0.25" r="5" customHeight="1" ht="18">
      <c r="A5" s="52" t="s">
        <v>372</v>
      </c>
      <c r="B5" s="53" t="s">
        <v>373</v>
      </c>
      <c r="C5" s="53" t="s">
        <v>374</v>
      </c>
      <c r="D5" s="53" t="s">
        <v>375</v>
      </c>
      <c r="E5" s="6"/>
      <c r="F5" s="6"/>
      <c r="G5" s="6"/>
    </row>
    <row x14ac:dyDescent="0.25" r="6" customHeight="1" ht="18">
      <c r="A6" s="54">
        <v>1.1</v>
      </c>
      <c r="B6" s="55">
        <v>0.480000905266599</v>
      </c>
      <c r="C6" s="55">
        <v>0</v>
      </c>
      <c r="D6" s="55">
        <v>0.675893550662136</v>
      </c>
      <c r="E6" s="6"/>
      <c r="F6" s="6"/>
      <c r="G6" s="6"/>
    </row>
    <row x14ac:dyDescent="0.25" r="7" customHeight="1" ht="18">
      <c r="A7" s="54">
        <v>1.15</v>
      </c>
      <c r="B7" s="55">
        <v>0.66358464</v>
      </c>
      <c r="C7" s="55">
        <v>0.00246301</v>
      </c>
      <c r="D7" s="55">
        <v>0.93339426</v>
      </c>
      <c r="E7" s="6"/>
      <c r="F7" s="6"/>
      <c r="G7" s="6"/>
    </row>
    <row x14ac:dyDescent="0.25" r="8" customHeight="1" ht="18">
      <c r="A8" s="54">
        <v>1.2</v>
      </c>
      <c r="B8" s="55">
        <v>0.75947616</v>
      </c>
      <c r="C8" s="55">
        <v>0.19703446</v>
      </c>
      <c r="D8" s="55">
        <v>0.98901363</v>
      </c>
      <c r="E8" s="6"/>
      <c r="F8" s="6"/>
      <c r="G8" s="6"/>
    </row>
    <row x14ac:dyDescent="0.25" r="9" customHeight="1" ht="18">
      <c r="A9" s="54">
        <v>1.3</v>
      </c>
      <c r="B9" s="55">
        <v>0.867570600748029</v>
      </c>
      <c r="C9" s="55">
        <v>0.546784837765905</v>
      </c>
      <c r="D9" s="55">
        <v>0.998486128252903</v>
      </c>
      <c r="E9" s="6"/>
      <c r="F9" s="6"/>
      <c r="G9" s="6"/>
    </row>
    <row x14ac:dyDescent="0.25" r="10" customHeight="1" ht="18">
      <c r="A10" s="54">
        <v>1.5</v>
      </c>
      <c r="B10" s="55">
        <v>0.965844904565229</v>
      </c>
      <c r="C10" s="55">
        <v>0.88249567786857</v>
      </c>
      <c r="D10" s="55">
        <v>0.999860466473831</v>
      </c>
      <c r="E10" s="6"/>
      <c r="F10" s="6"/>
      <c r="G10" s="6"/>
    </row>
    <row x14ac:dyDescent="0.25" r="11" customHeight="1" ht="18">
      <c r="A11" s="54">
        <v>1.7</v>
      </c>
      <c r="B11" s="55">
        <v>0.997535475134885</v>
      </c>
      <c r="C11" s="55">
        <v>0.991574671616531</v>
      </c>
      <c r="D11" s="51" t="s">
        <v>376</v>
      </c>
      <c r="E11" s="6"/>
      <c r="F11" s="6"/>
      <c r="G11" s="6"/>
    </row>
    <row x14ac:dyDescent="0.25" r="12" customHeight="1" ht="18">
      <c r="A12" s="54">
        <v>1.9</v>
      </c>
      <c r="B12" s="51" t="s">
        <v>376</v>
      </c>
      <c r="C12" s="51" t="s">
        <v>376</v>
      </c>
      <c r="D12" s="51" t="s">
        <v>376</v>
      </c>
      <c r="E12" s="6"/>
      <c r="F12" s="6"/>
      <c r="G12" s="6"/>
    </row>
    <row x14ac:dyDescent="0.25" r="13" customHeight="1" ht="18">
      <c r="A13" s="54">
        <v>2.2</v>
      </c>
      <c r="B13" s="51" t="s">
        <v>376</v>
      </c>
      <c r="C13" s="51" t="s">
        <v>376</v>
      </c>
      <c r="D13" s="51" t="s">
        <v>376</v>
      </c>
      <c r="E13" s="6"/>
      <c r="F13" s="6"/>
      <c r="G13" s="6"/>
    </row>
    <row x14ac:dyDescent="0.25" r="14" customHeight="1" ht="18">
      <c r="A14" s="54">
        <v>2.5</v>
      </c>
      <c r="B14" s="51" t="s">
        <v>376</v>
      </c>
      <c r="C14" s="51" t="s">
        <v>376</v>
      </c>
      <c r="D14" s="51" t="s">
        <v>376</v>
      </c>
      <c r="E14" s="6"/>
      <c r="F14" s="6"/>
      <c r="G14" s="6"/>
    </row>
    <row x14ac:dyDescent="0.25" r="15" customHeight="1" ht="18">
      <c r="A15" s="54">
        <v>2.8</v>
      </c>
      <c r="B15" s="51" t="s">
        <v>376</v>
      </c>
      <c r="C15" s="51" t="s">
        <v>376</v>
      </c>
      <c r="D15" s="51">
        <v>1</v>
      </c>
      <c r="E15" s="6"/>
      <c r="F15" s="6"/>
      <c r="G15" s="6"/>
    </row>
    <row x14ac:dyDescent="0.25" r="16" customHeight="1" ht="18">
      <c r="A16" s="54">
        <v>3</v>
      </c>
      <c r="B16" s="51" t="s">
        <v>376</v>
      </c>
      <c r="C16" s="51" t="s">
        <v>376</v>
      </c>
      <c r="D16" s="51">
        <v>1</v>
      </c>
      <c r="E16" s="6"/>
      <c r="F16" s="6"/>
      <c r="G16" s="6"/>
    </row>
    <row x14ac:dyDescent="0.25" r="17" customHeight="1" ht="18">
      <c r="A17" s="54">
        <v>3.15</v>
      </c>
      <c r="B17" s="51">
        <v>1</v>
      </c>
      <c r="C17" s="51">
        <v>1</v>
      </c>
      <c r="D17" s="51">
        <v>1</v>
      </c>
      <c r="E17" s="6"/>
      <c r="F17" s="6"/>
      <c r="G17" s="6"/>
    </row>
    <row x14ac:dyDescent="0.25" r="18" customHeight="1" ht="18">
      <c r="A18" s="52">
        <v>4</v>
      </c>
      <c r="B18" s="53">
        <v>1</v>
      </c>
      <c r="C18" s="53">
        <v>1</v>
      </c>
      <c r="D18" s="53">
        <v>1</v>
      </c>
      <c r="E18" s="6"/>
      <c r="F18" s="6"/>
      <c r="G18" s="6"/>
    </row>
    <row x14ac:dyDescent="0.25" r="19" customHeight="1" ht="18">
      <c r="A19" s="50" t="s">
        <v>377</v>
      </c>
      <c r="B19" s="56"/>
      <c r="C19" s="56"/>
      <c r="D19" s="51"/>
      <c r="E19" s="6"/>
      <c r="F19" s="6"/>
      <c r="G19" s="6"/>
    </row>
    <row x14ac:dyDescent="0.25" r="20" customHeight="1" ht="18">
      <c r="A20" s="50" t="s">
        <v>378</v>
      </c>
      <c r="B20" s="56"/>
      <c r="C20" s="56"/>
      <c r="D20" s="51"/>
      <c r="E20" s="6"/>
      <c r="F20" s="6"/>
      <c r="G20" s="6"/>
    </row>
    <row x14ac:dyDescent="0.25" r="21" customHeight="1" ht="18">
      <c r="A21" s="50" t="s">
        <v>379</v>
      </c>
      <c r="B21" s="56"/>
      <c r="C21" s="56"/>
      <c r="D21" s="51"/>
      <c r="E21" s="6"/>
      <c r="F21" s="6"/>
      <c r="G21" s="6"/>
    </row>
    <row x14ac:dyDescent="0.25" r="22" customHeight="1" ht="18">
      <c r="A22" s="50" t="s">
        <v>380</v>
      </c>
      <c r="B22" s="56"/>
      <c r="C22" s="56"/>
      <c r="D22" s="51"/>
      <c r="E22" s="6"/>
      <c r="F22" s="6"/>
      <c r="G22" s="6"/>
    </row>
    <row x14ac:dyDescent="0.25" r="23" customHeight="1" ht="18">
      <c r="A23" s="50" t="s">
        <v>381</v>
      </c>
      <c r="B23" s="56"/>
      <c r="C23" s="56"/>
      <c r="D23" s="51"/>
      <c r="E23" s="6"/>
      <c r="F23" s="6"/>
      <c r="G23" s="6"/>
    </row>
  </sheetData>
  <mergeCells count="1">
    <mergeCell ref="A1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9"/>
  <sheetViews>
    <sheetView workbookViewId="0"/>
  </sheetViews>
  <sheetFormatPr defaultRowHeight="15" x14ac:dyDescent="0.25"/>
  <cols>
    <col min="1" max="1" style="8" width="26.719285714285714" customWidth="1" bestFit="1"/>
    <col min="2" max="2" style="46" width="13.43357142857143" customWidth="1" bestFit="1"/>
    <col min="3" max="3" style="46" width="14.290714285714287" customWidth="1" bestFit="1"/>
    <col min="4" max="4" style="46" width="12.719285714285713" customWidth="1" bestFit="1"/>
    <col min="5" max="5" style="10" width="13.005" customWidth="1" bestFit="1"/>
    <col min="6" max="6" style="10" width="13.005" customWidth="1" bestFit="1"/>
    <col min="7" max="7" style="10" width="13.005" customWidth="1" bestFit="1"/>
    <col min="8" max="8" style="10" width="13.005" customWidth="1" bestFit="1"/>
  </cols>
  <sheetData>
    <row x14ac:dyDescent="0.25" r="1" customHeight="1" ht="63" customFormat="1" s="1">
      <c r="A1" s="2" t="s">
        <v>364</v>
      </c>
      <c r="B1" s="33"/>
      <c r="C1" s="33"/>
      <c r="D1" s="33"/>
      <c r="E1" s="2"/>
      <c r="F1" s="2"/>
      <c r="G1" s="2"/>
      <c r="H1" s="2"/>
    </row>
    <row x14ac:dyDescent="0.25" r="2" customHeight="1" ht="18">
      <c r="A2" s="40" t="s">
        <v>237</v>
      </c>
      <c r="B2" s="44" t="s">
        <v>207</v>
      </c>
      <c r="C2" s="44" t="s">
        <v>204</v>
      </c>
      <c r="D2" s="44" t="s">
        <v>240</v>
      </c>
      <c r="E2" s="6"/>
      <c r="F2" s="6"/>
      <c r="G2" s="6"/>
      <c r="H2" s="6"/>
    </row>
    <row x14ac:dyDescent="0.25" r="3" customHeight="1" ht="18">
      <c r="A3" s="40" t="s">
        <v>241</v>
      </c>
      <c r="B3" s="45">
        <v>14</v>
      </c>
      <c r="C3" s="45">
        <v>0</v>
      </c>
      <c r="D3" s="45">
        <v>14</v>
      </c>
      <c r="E3" s="6"/>
      <c r="F3" s="6"/>
      <c r="G3" s="6"/>
      <c r="H3" s="6"/>
    </row>
    <row x14ac:dyDescent="0.25" r="4" customHeight="1" ht="18">
      <c r="A4" s="40" t="s">
        <v>242</v>
      </c>
      <c r="B4" s="45">
        <v>33</v>
      </c>
      <c r="C4" s="45">
        <v>0</v>
      </c>
      <c r="D4" s="45">
        <v>33</v>
      </c>
      <c r="E4" s="6"/>
      <c r="F4" s="6"/>
      <c r="G4" s="6"/>
      <c r="H4" s="6"/>
    </row>
    <row x14ac:dyDescent="0.25" r="5" customHeight="1" ht="18">
      <c r="A5" s="40" t="s">
        <v>244</v>
      </c>
      <c r="B5" s="45">
        <v>110</v>
      </c>
      <c r="C5" s="45">
        <v>0</v>
      </c>
      <c r="D5" s="45">
        <v>110</v>
      </c>
      <c r="E5" s="6"/>
      <c r="F5" s="6"/>
      <c r="G5" s="6"/>
      <c r="H5" s="6"/>
    </row>
    <row x14ac:dyDescent="0.25" r="6" customHeight="1" ht="18">
      <c r="A6" s="40" t="s">
        <v>245</v>
      </c>
      <c r="B6" s="45">
        <v>238</v>
      </c>
      <c r="C6" s="45">
        <v>0</v>
      </c>
      <c r="D6" s="45">
        <v>238</v>
      </c>
      <c r="E6" s="6"/>
      <c r="F6" s="6"/>
      <c r="G6" s="6"/>
      <c r="H6" s="6"/>
    </row>
    <row x14ac:dyDescent="0.25" r="7" customHeight="1" ht="18">
      <c r="A7" s="40" t="s">
        <v>243</v>
      </c>
      <c r="B7" s="45">
        <v>274</v>
      </c>
      <c r="C7" s="45">
        <v>0</v>
      </c>
      <c r="D7" s="45">
        <v>274</v>
      </c>
      <c r="E7" s="6"/>
      <c r="F7" s="6"/>
      <c r="G7" s="6"/>
      <c r="H7" s="6"/>
    </row>
    <row x14ac:dyDescent="0.25" r="8" customHeight="1" ht="18">
      <c r="A8" s="40" t="s">
        <v>247</v>
      </c>
      <c r="B8" s="45">
        <v>1416</v>
      </c>
      <c r="C8" s="45">
        <v>0</v>
      </c>
      <c r="D8" s="45">
        <v>1416</v>
      </c>
      <c r="E8" s="6"/>
      <c r="F8" s="6"/>
      <c r="G8" s="6"/>
      <c r="H8" s="6"/>
    </row>
    <row x14ac:dyDescent="0.25" r="9" customHeight="1" ht="18">
      <c r="A9" s="40" t="s">
        <v>246</v>
      </c>
      <c r="B9" s="45">
        <v>1997</v>
      </c>
      <c r="C9" s="45">
        <v>0</v>
      </c>
      <c r="D9" s="45">
        <v>1997</v>
      </c>
      <c r="E9" s="6"/>
      <c r="F9" s="6"/>
      <c r="G9" s="6"/>
      <c r="H9" s="6"/>
    </row>
    <row x14ac:dyDescent="0.25" r="10" customHeight="1" ht="18">
      <c r="A10" s="40" t="s">
        <v>248</v>
      </c>
      <c r="B10" s="45">
        <v>14635</v>
      </c>
      <c r="C10" s="45">
        <v>0</v>
      </c>
      <c r="D10" s="45">
        <v>14635</v>
      </c>
      <c r="E10" s="6"/>
      <c r="F10" s="6"/>
      <c r="G10" s="6"/>
      <c r="H10" s="6"/>
    </row>
    <row x14ac:dyDescent="0.25" r="11" customHeight="1" ht="18">
      <c r="A11" s="40" t="s">
        <v>249</v>
      </c>
      <c r="B11" s="45">
        <v>20657</v>
      </c>
      <c r="C11" s="45">
        <v>2</v>
      </c>
      <c r="D11" s="45">
        <v>20659</v>
      </c>
      <c r="E11" s="6"/>
      <c r="F11" s="6"/>
      <c r="G11" s="6"/>
      <c r="H11" s="6"/>
    </row>
    <row x14ac:dyDescent="0.25" r="12" customHeight="1" ht="18">
      <c r="A12" s="40" t="s">
        <v>251</v>
      </c>
      <c r="B12" s="45">
        <v>55832</v>
      </c>
      <c r="C12" s="45">
        <v>2</v>
      </c>
      <c r="D12" s="45">
        <v>55834</v>
      </c>
      <c r="E12" s="6"/>
      <c r="F12" s="6"/>
      <c r="G12" s="6"/>
      <c r="H12" s="6"/>
    </row>
    <row x14ac:dyDescent="0.25" r="13" customHeight="1" ht="18">
      <c r="A13" s="40" t="s">
        <v>250</v>
      </c>
      <c r="B13" s="45">
        <v>57912</v>
      </c>
      <c r="C13" s="45">
        <v>5</v>
      </c>
      <c r="D13" s="45">
        <v>57917</v>
      </c>
      <c r="E13" s="6"/>
      <c r="F13" s="6"/>
      <c r="G13" s="6"/>
      <c r="H13" s="6"/>
    </row>
    <row x14ac:dyDescent="0.25" r="14" customHeight="1" ht="18">
      <c r="A14" s="40" t="s">
        <v>253</v>
      </c>
      <c r="B14" s="45">
        <v>58215</v>
      </c>
      <c r="C14" s="45">
        <v>3</v>
      </c>
      <c r="D14" s="45">
        <v>58218</v>
      </c>
      <c r="E14" s="6"/>
      <c r="F14" s="6"/>
      <c r="G14" s="6"/>
      <c r="H14" s="6"/>
    </row>
    <row x14ac:dyDescent="0.25" r="15" customHeight="1" ht="18">
      <c r="A15" s="40" t="s">
        <v>252</v>
      </c>
      <c r="B15" s="45">
        <v>69423</v>
      </c>
      <c r="C15" s="45">
        <v>4</v>
      </c>
      <c r="D15" s="45">
        <v>69427</v>
      </c>
      <c r="E15" s="6"/>
      <c r="F15" s="6"/>
      <c r="G15" s="6"/>
      <c r="H15" s="6"/>
    </row>
    <row x14ac:dyDescent="0.25" r="16" customHeight="1" ht="18">
      <c r="A16" s="40" t="s">
        <v>254</v>
      </c>
      <c r="B16" s="45">
        <v>289827</v>
      </c>
      <c r="C16" s="45">
        <v>8</v>
      </c>
      <c r="D16" s="45">
        <v>289835</v>
      </c>
      <c r="E16" s="6"/>
      <c r="F16" s="6"/>
      <c r="G16" s="6"/>
      <c r="H16" s="6"/>
    </row>
    <row x14ac:dyDescent="0.25" r="17" customHeight="1" ht="18">
      <c r="A17" s="40" t="s">
        <v>255</v>
      </c>
      <c r="B17" s="45">
        <v>3399075</v>
      </c>
      <c r="C17" s="45">
        <v>97</v>
      </c>
      <c r="D17" s="45">
        <v>3399172</v>
      </c>
      <c r="E17" s="6"/>
      <c r="F17" s="6"/>
      <c r="G17" s="6"/>
      <c r="H17" s="6"/>
    </row>
    <row x14ac:dyDescent="0.25" r="18" customHeight="1" ht="18">
      <c r="A18" s="40" t="s">
        <v>199</v>
      </c>
      <c r="B18" s="45">
        <v>5485581</v>
      </c>
      <c r="C18" s="45">
        <v>81</v>
      </c>
      <c r="D18" s="45">
        <v>5485662</v>
      </c>
      <c r="E18" s="6"/>
      <c r="F18" s="6"/>
      <c r="G18" s="6"/>
      <c r="H18" s="6"/>
    </row>
    <row x14ac:dyDescent="0.25" r="19" customHeight="1" ht="18">
      <c r="A19" s="40" t="s">
        <v>240</v>
      </c>
      <c r="B19" s="45">
        <v>9455239</v>
      </c>
      <c r="C19" s="45">
        <v>202</v>
      </c>
      <c r="D19" s="45">
        <v>9455441</v>
      </c>
      <c r="E19" s="6"/>
      <c r="F19" s="6"/>
      <c r="G19" s="6"/>
      <c r="H19" s="6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16</vt:i4>
      </vt:variant>
    </vt:vector>
  </HeadingPairs>
  <TitlesOfParts>
    <vt:vector baseType="lpstr" size="16">
      <vt:lpstr>Contents</vt:lpstr>
      <vt:lpstr>Suppl Table 1</vt:lpstr>
      <vt:lpstr>Suppl Table 2</vt:lpstr>
      <vt:lpstr>Suppl Table 3</vt:lpstr>
      <vt:lpstr>Suppl Table 4</vt:lpstr>
      <vt:lpstr>Suppl Table 5</vt:lpstr>
      <vt:lpstr>Suppl Table 6</vt:lpstr>
      <vt:lpstr>Suppl Table 7</vt:lpstr>
      <vt:lpstr>Suppl Table 8</vt:lpstr>
      <vt:lpstr>Suppl Table 9</vt:lpstr>
      <vt:lpstr>Suppl Table 10</vt:lpstr>
      <vt:lpstr>Suppl Table 11</vt:lpstr>
      <vt:lpstr>Suppl Table 12</vt:lpstr>
      <vt:lpstr>Suppl Table 13</vt:lpstr>
      <vt:lpstr>Suppl Table 14</vt:lpstr>
      <vt:lpstr>Suppl Table 15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2022-04-25T08:22:01.324Z</dcterms:created>
  <dcterms:modified xsi:type="dcterms:W3CDTF">2022-04-25T08:22:01.324Z</dcterms:modified>
</cp:coreProperties>
</file>