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duchatinier/Documents/"/>
    </mc:Choice>
  </mc:AlternateContent>
  <xr:revisionPtr revIDLastSave="0" documentId="13_ncr:1_{98842911-FA47-354A-ADA3-3812B2FD89B2}" xr6:coauthVersionLast="47" xr6:coauthVersionMax="47" xr10:uidLastSave="{00000000-0000-0000-0000-000000000000}"/>
  <bookViews>
    <workbookView xWindow="0" yWindow="500" windowWidth="35840" windowHeight="21900" xr2:uid="{F2D2B157-BBDD-C94D-B966-365324E1D6CF}"/>
  </bookViews>
  <sheets>
    <sheet name="Sheet1" sheetId="1" r:id="rId1"/>
    <sheet name="Sheet2" sheetId="2" r:id="rId2"/>
  </sheets>
  <definedNames>
    <definedName name="_xlnm._FilterDatabase" localSheetId="0" hidden="1">Sheet1!$A$1:$C$61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23" i="1"/>
  <c r="C10" i="1"/>
  <c r="C11" i="1"/>
  <c r="C12" i="1"/>
  <c r="C7" i="1"/>
  <c r="C8" i="1"/>
  <c r="C3" i="1"/>
  <c r="C5" i="1"/>
  <c r="C6" i="1"/>
  <c r="C2" i="1"/>
  <c r="B4" i="1"/>
  <c r="B3" i="1"/>
  <c r="B5" i="1"/>
  <c r="B6" i="1"/>
  <c r="B7" i="1"/>
  <c r="B11" i="1"/>
  <c r="B9" i="1"/>
  <c r="B8" i="1"/>
  <c r="B13" i="1"/>
  <c r="B10" i="1"/>
  <c r="B12" i="1"/>
  <c r="B15" i="1"/>
  <c r="B14" i="1"/>
  <c r="B17" i="1"/>
  <c r="B16" i="1"/>
  <c r="B18" i="1"/>
  <c r="B22" i="1"/>
  <c r="B20" i="1"/>
  <c r="B21" i="1"/>
  <c r="B27" i="1"/>
  <c r="B26" i="1"/>
  <c r="B23" i="1"/>
  <c r="B24" i="1"/>
  <c r="B25" i="1"/>
  <c r="B29" i="1"/>
  <c r="B32" i="1"/>
  <c r="B33" i="1"/>
  <c r="B28" i="1"/>
  <c r="B31" i="1"/>
  <c r="B34" i="1"/>
  <c r="B35" i="1"/>
  <c r="B37" i="1"/>
  <c r="B38" i="1"/>
  <c r="B41" i="1"/>
  <c r="B39" i="1"/>
  <c r="B42" i="1"/>
  <c r="B43" i="1"/>
  <c r="B44" i="1"/>
  <c r="B40" i="1"/>
  <c r="B36" i="1"/>
  <c r="B45" i="1"/>
  <c r="B46" i="1"/>
  <c r="B47" i="1"/>
  <c r="B48" i="1"/>
  <c r="B2" i="1"/>
</calcChain>
</file>

<file path=xl/sharedStrings.xml><?xml version="1.0" encoding="utf-8"?>
<sst xmlns="http://schemas.openxmlformats.org/spreadsheetml/2006/main" count="412" uniqueCount="366">
  <si>
    <t>en</t>
  </si>
  <si>
    <t>nl</t>
  </si>
  <si>
    <t>ar</t>
  </si>
  <si>
    <t>es</t>
  </si>
  <si>
    <t>ru</t>
  </si>
  <si>
    <t>pl</t>
  </si>
  <si>
    <t>fr</t>
  </si>
  <si>
    <t>zh-CN</t>
  </si>
  <si>
    <t>tr</t>
  </si>
  <si>
    <t>uk</t>
  </si>
  <si>
    <t>it</t>
  </si>
  <si>
    <t>de</t>
  </si>
  <si>
    <t>el</t>
  </si>
  <si>
    <t>pt</t>
  </si>
  <si>
    <t>auto</t>
  </si>
  <si>
    <t>ro</t>
  </si>
  <si>
    <t>bg</t>
  </si>
  <si>
    <t>zh-TW</t>
  </si>
  <si>
    <t>cs</t>
  </si>
  <si>
    <t>fa</t>
  </si>
  <si>
    <t>hu</t>
  </si>
  <si>
    <t>mk</t>
  </si>
  <si>
    <t>sk</t>
  </si>
  <si>
    <t>ja</t>
  </si>
  <si>
    <t>ko</t>
  </si>
  <si>
    <t>sv</t>
  </si>
  <si>
    <t>ca</t>
  </si>
  <si>
    <t>hr</t>
  </si>
  <si>
    <t>iw</t>
  </si>
  <si>
    <t>sr</t>
  </si>
  <si>
    <t>lt</t>
  </si>
  <si>
    <t>lv</t>
  </si>
  <si>
    <t>vi</t>
  </si>
  <si>
    <t>fi</t>
  </si>
  <si>
    <t>ti</t>
  </si>
  <si>
    <t>id</t>
  </si>
  <si>
    <t>sq</t>
  </si>
  <si>
    <t>az</t>
  </si>
  <si>
    <t>et</t>
  </si>
  <si>
    <t>eu</t>
  </si>
  <si>
    <t>hi</t>
  </si>
  <si>
    <t>ka</t>
  </si>
  <si>
    <t>kn</t>
  </si>
  <si>
    <t>mn</t>
  </si>
  <si>
    <t>mr</t>
  </si>
  <si>
    <t>no</t>
  </si>
  <si>
    <t>th</t>
  </si>
  <si>
    <t>Language</t>
  </si>
  <si>
    <t>Description</t>
  </si>
  <si>
    <t>Visits</t>
  </si>
  <si>
    <t>aa</t>
  </si>
  <si>
    <t>Afar</t>
  </si>
  <si>
    <t>ab</t>
  </si>
  <si>
    <t>Abkhazian</t>
  </si>
  <si>
    <t>af</t>
  </si>
  <si>
    <t>Afrikaans</t>
  </si>
  <si>
    <t>ak</t>
  </si>
  <si>
    <t>Akan</t>
  </si>
  <si>
    <t>am</t>
  </si>
  <si>
    <t>Amharic</t>
  </si>
  <si>
    <t>Arabic</t>
  </si>
  <si>
    <t>as</t>
  </si>
  <si>
    <t>Assamese</t>
  </si>
  <si>
    <t>ay</t>
  </si>
  <si>
    <t>Aymara</t>
  </si>
  <si>
    <t>Azerbaijani</t>
  </si>
  <si>
    <t>ba</t>
  </si>
  <si>
    <t>Bashkir</t>
  </si>
  <si>
    <t>be</t>
  </si>
  <si>
    <t>Belarusian</t>
  </si>
  <si>
    <t>Bulgarian</t>
  </si>
  <si>
    <t>bh</t>
  </si>
  <si>
    <t>Bihari</t>
  </si>
  <si>
    <t>bi</t>
  </si>
  <si>
    <t>Bislama</t>
  </si>
  <si>
    <t>bn</t>
  </si>
  <si>
    <t>Bengali</t>
  </si>
  <si>
    <t>bo</t>
  </si>
  <si>
    <t>Tibetan</t>
  </si>
  <si>
    <t>br</t>
  </si>
  <si>
    <t>Breton</t>
  </si>
  <si>
    <t>bs</t>
  </si>
  <si>
    <t>Bosnian</t>
  </si>
  <si>
    <t>Catalan</t>
  </si>
  <si>
    <t>ce</t>
  </si>
  <si>
    <t>Chechen</t>
  </si>
  <si>
    <t>ch</t>
  </si>
  <si>
    <t>Chamorro</t>
  </si>
  <si>
    <t>co</t>
  </si>
  <si>
    <t>Corsican</t>
  </si>
  <si>
    <t>cr</t>
  </si>
  <si>
    <t>Cree</t>
  </si>
  <si>
    <t>Czech</t>
  </si>
  <si>
    <t>cu</t>
  </si>
  <si>
    <t>Church Slavic</t>
  </si>
  <si>
    <t>cv</t>
  </si>
  <si>
    <t>Chuvash</t>
  </si>
  <si>
    <t>cy</t>
  </si>
  <si>
    <t>Welsh</t>
  </si>
  <si>
    <t>da</t>
  </si>
  <si>
    <t>Danish</t>
  </si>
  <si>
    <t>German</t>
  </si>
  <si>
    <t>dv</t>
  </si>
  <si>
    <t>Divehi</t>
  </si>
  <si>
    <t>dz</t>
  </si>
  <si>
    <t>Dzongkha</t>
  </si>
  <si>
    <t>ee</t>
  </si>
  <si>
    <t>Ewe</t>
  </si>
  <si>
    <t>Greek</t>
  </si>
  <si>
    <t>English</t>
  </si>
  <si>
    <t>eo</t>
  </si>
  <si>
    <t>Esperanto</t>
  </si>
  <si>
    <t>Spanish</t>
  </si>
  <si>
    <t>Estonian</t>
  </si>
  <si>
    <t>Basque</t>
  </si>
  <si>
    <t>Persian</t>
  </si>
  <si>
    <t>ff</t>
  </si>
  <si>
    <t>Fulah</t>
  </si>
  <si>
    <t>Finnish</t>
  </si>
  <si>
    <t>fj</t>
  </si>
  <si>
    <t>Fijian</t>
  </si>
  <si>
    <t>fo</t>
  </si>
  <si>
    <t>Faroese</t>
  </si>
  <si>
    <t>French</t>
  </si>
  <si>
    <t>fy</t>
  </si>
  <si>
    <t>Frisian</t>
  </si>
  <si>
    <t>ga</t>
  </si>
  <si>
    <t>Irish</t>
  </si>
  <si>
    <t>gd</t>
  </si>
  <si>
    <t>Scottish Gaelic</t>
  </si>
  <si>
    <t>gl</t>
  </si>
  <si>
    <t>Galician</t>
  </si>
  <si>
    <t>gn</t>
  </si>
  <si>
    <t>Guarani</t>
  </si>
  <si>
    <t>gu</t>
  </si>
  <si>
    <t>Gujarati</t>
  </si>
  <si>
    <t>gv</t>
  </si>
  <si>
    <t>Manx</t>
  </si>
  <si>
    <t>ha</t>
  </si>
  <si>
    <t>Hausa</t>
  </si>
  <si>
    <t>he</t>
  </si>
  <si>
    <t>Hebrew</t>
  </si>
  <si>
    <t>Hindi</t>
  </si>
  <si>
    <t>ho</t>
  </si>
  <si>
    <t>Hiri Motu</t>
  </si>
  <si>
    <t>Croatian</t>
  </si>
  <si>
    <t>ht</t>
  </si>
  <si>
    <t>Haitian Creole</t>
  </si>
  <si>
    <t>Hungarian</t>
  </si>
  <si>
    <t>hy</t>
  </si>
  <si>
    <t>Armenian</t>
  </si>
  <si>
    <t>hz</t>
  </si>
  <si>
    <t>Herero</t>
  </si>
  <si>
    <t>ia</t>
  </si>
  <si>
    <t>Interlingua</t>
  </si>
  <si>
    <t>Indonesian</t>
  </si>
  <si>
    <t>ie</t>
  </si>
  <si>
    <t>Interlingue</t>
  </si>
  <si>
    <t>ig</t>
  </si>
  <si>
    <t>Igbo</t>
  </si>
  <si>
    <t>ii</t>
  </si>
  <si>
    <t>Sichuan Yi</t>
  </si>
  <si>
    <t>ik</t>
  </si>
  <si>
    <t>Inupiaq</t>
  </si>
  <si>
    <t>io</t>
  </si>
  <si>
    <t>Ido</t>
  </si>
  <si>
    <t>is</t>
  </si>
  <si>
    <t>Icelandic</t>
  </si>
  <si>
    <t>Italian</t>
  </si>
  <si>
    <t>iu</t>
  </si>
  <si>
    <t>Inuktitut</t>
  </si>
  <si>
    <t>Japanese</t>
  </si>
  <si>
    <t>jv</t>
  </si>
  <si>
    <t>Javanese</t>
  </si>
  <si>
    <t>Georgian</t>
  </si>
  <si>
    <t>kg</t>
  </si>
  <si>
    <t>Kongo</t>
  </si>
  <si>
    <t>ki</t>
  </si>
  <si>
    <t>Kikuyu</t>
  </si>
  <si>
    <t>kj</t>
  </si>
  <si>
    <t>Kuanyama</t>
  </si>
  <si>
    <t>kk</t>
  </si>
  <si>
    <t>Kazakh</t>
  </si>
  <si>
    <t>kl</t>
  </si>
  <si>
    <t>Kalaallisut</t>
  </si>
  <si>
    <t>km</t>
  </si>
  <si>
    <t>Khmer</t>
  </si>
  <si>
    <t>Kannada</t>
  </si>
  <si>
    <t>Korean</t>
  </si>
  <si>
    <t>kr</t>
  </si>
  <si>
    <t>Kanuri</t>
  </si>
  <si>
    <t>ks</t>
  </si>
  <si>
    <t>Kashmiri</t>
  </si>
  <si>
    <t>ku</t>
  </si>
  <si>
    <t>Kurdish</t>
  </si>
  <si>
    <t>kv</t>
  </si>
  <si>
    <t>Komi</t>
  </si>
  <si>
    <t>kw</t>
  </si>
  <si>
    <t>Cornish</t>
  </si>
  <si>
    <t>ky</t>
  </si>
  <si>
    <t>Kirghiz</t>
  </si>
  <si>
    <t>la</t>
  </si>
  <si>
    <t>Latin</t>
  </si>
  <si>
    <t>lb</t>
  </si>
  <si>
    <t>Luxembourgish</t>
  </si>
  <si>
    <t>lg</t>
  </si>
  <si>
    <t>Ganda</t>
  </si>
  <si>
    <t>li</t>
  </si>
  <si>
    <t>Limburgish</t>
  </si>
  <si>
    <t>ln</t>
  </si>
  <si>
    <t>Lingala</t>
  </si>
  <si>
    <t>lo</t>
  </si>
  <si>
    <t>Lao</t>
  </si>
  <si>
    <t>Lithuanian</t>
  </si>
  <si>
    <t>Latvian</t>
  </si>
  <si>
    <t>mg</t>
  </si>
  <si>
    <t>Malagasy</t>
  </si>
  <si>
    <t>mh</t>
  </si>
  <si>
    <t>Marshallese</t>
  </si>
  <si>
    <t>mi</t>
  </si>
  <si>
    <t>Maori</t>
  </si>
  <si>
    <t>Macedonian</t>
  </si>
  <si>
    <t>ml</t>
  </si>
  <si>
    <t>Malayalam</t>
  </si>
  <si>
    <t>Mongolian</t>
  </si>
  <si>
    <t>Marathi</t>
  </si>
  <si>
    <t>ms</t>
  </si>
  <si>
    <t>Malay</t>
  </si>
  <si>
    <t>mt</t>
  </si>
  <si>
    <t>Maltese</t>
  </si>
  <si>
    <t>my</t>
  </si>
  <si>
    <t>Burmese</t>
  </si>
  <si>
    <t>na</t>
  </si>
  <si>
    <t>Nauru</t>
  </si>
  <si>
    <t>nb</t>
  </si>
  <si>
    <t>Norwegian Bokmål</t>
  </si>
  <si>
    <t>nd</t>
  </si>
  <si>
    <t>North Ndebele</t>
  </si>
  <si>
    <t>ne</t>
  </si>
  <si>
    <t>Nepali</t>
  </si>
  <si>
    <t>ng</t>
  </si>
  <si>
    <t>Ndonga</t>
  </si>
  <si>
    <t>Dutch</t>
  </si>
  <si>
    <t>nn</t>
  </si>
  <si>
    <t>Norwegian Nynorsk</t>
  </si>
  <si>
    <t>Norwegian</t>
  </si>
  <si>
    <t>nr</t>
  </si>
  <si>
    <t>South Ndebele</t>
  </si>
  <si>
    <t>nv</t>
  </si>
  <si>
    <t>Navajo</t>
  </si>
  <si>
    <t>ny</t>
  </si>
  <si>
    <t>Chichewa</t>
  </si>
  <si>
    <t>oc</t>
  </si>
  <si>
    <t>Occitan</t>
  </si>
  <si>
    <t>oj</t>
  </si>
  <si>
    <t>Ojibwa</t>
  </si>
  <si>
    <t>om</t>
  </si>
  <si>
    <t>Oromo</t>
  </si>
  <si>
    <t>or</t>
  </si>
  <si>
    <t>Oriya</t>
  </si>
  <si>
    <t>os</t>
  </si>
  <si>
    <t>Ossetian</t>
  </si>
  <si>
    <t>pa</t>
  </si>
  <si>
    <t>Panjabi</t>
  </si>
  <si>
    <t>pi</t>
  </si>
  <si>
    <t>Pali</t>
  </si>
  <si>
    <t>Polish</t>
  </si>
  <si>
    <t>ps</t>
  </si>
  <si>
    <t>Pashto</t>
  </si>
  <si>
    <t>Portuguese</t>
  </si>
  <si>
    <t>qu</t>
  </si>
  <si>
    <t>Quechua</t>
  </si>
  <si>
    <t>rm</t>
  </si>
  <si>
    <t>Romansh</t>
  </si>
  <si>
    <t>rn</t>
  </si>
  <si>
    <t>Kirundi</t>
  </si>
  <si>
    <t>Romanian</t>
  </si>
  <si>
    <t>Russian</t>
  </si>
  <si>
    <t>rw</t>
  </si>
  <si>
    <t>Kinyarwanda</t>
  </si>
  <si>
    <t>sa</t>
  </si>
  <si>
    <t>Sanskrit</t>
  </si>
  <si>
    <t>sc</t>
  </si>
  <si>
    <t>Sardinian</t>
  </si>
  <si>
    <t>sd</t>
  </si>
  <si>
    <t>Sindhi</t>
  </si>
  <si>
    <t>se</t>
  </si>
  <si>
    <t>Northern Sami</t>
  </si>
  <si>
    <t>sg</t>
  </si>
  <si>
    <t>Sango</t>
  </si>
  <si>
    <t>si</t>
  </si>
  <si>
    <t>Sinhalese</t>
  </si>
  <si>
    <t>Slovak</t>
  </si>
  <si>
    <t>sl</t>
  </si>
  <si>
    <t>Slovenian</t>
  </si>
  <si>
    <t>sm</t>
  </si>
  <si>
    <t>Samoan</t>
  </si>
  <si>
    <t>sn</t>
  </si>
  <si>
    <t>Shona</t>
  </si>
  <si>
    <t>so</t>
  </si>
  <si>
    <t>Somali</t>
  </si>
  <si>
    <t>Albanian</t>
  </si>
  <si>
    <t>Serbian</t>
  </si>
  <si>
    <t>ss</t>
  </si>
  <si>
    <t>Swati</t>
  </si>
  <si>
    <t>st</t>
  </si>
  <si>
    <t>Southern Sotho</t>
  </si>
  <si>
    <t>su</t>
  </si>
  <si>
    <t>Sundanese</t>
  </si>
  <si>
    <t>Swedish</t>
  </si>
  <si>
    <t>sw</t>
  </si>
  <si>
    <t>Swahili</t>
  </si>
  <si>
    <t>ta</t>
  </si>
  <si>
    <t>Tamil</t>
  </si>
  <si>
    <t>te</t>
  </si>
  <si>
    <t>Telugu</t>
  </si>
  <si>
    <t>tg</t>
  </si>
  <si>
    <t>Tajik</t>
  </si>
  <si>
    <t>Thai</t>
  </si>
  <si>
    <t>Tigrinya</t>
  </si>
  <si>
    <t>tk</t>
  </si>
  <si>
    <t>Turkmen</t>
  </si>
  <si>
    <t>tl</t>
  </si>
  <si>
    <t>Tagalog</t>
  </si>
  <si>
    <t>tn</t>
  </si>
  <si>
    <t>Tswana</t>
  </si>
  <si>
    <t>to</t>
  </si>
  <si>
    <t>Tonga</t>
  </si>
  <si>
    <t>Turkish</t>
  </si>
  <si>
    <t>ts</t>
  </si>
  <si>
    <t>Tsonga</t>
  </si>
  <si>
    <t>tt</t>
  </si>
  <si>
    <t>Tatar</t>
  </si>
  <si>
    <t>tw</t>
  </si>
  <si>
    <t>Twi</t>
  </si>
  <si>
    <t>ty</t>
  </si>
  <si>
    <t>Tahitian</t>
  </si>
  <si>
    <t>ug</t>
  </si>
  <si>
    <t>Uighur</t>
  </si>
  <si>
    <t>Ukrainian</t>
  </si>
  <si>
    <t>ur</t>
  </si>
  <si>
    <t>Urdu</t>
  </si>
  <si>
    <t>uz</t>
  </si>
  <si>
    <t>Uzbek</t>
  </si>
  <si>
    <t>ve</t>
  </si>
  <si>
    <t>Venda</t>
  </si>
  <si>
    <t>Vietnamese</t>
  </si>
  <si>
    <t>vo</t>
  </si>
  <si>
    <t>Volapük</t>
  </si>
  <si>
    <t>wa</t>
  </si>
  <si>
    <t>Walloon</t>
  </si>
  <si>
    <t>wo</t>
  </si>
  <si>
    <t>Wolof</t>
  </si>
  <si>
    <t>xh</t>
  </si>
  <si>
    <t>Xhosa</t>
  </si>
  <si>
    <t>yi</t>
  </si>
  <si>
    <t>Yiddish</t>
  </si>
  <si>
    <t>yo</t>
  </si>
  <si>
    <t>Yoruba</t>
  </si>
  <si>
    <t>za</t>
  </si>
  <si>
    <t>Zhuang</t>
  </si>
  <si>
    <t>Chinese (Simplified)</t>
  </si>
  <si>
    <t>Chinese (Traditional)</t>
  </si>
  <si>
    <t>zu</t>
  </si>
  <si>
    <t>Zulu</t>
  </si>
  <si>
    <t>Taiwanese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</si>
</sst>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rgb="FF212121"/>
      <name val="Helvetica Neue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70C1-496A-5540-9F93-958DB38CE771}">
  <dimension ref="A1:G61"/>
  <sheetViews>
    <sheetView tabSelected="1" workbookViewId="0">
      <selection activeCell="J15" sqref="J15"/>
    </sheetView>
  </sheetViews>
  <sheetFormatPr baseColWidth="10" defaultRowHeight="16" x14ac:dyDescent="0.2"/>
  <cols>
    <col min="2" max="2" width="20.83203125" bestFit="1" customWidth="1"/>
  </cols>
  <sheetData>
    <row r="1" spans="1:7" x14ac:dyDescent="0.2">
      <c r="A1" t="s">
        <v>47</v>
      </c>
      <c r="B1" t="s">
        <v>48</v>
      </c>
      <c r="C1" t="s">
        <v>49</v>
      </c>
    </row>
    <row r="2" spans="1:7" ht="17" x14ac:dyDescent="0.2">
      <c r="A2" s="1" t="s">
        <v>0</v>
      </c>
      <c r="B2" s="1" t="str">
        <f>VLOOKUP(A2,Sheet2!A:B,2,FALSE)</f>
        <v>English</v>
      </c>
      <c r="C2" s="1">
        <f>20720+988</f>
        <v>21708</v>
      </c>
      <c r="D2" s="1"/>
      <c r="E2" s="1"/>
      <c r="F2" s="1"/>
      <c r="G2" s="1"/>
    </row>
    <row r="3" spans="1:7" ht="17" x14ac:dyDescent="0.2">
      <c r="A3" s="1" t="s">
        <v>2</v>
      </c>
      <c r="B3" s="1" t="str">
        <f>VLOOKUP(A3,Sheet2!A:B,2,FALSE)</f>
        <v>Arabic</v>
      </c>
      <c r="C3" s="1">
        <f>1796+96</f>
        <v>1892</v>
      </c>
      <c r="D3" s="1"/>
      <c r="E3" s="1"/>
      <c r="F3" s="1"/>
      <c r="G3" s="1"/>
    </row>
    <row r="4" spans="1:7" ht="17" x14ac:dyDescent="0.2">
      <c r="A4" s="1" t="s">
        <v>1</v>
      </c>
      <c r="B4" s="1" t="str">
        <f>VLOOKUP(A4,Sheet2!A:B,2,FALSE)</f>
        <v>Dutch</v>
      </c>
      <c r="C4" s="1">
        <v>1601</v>
      </c>
      <c r="D4" s="1"/>
      <c r="E4" s="1"/>
      <c r="F4" s="1"/>
      <c r="G4" s="1"/>
    </row>
    <row r="5" spans="1:7" ht="17" x14ac:dyDescent="0.2">
      <c r="A5" s="1" t="s">
        <v>3</v>
      </c>
      <c r="B5" s="1" t="str">
        <f>VLOOKUP(A5,Sheet2!A:B,2,FALSE)</f>
        <v>Spanish</v>
      </c>
      <c r="C5" s="1">
        <f>1110+117</f>
        <v>1227</v>
      </c>
      <c r="D5" s="1"/>
      <c r="E5" s="1"/>
      <c r="F5" s="1"/>
      <c r="G5" s="1"/>
    </row>
    <row r="6" spans="1:7" ht="17" x14ac:dyDescent="0.2">
      <c r="A6" s="1" t="s">
        <v>4</v>
      </c>
      <c r="B6" s="1" t="str">
        <f>VLOOKUP(A6,Sheet2!A:B,2,FALSE)</f>
        <v>Russian</v>
      </c>
      <c r="C6" s="1">
        <f>955+173</f>
        <v>1128</v>
      </c>
      <c r="D6" s="1"/>
      <c r="E6" s="1"/>
      <c r="F6" s="1"/>
      <c r="G6" s="1"/>
    </row>
    <row r="7" spans="1:7" ht="17" x14ac:dyDescent="0.2">
      <c r="A7" s="1" t="s">
        <v>5</v>
      </c>
      <c r="B7" s="1" t="str">
        <f>VLOOKUP(A7,Sheet2!A:B,2,FALSE)</f>
        <v>Polish</v>
      </c>
      <c r="C7" s="1">
        <f>937+54</f>
        <v>991</v>
      </c>
      <c r="D7" s="1"/>
      <c r="E7" s="1"/>
      <c r="F7" s="1"/>
      <c r="G7" s="1"/>
    </row>
    <row r="8" spans="1:7" ht="17" x14ac:dyDescent="0.2">
      <c r="A8" s="1" t="s">
        <v>8</v>
      </c>
      <c r="B8" s="1" t="str">
        <f>VLOOKUP(A8,Sheet2!A:B,2,FALSE)</f>
        <v>Turkish</v>
      </c>
      <c r="C8" s="1">
        <f>798+71</f>
        <v>869</v>
      </c>
      <c r="D8" s="1"/>
      <c r="E8" s="1"/>
      <c r="F8" s="1"/>
      <c r="G8" s="1"/>
    </row>
    <row r="9" spans="1:7" ht="17" x14ac:dyDescent="0.2">
      <c r="A9" s="1" t="s">
        <v>7</v>
      </c>
      <c r="B9" s="1" t="str">
        <f>VLOOKUP(A9,Sheet2!A:B,2,FALSE)</f>
        <v>Chinese (Simplified)</v>
      </c>
      <c r="C9" s="1">
        <v>769</v>
      </c>
      <c r="D9" s="1"/>
      <c r="E9" s="1"/>
      <c r="F9" s="1"/>
      <c r="G9" s="1"/>
    </row>
    <row r="10" spans="1:7" ht="17" x14ac:dyDescent="0.2">
      <c r="A10" s="1" t="s">
        <v>10</v>
      </c>
      <c r="B10" s="1" t="str">
        <f>VLOOKUP(A10,Sheet2!A:B,2,FALSE)</f>
        <v>Italian</v>
      </c>
      <c r="C10" s="1">
        <f>724+21</f>
        <v>745</v>
      </c>
      <c r="D10" s="1"/>
      <c r="E10" s="1"/>
      <c r="F10" s="1"/>
      <c r="G10" s="1"/>
    </row>
    <row r="11" spans="1:7" ht="17" x14ac:dyDescent="0.2">
      <c r="A11" s="1" t="s">
        <v>6</v>
      </c>
      <c r="B11" s="1" t="str">
        <f>VLOOKUP(A11,Sheet2!A:B,2,FALSE)</f>
        <v>French</v>
      </c>
      <c r="C11" s="1">
        <f>684+28</f>
        <v>712</v>
      </c>
      <c r="D11" s="1"/>
      <c r="E11" s="1"/>
      <c r="F11" s="1"/>
      <c r="G11" s="1"/>
    </row>
    <row r="12" spans="1:7" ht="17" x14ac:dyDescent="0.2">
      <c r="A12" s="1" t="s">
        <v>11</v>
      </c>
      <c r="B12" s="1" t="str">
        <f>VLOOKUP(A12,Sheet2!A:B,2,FALSE)</f>
        <v>German</v>
      </c>
      <c r="C12" s="1">
        <f>652+30</f>
        <v>682</v>
      </c>
      <c r="D12" s="1"/>
      <c r="E12" s="1"/>
      <c r="F12" s="1"/>
      <c r="G12" s="1"/>
    </row>
    <row r="13" spans="1:7" ht="17" x14ac:dyDescent="0.2">
      <c r="A13" s="1" t="s">
        <v>9</v>
      </c>
      <c r="B13" s="1" t="str">
        <f>VLOOKUP(A13,Sheet2!A:B,2,FALSE)</f>
        <v>Ukrainian</v>
      </c>
      <c r="C13" s="1">
        <v>639</v>
      </c>
      <c r="D13" s="1"/>
      <c r="E13" s="1"/>
      <c r="F13" s="1"/>
      <c r="G13" s="1"/>
    </row>
    <row r="14" spans="1:7" ht="17" x14ac:dyDescent="0.2">
      <c r="A14" s="1" t="s">
        <v>13</v>
      </c>
      <c r="B14" s="1" t="str">
        <f>VLOOKUP(A14,Sheet2!A:B,2,FALSE)</f>
        <v>Portuguese</v>
      </c>
      <c r="C14" s="1">
        <f>443+48</f>
        <v>491</v>
      </c>
      <c r="D14" s="1"/>
      <c r="E14" s="1"/>
      <c r="F14" s="1"/>
      <c r="G14" s="1"/>
    </row>
    <row r="15" spans="1:7" ht="17" x14ac:dyDescent="0.2">
      <c r="A15" s="1" t="s">
        <v>12</v>
      </c>
      <c r="B15" s="1" t="str">
        <f>VLOOKUP(A15,Sheet2!A:B,2,FALSE)</f>
        <v>Greek</v>
      </c>
      <c r="C15" s="1">
        <v>345</v>
      </c>
      <c r="D15" s="1"/>
      <c r="E15" s="1"/>
      <c r="F15" s="1"/>
      <c r="G15" s="1"/>
    </row>
    <row r="16" spans="1:7" ht="17" x14ac:dyDescent="0.2">
      <c r="A16" s="1" t="s">
        <v>15</v>
      </c>
      <c r="B16" s="1" t="str">
        <f>VLOOKUP(A16,Sheet2!A:B,2,FALSE)</f>
        <v>Romanian</v>
      </c>
      <c r="C16" s="1">
        <v>217</v>
      </c>
      <c r="D16" s="1"/>
      <c r="E16" s="1"/>
      <c r="F16" s="1"/>
      <c r="G16" s="1"/>
    </row>
    <row r="17" spans="1:7" ht="17" x14ac:dyDescent="0.2">
      <c r="A17" s="1" t="s">
        <v>14</v>
      </c>
      <c r="B17" s="1" t="e">
        <f>VLOOKUP(A17,Sheet2!A:B,2,FALSE)</f>
        <v>#N/A</v>
      </c>
      <c r="C17" s="1">
        <v>199</v>
      </c>
      <c r="D17" s="1"/>
      <c r="E17" s="1"/>
      <c r="F17" s="1"/>
      <c r="G17" s="1"/>
    </row>
    <row r="18" spans="1:7" ht="17" x14ac:dyDescent="0.2">
      <c r="A18" s="1" t="s">
        <v>16</v>
      </c>
      <c r="B18" s="1" t="str">
        <f>VLOOKUP(A18,Sheet2!A:B,2,FALSE)</f>
        <v>Bulgarian</v>
      </c>
      <c r="C18" s="1">
        <v>182</v>
      </c>
      <c r="D18" s="1"/>
      <c r="E18" s="1"/>
      <c r="F18" s="1"/>
      <c r="G18" s="1"/>
    </row>
    <row r="19" spans="1:7" ht="17" x14ac:dyDescent="0.2">
      <c r="A19" s="1" t="s">
        <v>17</v>
      </c>
      <c r="B19" s="1" t="s">
        <v>365</v>
      </c>
      <c r="C19" s="1">
        <v>88</v>
      </c>
      <c r="D19" s="1"/>
      <c r="E19" s="1"/>
      <c r="F19" s="1"/>
      <c r="G19" s="1"/>
    </row>
    <row r="20" spans="1:7" ht="17" x14ac:dyDescent="0.2">
      <c r="A20" s="1" t="s">
        <v>19</v>
      </c>
      <c r="B20" s="1" t="str">
        <f>VLOOKUP(A20,Sheet2!A:B,2,FALSE)</f>
        <v>Persian</v>
      </c>
      <c r="C20" s="1">
        <v>85</v>
      </c>
      <c r="D20" s="1"/>
      <c r="E20" s="1"/>
      <c r="F20" s="1"/>
      <c r="G20" s="1"/>
    </row>
    <row r="21" spans="1:7" ht="17" x14ac:dyDescent="0.2">
      <c r="A21" s="1" t="s">
        <v>20</v>
      </c>
      <c r="B21" s="1" t="str">
        <f>VLOOKUP(A21,Sheet2!A:B,2,FALSE)</f>
        <v>Hungarian</v>
      </c>
      <c r="C21" s="1">
        <v>64</v>
      </c>
      <c r="D21" s="1"/>
      <c r="E21" s="1"/>
      <c r="F21" s="1"/>
      <c r="G21" s="1"/>
    </row>
    <row r="22" spans="1:7" ht="17" x14ac:dyDescent="0.2">
      <c r="A22" s="1" t="s">
        <v>18</v>
      </c>
      <c r="B22" s="1" t="str">
        <f>VLOOKUP(A22,Sheet2!A:B,2,FALSE)</f>
        <v>Czech</v>
      </c>
      <c r="C22" s="1">
        <v>63</v>
      </c>
      <c r="D22" s="1"/>
      <c r="E22" s="1"/>
      <c r="F22" s="1"/>
      <c r="G22" s="1"/>
    </row>
    <row r="23" spans="1:7" ht="17" x14ac:dyDescent="0.2">
      <c r="A23" s="1" t="s">
        <v>23</v>
      </c>
      <c r="B23" s="1" t="str">
        <f>VLOOKUP(A23,Sheet2!A:B,2,FALSE)</f>
        <v>Japanese</v>
      </c>
      <c r="C23" s="1">
        <f>50+10</f>
        <v>60</v>
      </c>
      <c r="D23" s="1"/>
      <c r="E23" s="1"/>
      <c r="F23" s="1"/>
      <c r="G23" s="1"/>
    </row>
    <row r="24" spans="1:7" ht="17" x14ac:dyDescent="0.2">
      <c r="A24" s="1" t="s">
        <v>24</v>
      </c>
      <c r="B24" s="1" t="str">
        <f>VLOOKUP(A24,Sheet2!A:B,2,FALSE)</f>
        <v>Korean</v>
      </c>
      <c r="C24" s="1">
        <v>54</v>
      </c>
      <c r="D24" s="1"/>
      <c r="E24" s="1"/>
      <c r="F24" s="1"/>
      <c r="G24" s="1"/>
    </row>
    <row r="25" spans="1:7" ht="17" x14ac:dyDescent="0.2">
      <c r="A25" s="1" t="s">
        <v>25</v>
      </c>
      <c r="B25" s="1" t="str">
        <f>VLOOKUP(A25,Sheet2!A:B,2,FALSE)</f>
        <v>Swedish</v>
      </c>
      <c r="C25" s="1">
        <v>46</v>
      </c>
      <c r="D25" s="1"/>
      <c r="E25" s="1"/>
      <c r="F25" s="1"/>
      <c r="G25" s="1"/>
    </row>
    <row r="26" spans="1:7" ht="17" x14ac:dyDescent="0.2">
      <c r="A26" s="1" t="s">
        <v>22</v>
      </c>
      <c r="B26" s="1" t="str">
        <f>VLOOKUP(A26,Sheet2!A:B,2,FALSE)</f>
        <v>Slovak</v>
      </c>
      <c r="C26" s="1">
        <v>41</v>
      </c>
      <c r="D26" s="1"/>
      <c r="E26" s="1"/>
      <c r="F26" s="1"/>
      <c r="G26" s="1"/>
    </row>
    <row r="27" spans="1:7" ht="17" x14ac:dyDescent="0.2">
      <c r="A27" s="1" t="s">
        <v>21</v>
      </c>
      <c r="B27" s="1" t="str">
        <f>VLOOKUP(A27,Sheet2!A:B,2,FALSE)</f>
        <v>Macedonian</v>
      </c>
      <c r="C27" s="1">
        <v>32</v>
      </c>
      <c r="D27" s="1"/>
      <c r="E27" s="1"/>
      <c r="F27" s="1"/>
      <c r="G27" s="1"/>
    </row>
    <row r="28" spans="1:7" ht="17" x14ac:dyDescent="0.2">
      <c r="A28" s="1" t="s">
        <v>30</v>
      </c>
      <c r="B28" s="1" t="str">
        <f>VLOOKUP(A28,Sheet2!A:B,2,FALSE)</f>
        <v>Lithuanian</v>
      </c>
      <c r="C28" s="1">
        <v>26</v>
      </c>
      <c r="D28" s="1"/>
      <c r="E28" s="1"/>
      <c r="F28" s="1"/>
      <c r="G28" s="1"/>
    </row>
    <row r="29" spans="1:7" ht="17" x14ac:dyDescent="0.2">
      <c r="A29" s="1" t="s">
        <v>26</v>
      </c>
      <c r="B29" s="1" t="str">
        <f>VLOOKUP(A29,Sheet2!A:B,2,FALSE)</f>
        <v>Catalan</v>
      </c>
      <c r="C29" s="1">
        <v>25</v>
      </c>
      <c r="D29" s="1"/>
      <c r="E29" s="1"/>
      <c r="F29" s="1"/>
      <c r="G29" s="1"/>
    </row>
    <row r="30" spans="1:7" ht="17" x14ac:dyDescent="0.2">
      <c r="A30" s="1" t="s">
        <v>28</v>
      </c>
      <c r="B30" s="1" t="s">
        <v>141</v>
      </c>
      <c r="C30" s="1">
        <v>25</v>
      </c>
      <c r="D30" s="1"/>
      <c r="E30" s="1"/>
      <c r="F30" s="1"/>
      <c r="G30" s="1"/>
    </row>
    <row r="31" spans="1:7" ht="17" x14ac:dyDescent="0.2">
      <c r="A31" s="1" t="s">
        <v>31</v>
      </c>
      <c r="B31" s="1" t="str">
        <f>VLOOKUP(A31,Sheet2!A:B,2,FALSE)</f>
        <v>Latvian</v>
      </c>
      <c r="C31" s="1">
        <v>21</v>
      </c>
      <c r="D31" s="1"/>
      <c r="E31" s="1"/>
      <c r="F31" s="1"/>
      <c r="G31" s="1"/>
    </row>
    <row r="32" spans="1:7" ht="17" x14ac:dyDescent="0.2">
      <c r="A32" s="1" t="s">
        <v>27</v>
      </c>
      <c r="B32" s="1" t="str">
        <f>VLOOKUP(A32,Sheet2!A:B,2,FALSE)</f>
        <v>Croatian</v>
      </c>
      <c r="C32" s="1">
        <v>17</v>
      </c>
      <c r="D32" s="1"/>
      <c r="E32" s="1"/>
      <c r="F32" s="1"/>
      <c r="G32" s="1"/>
    </row>
    <row r="33" spans="1:7" ht="17" x14ac:dyDescent="0.2">
      <c r="A33" s="1" t="s">
        <v>29</v>
      </c>
      <c r="B33" s="1" t="str">
        <f>VLOOKUP(A33,Sheet2!A:B,2,FALSE)</f>
        <v>Serbian</v>
      </c>
      <c r="C33" s="1">
        <v>16</v>
      </c>
      <c r="D33" s="1"/>
      <c r="E33" s="1"/>
      <c r="F33" s="1"/>
      <c r="G33" s="1"/>
    </row>
    <row r="34" spans="1:7" ht="17" x14ac:dyDescent="0.2">
      <c r="A34" s="1" t="s">
        <v>32</v>
      </c>
      <c r="B34" s="1" t="str">
        <f>VLOOKUP(A34,Sheet2!A:B,2,FALSE)</f>
        <v>Vietnamese</v>
      </c>
      <c r="C34" s="1">
        <v>11</v>
      </c>
      <c r="D34" s="1"/>
      <c r="E34" s="1"/>
      <c r="F34" s="1"/>
      <c r="G34" s="1"/>
    </row>
    <row r="35" spans="1:7" ht="17" x14ac:dyDescent="0.2">
      <c r="A35" s="1" t="s">
        <v>33</v>
      </c>
      <c r="B35" s="1" t="str">
        <f>VLOOKUP(A35,Sheet2!A:B,2,FALSE)</f>
        <v>Finnish</v>
      </c>
      <c r="C35" s="1">
        <v>11</v>
      </c>
      <c r="D35" s="1"/>
      <c r="E35" s="1"/>
      <c r="F35" s="1"/>
      <c r="G35" s="1"/>
    </row>
    <row r="36" spans="1:7" ht="17" x14ac:dyDescent="0.2">
      <c r="A36" s="1" t="s">
        <v>42</v>
      </c>
      <c r="B36" s="1" t="str">
        <f>VLOOKUP(A36,Sheet2!A:B,2,FALSE)</f>
        <v>Kannada</v>
      </c>
      <c r="C36" s="1">
        <v>6</v>
      </c>
      <c r="D36" s="1"/>
      <c r="E36" s="1"/>
      <c r="F36" s="1"/>
      <c r="G36" s="1"/>
    </row>
    <row r="37" spans="1:7" ht="17" x14ac:dyDescent="0.2">
      <c r="A37" s="1" t="s">
        <v>34</v>
      </c>
      <c r="B37" s="1" t="str">
        <f>VLOOKUP(A37,Sheet2!A:B,2,FALSE)</f>
        <v>Tigrinya</v>
      </c>
      <c r="C37" s="1">
        <v>5</v>
      </c>
      <c r="D37" s="1"/>
      <c r="E37" s="1"/>
      <c r="F37" s="1"/>
      <c r="G37" s="1"/>
    </row>
    <row r="38" spans="1:7" ht="17" x14ac:dyDescent="0.2">
      <c r="A38" s="1" t="s">
        <v>35</v>
      </c>
      <c r="B38" s="1" t="str">
        <f>VLOOKUP(A38,Sheet2!A:B,2,FALSE)</f>
        <v>Indonesian</v>
      </c>
      <c r="C38" s="1">
        <v>4</v>
      </c>
      <c r="D38" s="1"/>
      <c r="E38" s="1"/>
      <c r="F38" s="1"/>
      <c r="G38" s="1"/>
    </row>
    <row r="39" spans="1:7" ht="17" x14ac:dyDescent="0.2">
      <c r="A39" s="1" t="s">
        <v>37</v>
      </c>
      <c r="B39" s="1" t="str">
        <f>VLOOKUP(A39,Sheet2!A:B,2,FALSE)</f>
        <v>Azerbaijani</v>
      </c>
      <c r="C39" s="1">
        <v>3</v>
      </c>
      <c r="D39" s="1"/>
      <c r="E39" s="1"/>
      <c r="F39" s="1"/>
      <c r="G39" s="1"/>
    </row>
    <row r="40" spans="1:7" ht="17" x14ac:dyDescent="0.2">
      <c r="A40" s="1" t="s">
        <v>41</v>
      </c>
      <c r="B40" s="1" t="str">
        <f>VLOOKUP(A40,Sheet2!A:B,2,FALSE)</f>
        <v>Georgian</v>
      </c>
      <c r="C40" s="1">
        <v>3</v>
      </c>
      <c r="D40" s="1"/>
      <c r="E40" s="1"/>
      <c r="F40" s="1"/>
      <c r="G40" s="1"/>
    </row>
    <row r="41" spans="1:7" ht="17" x14ac:dyDescent="0.2">
      <c r="A41" s="1" t="s">
        <v>36</v>
      </c>
      <c r="B41" s="1" t="str">
        <f>VLOOKUP(A41,Sheet2!A:B,2,FALSE)</f>
        <v>Albanian</v>
      </c>
      <c r="C41" s="1">
        <v>2</v>
      </c>
      <c r="D41" s="1"/>
      <c r="E41" s="1"/>
      <c r="F41" s="1"/>
      <c r="G41" s="1"/>
    </row>
    <row r="42" spans="1:7" ht="17" x14ac:dyDescent="0.2">
      <c r="A42" s="1" t="s">
        <v>38</v>
      </c>
      <c r="B42" s="1" t="str">
        <f>VLOOKUP(A42,Sheet2!A:B,2,FALSE)</f>
        <v>Estonian</v>
      </c>
      <c r="C42" s="1">
        <v>1</v>
      </c>
      <c r="D42" s="1"/>
      <c r="E42" s="1"/>
      <c r="F42" s="1"/>
      <c r="G42" s="1"/>
    </row>
    <row r="43" spans="1:7" ht="17" x14ac:dyDescent="0.2">
      <c r="A43" s="1" t="s">
        <v>39</v>
      </c>
      <c r="B43" s="1" t="str">
        <f>VLOOKUP(A43,Sheet2!A:B,2,FALSE)</f>
        <v>Basque</v>
      </c>
      <c r="C43" s="1">
        <v>1</v>
      </c>
      <c r="D43" s="1"/>
      <c r="E43" s="1"/>
      <c r="F43" s="1"/>
      <c r="G43" s="1"/>
    </row>
    <row r="44" spans="1:7" ht="17" x14ac:dyDescent="0.2">
      <c r="A44" s="1" t="s">
        <v>40</v>
      </c>
      <c r="B44" s="1" t="str">
        <f>VLOOKUP(A44,Sheet2!A:B,2,FALSE)</f>
        <v>Hindi</v>
      </c>
      <c r="C44" s="1">
        <v>1</v>
      </c>
      <c r="D44" s="1"/>
      <c r="E44" s="1"/>
      <c r="F44" s="1"/>
      <c r="G44" s="1"/>
    </row>
    <row r="45" spans="1:7" ht="17" x14ac:dyDescent="0.2">
      <c r="A45" s="1" t="s">
        <v>43</v>
      </c>
      <c r="B45" s="1" t="str">
        <f>VLOOKUP(A45,Sheet2!A:B,2,FALSE)</f>
        <v>Mongolian</v>
      </c>
      <c r="C45" s="1">
        <v>1</v>
      </c>
      <c r="D45" s="1"/>
      <c r="E45" s="1"/>
      <c r="F45" s="1"/>
      <c r="G45" s="1"/>
    </row>
    <row r="46" spans="1:7" ht="17" x14ac:dyDescent="0.2">
      <c r="A46" s="1" t="s">
        <v>44</v>
      </c>
      <c r="B46" s="1" t="str">
        <f>VLOOKUP(A46,Sheet2!A:B,2,FALSE)</f>
        <v>Marathi</v>
      </c>
      <c r="C46" s="1">
        <v>1</v>
      </c>
      <c r="D46" s="1"/>
      <c r="E46" s="1"/>
      <c r="F46" s="1"/>
      <c r="G46" s="1"/>
    </row>
    <row r="47" spans="1:7" ht="17" x14ac:dyDescent="0.2">
      <c r="A47" s="1" t="s">
        <v>45</v>
      </c>
      <c r="B47" s="1" t="str">
        <f>VLOOKUP(A47,Sheet2!A:B,2,FALSE)</f>
        <v>Norwegian</v>
      </c>
      <c r="C47" s="1">
        <v>1</v>
      </c>
      <c r="D47" s="1"/>
      <c r="E47" s="1"/>
      <c r="F47" s="1"/>
      <c r="G47" s="1"/>
    </row>
    <row r="48" spans="1:7" ht="17" x14ac:dyDescent="0.2">
      <c r="A48" s="1" t="s">
        <v>46</v>
      </c>
      <c r="B48" s="1" t="str">
        <f>VLOOKUP(A48,Sheet2!A:B,2,FALSE)</f>
        <v>Thai</v>
      </c>
      <c r="C48" s="1">
        <v>1</v>
      </c>
      <c r="D48" s="1"/>
      <c r="E48" s="1"/>
      <c r="F48" s="1"/>
      <c r="G48" s="1"/>
    </row>
    <row r="49" spans="1:7" ht="17" x14ac:dyDescent="0.2">
      <c r="A49" s="1"/>
      <c r="B49" s="1"/>
      <c r="C49" s="1"/>
      <c r="D49" s="1"/>
      <c r="E49" s="1"/>
      <c r="F49" s="1"/>
      <c r="G49" s="1"/>
    </row>
    <row r="50" spans="1:7" ht="17" x14ac:dyDescent="0.2">
      <c r="A50" s="1"/>
      <c r="B50" s="1"/>
      <c r="C50" s="1"/>
      <c r="D50" s="1"/>
      <c r="E50" s="1"/>
      <c r="F50" s="1"/>
      <c r="G50" s="1"/>
    </row>
    <row r="51" spans="1:7" ht="17" x14ac:dyDescent="0.2">
      <c r="A51" s="1"/>
      <c r="B51" s="1"/>
      <c r="C51" s="1"/>
      <c r="D51" s="1"/>
      <c r="E51" s="1"/>
      <c r="F51" s="1"/>
      <c r="G51" s="1"/>
    </row>
    <row r="52" spans="1:7" ht="17" x14ac:dyDescent="0.2">
      <c r="A52" s="1"/>
      <c r="B52" s="1"/>
      <c r="C52" s="1"/>
      <c r="D52" s="1"/>
      <c r="E52" s="1"/>
      <c r="F52" s="1"/>
      <c r="G52" s="1"/>
    </row>
    <row r="53" spans="1:7" ht="17" x14ac:dyDescent="0.2">
      <c r="A53" s="1"/>
      <c r="B53" s="1"/>
      <c r="C53" s="1"/>
      <c r="D53" s="1"/>
      <c r="E53" s="1"/>
      <c r="F53" s="1"/>
      <c r="G53" s="1"/>
    </row>
    <row r="54" spans="1:7" ht="17" x14ac:dyDescent="0.2">
      <c r="A54" s="1"/>
      <c r="B54" s="1"/>
      <c r="C54" s="1"/>
      <c r="D54" s="1"/>
      <c r="E54" s="1"/>
      <c r="F54" s="1"/>
      <c r="G54" s="1"/>
    </row>
    <row r="55" spans="1:7" ht="17" x14ac:dyDescent="0.2">
      <c r="A55" s="1"/>
      <c r="B55" s="1"/>
      <c r="C55" s="1"/>
      <c r="D55" s="1"/>
      <c r="E55" s="1"/>
      <c r="F55" s="1"/>
      <c r="G55" s="1"/>
    </row>
    <row r="56" spans="1:7" ht="17" x14ac:dyDescent="0.2">
      <c r="A56" s="1"/>
      <c r="B56" s="1"/>
      <c r="C56" s="1"/>
      <c r="D56" s="1"/>
      <c r="E56" s="1"/>
      <c r="F56" s="1"/>
      <c r="G56" s="1"/>
    </row>
    <row r="57" spans="1:7" ht="17" x14ac:dyDescent="0.2">
      <c r="A57" s="1"/>
      <c r="B57" s="1"/>
      <c r="C57" s="1"/>
      <c r="D57" s="1"/>
      <c r="E57" s="1"/>
      <c r="F57" s="1"/>
      <c r="G57" s="1"/>
    </row>
    <row r="58" spans="1:7" ht="17" x14ac:dyDescent="0.2">
      <c r="A58" s="1"/>
      <c r="B58" s="1"/>
      <c r="C58" s="1"/>
      <c r="D58" s="1"/>
      <c r="E58" s="1"/>
      <c r="F58" s="1"/>
      <c r="G58" s="1"/>
    </row>
    <row r="59" spans="1:7" ht="17" x14ac:dyDescent="0.2">
      <c r="A59" s="1"/>
      <c r="B59" s="1"/>
      <c r="C59" s="1"/>
      <c r="D59" s="1"/>
      <c r="E59" s="1"/>
      <c r="F59" s="1"/>
      <c r="G59" s="1"/>
    </row>
    <row r="60" spans="1:7" ht="17" x14ac:dyDescent="0.2">
      <c r="A60" s="1"/>
      <c r="B60" s="1"/>
      <c r="C60" s="1"/>
      <c r="D60" s="1"/>
      <c r="E60" s="1"/>
      <c r="F60" s="1"/>
      <c r="G60" s="1"/>
    </row>
    <row r="61" spans="1:7" ht="17" x14ac:dyDescent="0.2">
      <c r="A61" s="1"/>
      <c r="B61" s="1"/>
      <c r="C61" s="1"/>
      <c r="D61" s="1"/>
      <c r="E61" s="1"/>
      <c r="F61" s="1"/>
      <c r="G61" s="1"/>
    </row>
  </sheetData>
  <autoFilter ref="A1:C61" xr:uid="{49A870C1-496A-5540-9F93-958DB38CE771}">
    <sortState xmlns:xlrd2="http://schemas.microsoft.com/office/spreadsheetml/2017/richdata2" ref="A2:C61">
      <sortCondition descending="1" ref="C1:C6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666E-0B30-AD49-AED9-25A25806766B}">
  <dimension ref="A1:B180"/>
  <sheetViews>
    <sheetView workbookViewId="0">
      <selection activeCell="D5" sqref="D5"/>
    </sheetView>
  </sheetViews>
  <sheetFormatPr baseColWidth="10" defaultRowHeight="16" x14ac:dyDescent="0.2"/>
  <cols>
    <col min="1" max="2" width="10.83203125" style="3"/>
  </cols>
  <sheetData>
    <row r="1" spans="1:2" x14ac:dyDescent="0.2">
      <c r="A1" s="2" t="s">
        <v>50</v>
      </c>
      <c r="B1" s="2" t="s">
        <v>51</v>
      </c>
    </row>
    <row r="2" spans="1:2" x14ac:dyDescent="0.2">
      <c r="A2" s="2" t="s">
        <v>52</v>
      </c>
      <c r="B2" s="2" t="s">
        <v>53</v>
      </c>
    </row>
    <row r="3" spans="1:2" x14ac:dyDescent="0.2">
      <c r="A3" s="2" t="s">
        <v>54</v>
      </c>
      <c r="B3" s="2" t="s">
        <v>55</v>
      </c>
    </row>
    <row r="4" spans="1:2" x14ac:dyDescent="0.2">
      <c r="A4" s="2" t="s">
        <v>56</v>
      </c>
      <c r="B4" s="2" t="s">
        <v>57</v>
      </c>
    </row>
    <row r="5" spans="1:2" x14ac:dyDescent="0.2">
      <c r="A5" s="2" t="s">
        <v>58</v>
      </c>
      <c r="B5" s="2" t="s">
        <v>59</v>
      </c>
    </row>
    <row r="6" spans="1:2" x14ac:dyDescent="0.2">
      <c r="A6" s="2" t="s">
        <v>2</v>
      </c>
      <c r="B6" s="2" t="s">
        <v>60</v>
      </c>
    </row>
    <row r="7" spans="1:2" x14ac:dyDescent="0.2">
      <c r="A7" s="2" t="s">
        <v>61</v>
      </c>
      <c r="B7" s="2" t="s">
        <v>62</v>
      </c>
    </row>
    <row r="8" spans="1:2" x14ac:dyDescent="0.2">
      <c r="A8" s="2" t="s">
        <v>63</v>
      </c>
      <c r="B8" s="2" t="s">
        <v>64</v>
      </c>
    </row>
    <row r="9" spans="1:2" x14ac:dyDescent="0.2">
      <c r="A9" s="2" t="s">
        <v>37</v>
      </c>
      <c r="B9" s="2" t="s">
        <v>65</v>
      </c>
    </row>
    <row r="10" spans="1:2" x14ac:dyDescent="0.2">
      <c r="A10" s="2" t="s">
        <v>66</v>
      </c>
      <c r="B10" s="2" t="s">
        <v>67</v>
      </c>
    </row>
    <row r="11" spans="1:2" x14ac:dyDescent="0.2">
      <c r="A11" s="2" t="s">
        <v>68</v>
      </c>
      <c r="B11" s="2" t="s">
        <v>69</v>
      </c>
    </row>
    <row r="12" spans="1:2" x14ac:dyDescent="0.2">
      <c r="A12" s="2" t="s">
        <v>16</v>
      </c>
      <c r="B12" s="2" t="s">
        <v>70</v>
      </c>
    </row>
    <row r="13" spans="1:2" x14ac:dyDescent="0.2">
      <c r="A13" s="2" t="s">
        <v>71</v>
      </c>
      <c r="B13" s="2" t="s">
        <v>72</v>
      </c>
    </row>
    <row r="14" spans="1:2" x14ac:dyDescent="0.2">
      <c r="A14" s="2" t="s">
        <v>73</v>
      </c>
      <c r="B14" s="2" t="s">
        <v>74</v>
      </c>
    </row>
    <row r="15" spans="1:2" x14ac:dyDescent="0.2">
      <c r="A15" s="2" t="s">
        <v>75</v>
      </c>
      <c r="B15" s="2" t="s">
        <v>76</v>
      </c>
    </row>
    <row r="16" spans="1:2" x14ac:dyDescent="0.2">
      <c r="A16" s="2" t="s">
        <v>77</v>
      </c>
      <c r="B16" s="2" t="s">
        <v>78</v>
      </c>
    </row>
    <row r="17" spans="1:2" x14ac:dyDescent="0.2">
      <c r="A17" s="2" t="s">
        <v>79</v>
      </c>
      <c r="B17" s="2" t="s">
        <v>80</v>
      </c>
    </row>
    <row r="18" spans="1:2" x14ac:dyDescent="0.2">
      <c r="A18" s="2" t="s">
        <v>81</v>
      </c>
      <c r="B18" s="2" t="s">
        <v>82</v>
      </c>
    </row>
    <row r="19" spans="1:2" x14ac:dyDescent="0.2">
      <c r="A19" s="2" t="s">
        <v>26</v>
      </c>
      <c r="B19" s="2" t="s">
        <v>83</v>
      </c>
    </row>
    <row r="20" spans="1:2" x14ac:dyDescent="0.2">
      <c r="A20" s="2" t="s">
        <v>84</v>
      </c>
      <c r="B20" s="2" t="s">
        <v>85</v>
      </c>
    </row>
    <row r="21" spans="1:2" x14ac:dyDescent="0.2">
      <c r="A21" s="2" t="s">
        <v>86</v>
      </c>
      <c r="B21" s="2" t="s">
        <v>87</v>
      </c>
    </row>
    <row r="22" spans="1:2" x14ac:dyDescent="0.2">
      <c r="A22" s="2" t="s">
        <v>88</v>
      </c>
      <c r="B22" s="2" t="s">
        <v>89</v>
      </c>
    </row>
    <row r="23" spans="1:2" x14ac:dyDescent="0.2">
      <c r="A23" s="2" t="s">
        <v>90</v>
      </c>
      <c r="B23" s="2" t="s">
        <v>91</v>
      </c>
    </row>
    <row r="24" spans="1:2" x14ac:dyDescent="0.2">
      <c r="A24" s="2" t="s">
        <v>18</v>
      </c>
      <c r="B24" s="2" t="s">
        <v>92</v>
      </c>
    </row>
    <row r="25" spans="1:2" x14ac:dyDescent="0.2">
      <c r="A25" s="2" t="s">
        <v>93</v>
      </c>
      <c r="B25" s="2" t="s">
        <v>94</v>
      </c>
    </row>
    <row r="26" spans="1:2" x14ac:dyDescent="0.2">
      <c r="A26" s="2" t="s">
        <v>95</v>
      </c>
      <c r="B26" s="2" t="s">
        <v>96</v>
      </c>
    </row>
    <row r="27" spans="1:2" x14ac:dyDescent="0.2">
      <c r="A27" s="2" t="s">
        <v>97</v>
      </c>
      <c r="B27" s="2" t="s">
        <v>98</v>
      </c>
    </row>
    <row r="28" spans="1:2" x14ac:dyDescent="0.2">
      <c r="A28" s="2" t="s">
        <v>99</v>
      </c>
      <c r="B28" s="2" t="s">
        <v>100</v>
      </c>
    </row>
    <row r="29" spans="1:2" x14ac:dyDescent="0.2">
      <c r="A29" s="2" t="s">
        <v>11</v>
      </c>
      <c r="B29" s="2" t="s">
        <v>101</v>
      </c>
    </row>
    <row r="30" spans="1:2" x14ac:dyDescent="0.2">
      <c r="A30" s="2" t="s">
        <v>102</v>
      </c>
      <c r="B30" s="2" t="s">
        <v>103</v>
      </c>
    </row>
    <row r="31" spans="1:2" x14ac:dyDescent="0.2">
      <c r="A31" s="2" t="s">
        <v>104</v>
      </c>
      <c r="B31" s="2" t="s">
        <v>105</v>
      </c>
    </row>
    <row r="32" spans="1:2" x14ac:dyDescent="0.2">
      <c r="A32" s="2" t="s">
        <v>106</v>
      </c>
      <c r="B32" s="2" t="s">
        <v>107</v>
      </c>
    </row>
    <row r="33" spans="1:2" x14ac:dyDescent="0.2">
      <c r="A33" s="2" t="s">
        <v>12</v>
      </c>
      <c r="B33" s="2" t="s">
        <v>108</v>
      </c>
    </row>
    <row r="34" spans="1:2" x14ac:dyDescent="0.2">
      <c r="A34" s="2" t="s">
        <v>0</v>
      </c>
      <c r="B34" s="2" t="s">
        <v>109</v>
      </c>
    </row>
    <row r="35" spans="1:2" x14ac:dyDescent="0.2">
      <c r="A35" s="2" t="s">
        <v>110</v>
      </c>
      <c r="B35" s="2" t="s">
        <v>111</v>
      </c>
    </row>
    <row r="36" spans="1:2" x14ac:dyDescent="0.2">
      <c r="A36" s="2" t="s">
        <v>3</v>
      </c>
      <c r="B36" s="2" t="s">
        <v>112</v>
      </c>
    </row>
    <row r="37" spans="1:2" x14ac:dyDescent="0.2">
      <c r="A37" s="2" t="s">
        <v>38</v>
      </c>
      <c r="B37" s="2" t="s">
        <v>113</v>
      </c>
    </row>
    <row r="38" spans="1:2" x14ac:dyDescent="0.2">
      <c r="A38" s="2" t="s">
        <v>39</v>
      </c>
      <c r="B38" s="2" t="s">
        <v>114</v>
      </c>
    </row>
    <row r="39" spans="1:2" x14ac:dyDescent="0.2">
      <c r="A39" s="2" t="s">
        <v>19</v>
      </c>
      <c r="B39" s="2" t="s">
        <v>115</v>
      </c>
    </row>
    <row r="40" spans="1:2" x14ac:dyDescent="0.2">
      <c r="A40" s="2" t="s">
        <v>116</v>
      </c>
      <c r="B40" s="2" t="s">
        <v>117</v>
      </c>
    </row>
    <row r="41" spans="1:2" x14ac:dyDescent="0.2">
      <c r="A41" s="2" t="s">
        <v>33</v>
      </c>
      <c r="B41" s="2" t="s">
        <v>118</v>
      </c>
    </row>
    <row r="42" spans="1:2" x14ac:dyDescent="0.2">
      <c r="A42" s="2" t="s">
        <v>119</v>
      </c>
      <c r="B42" s="2" t="s">
        <v>120</v>
      </c>
    </row>
    <row r="43" spans="1:2" x14ac:dyDescent="0.2">
      <c r="A43" s="2" t="s">
        <v>121</v>
      </c>
      <c r="B43" s="2" t="s">
        <v>122</v>
      </c>
    </row>
    <row r="44" spans="1:2" x14ac:dyDescent="0.2">
      <c r="A44" s="2" t="s">
        <v>6</v>
      </c>
      <c r="B44" s="2" t="s">
        <v>123</v>
      </c>
    </row>
    <row r="45" spans="1:2" x14ac:dyDescent="0.2">
      <c r="A45" s="2" t="s">
        <v>124</v>
      </c>
      <c r="B45" s="2" t="s">
        <v>125</v>
      </c>
    </row>
    <row r="46" spans="1:2" x14ac:dyDescent="0.2">
      <c r="A46" s="2" t="s">
        <v>126</v>
      </c>
      <c r="B46" s="2" t="s">
        <v>127</v>
      </c>
    </row>
    <row r="47" spans="1:2" x14ac:dyDescent="0.2">
      <c r="A47" s="2" t="s">
        <v>128</v>
      </c>
      <c r="B47" s="2" t="s">
        <v>129</v>
      </c>
    </row>
    <row r="48" spans="1:2" x14ac:dyDescent="0.2">
      <c r="A48" s="2" t="s">
        <v>130</v>
      </c>
      <c r="B48" s="2" t="s">
        <v>131</v>
      </c>
    </row>
    <row r="49" spans="1:2" x14ac:dyDescent="0.2">
      <c r="A49" s="2" t="s">
        <v>132</v>
      </c>
      <c r="B49" s="2" t="s">
        <v>133</v>
      </c>
    </row>
    <row r="50" spans="1:2" x14ac:dyDescent="0.2">
      <c r="A50" s="2" t="s">
        <v>134</v>
      </c>
      <c r="B50" s="2" t="s">
        <v>135</v>
      </c>
    </row>
    <row r="51" spans="1:2" x14ac:dyDescent="0.2">
      <c r="A51" s="2" t="s">
        <v>136</v>
      </c>
      <c r="B51" s="2" t="s">
        <v>137</v>
      </c>
    </row>
    <row r="52" spans="1:2" x14ac:dyDescent="0.2">
      <c r="A52" s="2" t="s">
        <v>138</v>
      </c>
      <c r="B52" s="2" t="s">
        <v>139</v>
      </c>
    </row>
    <row r="53" spans="1:2" x14ac:dyDescent="0.2">
      <c r="A53" s="2" t="s">
        <v>140</v>
      </c>
      <c r="B53" s="2" t="s">
        <v>141</v>
      </c>
    </row>
    <row r="54" spans="1:2" x14ac:dyDescent="0.2">
      <c r="A54" s="2" t="s">
        <v>40</v>
      </c>
      <c r="B54" s="2" t="s">
        <v>142</v>
      </c>
    </row>
    <row r="55" spans="1:2" x14ac:dyDescent="0.2">
      <c r="A55" s="2" t="s">
        <v>143</v>
      </c>
      <c r="B55" s="2" t="s">
        <v>144</v>
      </c>
    </row>
    <row r="56" spans="1:2" x14ac:dyDescent="0.2">
      <c r="A56" s="2" t="s">
        <v>27</v>
      </c>
      <c r="B56" s="2" t="s">
        <v>145</v>
      </c>
    </row>
    <row r="57" spans="1:2" x14ac:dyDescent="0.2">
      <c r="A57" s="2" t="s">
        <v>146</v>
      </c>
      <c r="B57" s="2" t="s">
        <v>147</v>
      </c>
    </row>
    <row r="58" spans="1:2" x14ac:dyDescent="0.2">
      <c r="A58" s="2" t="s">
        <v>20</v>
      </c>
      <c r="B58" s="2" t="s">
        <v>148</v>
      </c>
    </row>
    <row r="59" spans="1:2" x14ac:dyDescent="0.2">
      <c r="A59" s="2" t="s">
        <v>149</v>
      </c>
      <c r="B59" s="2" t="s">
        <v>150</v>
      </c>
    </row>
    <row r="60" spans="1:2" x14ac:dyDescent="0.2">
      <c r="A60" s="2" t="s">
        <v>151</v>
      </c>
      <c r="B60" s="2" t="s">
        <v>152</v>
      </c>
    </row>
    <row r="61" spans="1:2" x14ac:dyDescent="0.2">
      <c r="A61" s="2" t="s">
        <v>153</v>
      </c>
      <c r="B61" s="2" t="s">
        <v>154</v>
      </c>
    </row>
    <row r="62" spans="1:2" x14ac:dyDescent="0.2">
      <c r="A62" s="2" t="s">
        <v>35</v>
      </c>
      <c r="B62" s="2" t="s">
        <v>155</v>
      </c>
    </row>
    <row r="63" spans="1:2" x14ac:dyDescent="0.2">
      <c r="A63" s="2" t="s">
        <v>156</v>
      </c>
      <c r="B63" s="2" t="s">
        <v>157</v>
      </c>
    </row>
    <row r="64" spans="1:2" x14ac:dyDescent="0.2">
      <c r="A64" s="2" t="s">
        <v>158</v>
      </c>
      <c r="B64" s="2" t="s">
        <v>159</v>
      </c>
    </row>
    <row r="65" spans="1:2" x14ac:dyDescent="0.2">
      <c r="A65" s="2" t="s">
        <v>160</v>
      </c>
      <c r="B65" s="2" t="s">
        <v>161</v>
      </c>
    </row>
    <row r="66" spans="1:2" x14ac:dyDescent="0.2">
      <c r="A66" s="2" t="s">
        <v>162</v>
      </c>
      <c r="B66" s="2" t="s">
        <v>163</v>
      </c>
    </row>
    <row r="67" spans="1:2" x14ac:dyDescent="0.2">
      <c r="A67" s="2" t="s">
        <v>164</v>
      </c>
      <c r="B67" s="2" t="s">
        <v>165</v>
      </c>
    </row>
    <row r="68" spans="1:2" x14ac:dyDescent="0.2">
      <c r="A68" s="2" t="s">
        <v>166</v>
      </c>
      <c r="B68" s="2" t="s">
        <v>167</v>
      </c>
    </row>
    <row r="69" spans="1:2" x14ac:dyDescent="0.2">
      <c r="A69" s="2" t="s">
        <v>10</v>
      </c>
      <c r="B69" s="2" t="s">
        <v>168</v>
      </c>
    </row>
    <row r="70" spans="1:2" x14ac:dyDescent="0.2">
      <c r="A70" s="2" t="s">
        <v>169</v>
      </c>
      <c r="B70" s="2" t="s">
        <v>170</v>
      </c>
    </row>
    <row r="71" spans="1:2" x14ac:dyDescent="0.2">
      <c r="A71" s="2" t="s">
        <v>23</v>
      </c>
      <c r="B71" s="2" t="s">
        <v>171</v>
      </c>
    </row>
    <row r="72" spans="1:2" x14ac:dyDescent="0.2">
      <c r="A72" s="2" t="s">
        <v>172</v>
      </c>
      <c r="B72" s="2" t="s">
        <v>173</v>
      </c>
    </row>
    <row r="73" spans="1:2" x14ac:dyDescent="0.2">
      <c r="A73" s="2" t="s">
        <v>41</v>
      </c>
      <c r="B73" s="2" t="s">
        <v>174</v>
      </c>
    </row>
    <row r="74" spans="1:2" x14ac:dyDescent="0.2">
      <c r="A74" s="2" t="s">
        <v>175</v>
      </c>
      <c r="B74" s="2" t="s">
        <v>176</v>
      </c>
    </row>
    <row r="75" spans="1:2" x14ac:dyDescent="0.2">
      <c r="A75" s="2" t="s">
        <v>177</v>
      </c>
      <c r="B75" s="2" t="s">
        <v>178</v>
      </c>
    </row>
    <row r="76" spans="1:2" x14ac:dyDescent="0.2">
      <c r="A76" s="2" t="s">
        <v>179</v>
      </c>
      <c r="B76" s="2" t="s">
        <v>180</v>
      </c>
    </row>
    <row r="77" spans="1:2" x14ac:dyDescent="0.2">
      <c r="A77" s="2" t="s">
        <v>181</v>
      </c>
      <c r="B77" s="2" t="s">
        <v>182</v>
      </c>
    </row>
    <row r="78" spans="1:2" x14ac:dyDescent="0.2">
      <c r="A78" s="2" t="s">
        <v>183</v>
      </c>
      <c r="B78" s="2" t="s">
        <v>184</v>
      </c>
    </row>
    <row r="79" spans="1:2" x14ac:dyDescent="0.2">
      <c r="A79" s="2" t="s">
        <v>185</v>
      </c>
      <c r="B79" s="2" t="s">
        <v>186</v>
      </c>
    </row>
    <row r="80" spans="1:2" x14ac:dyDescent="0.2">
      <c r="A80" s="2" t="s">
        <v>42</v>
      </c>
      <c r="B80" s="2" t="s">
        <v>187</v>
      </c>
    </row>
    <row r="81" spans="1:2" x14ac:dyDescent="0.2">
      <c r="A81" s="2" t="s">
        <v>24</v>
      </c>
      <c r="B81" s="2" t="s">
        <v>188</v>
      </c>
    </row>
    <row r="82" spans="1:2" x14ac:dyDescent="0.2">
      <c r="A82" s="2" t="s">
        <v>189</v>
      </c>
      <c r="B82" s="2" t="s">
        <v>190</v>
      </c>
    </row>
    <row r="83" spans="1:2" x14ac:dyDescent="0.2">
      <c r="A83" s="2" t="s">
        <v>191</v>
      </c>
      <c r="B83" s="2" t="s">
        <v>192</v>
      </c>
    </row>
    <row r="84" spans="1:2" x14ac:dyDescent="0.2">
      <c r="A84" s="2" t="s">
        <v>193</v>
      </c>
      <c r="B84" s="2" t="s">
        <v>194</v>
      </c>
    </row>
    <row r="85" spans="1:2" x14ac:dyDescent="0.2">
      <c r="A85" s="2" t="s">
        <v>195</v>
      </c>
      <c r="B85" s="2" t="s">
        <v>196</v>
      </c>
    </row>
    <row r="86" spans="1:2" x14ac:dyDescent="0.2">
      <c r="A86" s="2" t="s">
        <v>197</v>
      </c>
      <c r="B86" s="2" t="s">
        <v>198</v>
      </c>
    </row>
    <row r="87" spans="1:2" x14ac:dyDescent="0.2">
      <c r="A87" s="2" t="s">
        <v>199</v>
      </c>
      <c r="B87" s="2" t="s">
        <v>200</v>
      </c>
    </row>
    <row r="88" spans="1:2" x14ac:dyDescent="0.2">
      <c r="A88" s="2" t="s">
        <v>201</v>
      </c>
      <c r="B88" s="2" t="s">
        <v>202</v>
      </c>
    </row>
    <row r="89" spans="1:2" x14ac:dyDescent="0.2">
      <c r="A89" s="2" t="s">
        <v>203</v>
      </c>
      <c r="B89" s="2" t="s">
        <v>204</v>
      </c>
    </row>
    <row r="90" spans="1:2" x14ac:dyDescent="0.2">
      <c r="A90" s="2" t="s">
        <v>205</v>
      </c>
      <c r="B90" s="2" t="s">
        <v>206</v>
      </c>
    </row>
    <row r="91" spans="1:2" x14ac:dyDescent="0.2">
      <c r="A91" s="2" t="s">
        <v>207</v>
      </c>
      <c r="B91" s="2" t="s">
        <v>208</v>
      </c>
    </row>
    <row r="92" spans="1:2" x14ac:dyDescent="0.2">
      <c r="A92" s="2" t="s">
        <v>209</v>
      </c>
      <c r="B92" s="2" t="s">
        <v>210</v>
      </c>
    </row>
    <row r="93" spans="1:2" x14ac:dyDescent="0.2">
      <c r="A93" s="2" t="s">
        <v>211</v>
      </c>
      <c r="B93" s="2" t="s">
        <v>212</v>
      </c>
    </row>
    <row r="94" spans="1:2" x14ac:dyDescent="0.2">
      <c r="A94" s="2" t="s">
        <v>30</v>
      </c>
      <c r="B94" s="2" t="s">
        <v>213</v>
      </c>
    </row>
    <row r="95" spans="1:2" x14ac:dyDescent="0.2">
      <c r="A95" s="2" t="s">
        <v>31</v>
      </c>
      <c r="B95" s="2" t="s">
        <v>214</v>
      </c>
    </row>
    <row r="96" spans="1:2" x14ac:dyDescent="0.2">
      <c r="A96" s="2" t="s">
        <v>215</v>
      </c>
      <c r="B96" s="2" t="s">
        <v>216</v>
      </c>
    </row>
    <row r="97" spans="1:2" x14ac:dyDescent="0.2">
      <c r="A97" s="2" t="s">
        <v>217</v>
      </c>
      <c r="B97" s="2" t="s">
        <v>218</v>
      </c>
    </row>
    <row r="98" spans="1:2" x14ac:dyDescent="0.2">
      <c r="A98" s="2" t="s">
        <v>219</v>
      </c>
      <c r="B98" s="2" t="s">
        <v>220</v>
      </c>
    </row>
    <row r="99" spans="1:2" x14ac:dyDescent="0.2">
      <c r="A99" s="2" t="s">
        <v>21</v>
      </c>
      <c r="B99" s="2" t="s">
        <v>221</v>
      </c>
    </row>
    <row r="100" spans="1:2" x14ac:dyDescent="0.2">
      <c r="A100" s="2" t="s">
        <v>222</v>
      </c>
      <c r="B100" s="2" t="s">
        <v>223</v>
      </c>
    </row>
    <row r="101" spans="1:2" x14ac:dyDescent="0.2">
      <c r="A101" s="2" t="s">
        <v>43</v>
      </c>
      <c r="B101" s="2" t="s">
        <v>224</v>
      </c>
    </row>
    <row r="102" spans="1:2" x14ac:dyDescent="0.2">
      <c r="A102" s="2" t="s">
        <v>44</v>
      </c>
      <c r="B102" s="2" t="s">
        <v>225</v>
      </c>
    </row>
    <row r="103" spans="1:2" x14ac:dyDescent="0.2">
      <c r="A103" s="2" t="s">
        <v>226</v>
      </c>
      <c r="B103" s="2" t="s">
        <v>227</v>
      </c>
    </row>
    <row r="104" spans="1:2" x14ac:dyDescent="0.2">
      <c r="A104" s="2" t="s">
        <v>228</v>
      </c>
      <c r="B104" s="2" t="s">
        <v>229</v>
      </c>
    </row>
    <row r="105" spans="1:2" x14ac:dyDescent="0.2">
      <c r="A105" s="2" t="s">
        <v>230</v>
      </c>
      <c r="B105" s="2" t="s">
        <v>231</v>
      </c>
    </row>
    <row r="106" spans="1:2" x14ac:dyDescent="0.2">
      <c r="A106" s="2" t="s">
        <v>232</v>
      </c>
      <c r="B106" s="2" t="s">
        <v>233</v>
      </c>
    </row>
    <row r="107" spans="1:2" x14ac:dyDescent="0.2">
      <c r="A107" s="2" t="s">
        <v>234</v>
      </c>
      <c r="B107" s="2" t="s">
        <v>235</v>
      </c>
    </row>
    <row r="108" spans="1:2" x14ac:dyDescent="0.2">
      <c r="A108" s="2" t="s">
        <v>236</v>
      </c>
      <c r="B108" s="2" t="s">
        <v>237</v>
      </c>
    </row>
    <row r="109" spans="1:2" x14ac:dyDescent="0.2">
      <c r="A109" s="2" t="s">
        <v>238</v>
      </c>
      <c r="B109" s="2" t="s">
        <v>239</v>
      </c>
    </row>
    <row r="110" spans="1:2" x14ac:dyDescent="0.2">
      <c r="A110" s="2" t="s">
        <v>240</v>
      </c>
      <c r="B110" s="2" t="s">
        <v>241</v>
      </c>
    </row>
    <row r="111" spans="1:2" x14ac:dyDescent="0.2">
      <c r="A111" s="2" t="s">
        <v>1</v>
      </c>
      <c r="B111" s="2" t="s">
        <v>242</v>
      </c>
    </row>
    <row r="112" spans="1:2" x14ac:dyDescent="0.2">
      <c r="A112" s="2" t="s">
        <v>243</v>
      </c>
      <c r="B112" s="2" t="s">
        <v>244</v>
      </c>
    </row>
    <row r="113" spans="1:2" x14ac:dyDescent="0.2">
      <c r="A113" s="2" t="s">
        <v>45</v>
      </c>
      <c r="B113" s="2" t="s">
        <v>245</v>
      </c>
    </row>
    <row r="114" spans="1:2" x14ac:dyDescent="0.2">
      <c r="A114" s="2" t="s">
        <v>246</v>
      </c>
      <c r="B114" s="2" t="s">
        <v>247</v>
      </c>
    </row>
    <row r="115" spans="1:2" x14ac:dyDescent="0.2">
      <c r="A115" s="2" t="s">
        <v>248</v>
      </c>
      <c r="B115" s="2" t="s">
        <v>249</v>
      </c>
    </row>
    <row r="116" spans="1:2" x14ac:dyDescent="0.2">
      <c r="A116" s="2" t="s">
        <v>250</v>
      </c>
      <c r="B116" s="2" t="s">
        <v>251</v>
      </c>
    </row>
    <row r="117" spans="1:2" x14ac:dyDescent="0.2">
      <c r="A117" s="2" t="s">
        <v>252</v>
      </c>
      <c r="B117" s="2" t="s">
        <v>253</v>
      </c>
    </row>
    <row r="118" spans="1:2" x14ac:dyDescent="0.2">
      <c r="A118" s="2" t="s">
        <v>254</v>
      </c>
      <c r="B118" s="2" t="s">
        <v>255</v>
      </c>
    </row>
    <row r="119" spans="1:2" x14ac:dyDescent="0.2">
      <c r="A119" s="2" t="s">
        <v>256</v>
      </c>
      <c r="B119" s="2" t="s">
        <v>257</v>
      </c>
    </row>
    <row r="120" spans="1:2" x14ac:dyDescent="0.2">
      <c r="A120" s="2" t="s">
        <v>258</v>
      </c>
      <c r="B120" s="2" t="s">
        <v>259</v>
      </c>
    </row>
    <row r="121" spans="1:2" x14ac:dyDescent="0.2">
      <c r="A121" s="2" t="s">
        <v>260</v>
      </c>
      <c r="B121" s="2" t="s">
        <v>261</v>
      </c>
    </row>
    <row r="122" spans="1:2" x14ac:dyDescent="0.2">
      <c r="A122" s="2" t="s">
        <v>262</v>
      </c>
      <c r="B122" s="2" t="s">
        <v>263</v>
      </c>
    </row>
    <row r="123" spans="1:2" x14ac:dyDescent="0.2">
      <c r="A123" s="2" t="s">
        <v>264</v>
      </c>
      <c r="B123" s="2" t="s">
        <v>265</v>
      </c>
    </row>
    <row r="124" spans="1:2" x14ac:dyDescent="0.2">
      <c r="A124" s="2" t="s">
        <v>5</v>
      </c>
      <c r="B124" s="2" t="s">
        <v>266</v>
      </c>
    </row>
    <row r="125" spans="1:2" x14ac:dyDescent="0.2">
      <c r="A125" s="2" t="s">
        <v>267</v>
      </c>
      <c r="B125" s="2" t="s">
        <v>268</v>
      </c>
    </row>
    <row r="126" spans="1:2" x14ac:dyDescent="0.2">
      <c r="A126" s="2" t="s">
        <v>13</v>
      </c>
      <c r="B126" s="2" t="s">
        <v>269</v>
      </c>
    </row>
    <row r="127" spans="1:2" x14ac:dyDescent="0.2">
      <c r="A127" s="2" t="s">
        <v>270</v>
      </c>
      <c r="B127" s="2" t="s">
        <v>271</v>
      </c>
    </row>
    <row r="128" spans="1:2" x14ac:dyDescent="0.2">
      <c r="A128" s="2" t="s">
        <v>272</v>
      </c>
      <c r="B128" s="2" t="s">
        <v>273</v>
      </c>
    </row>
    <row r="129" spans="1:2" x14ac:dyDescent="0.2">
      <c r="A129" s="2" t="s">
        <v>274</v>
      </c>
      <c r="B129" s="2" t="s">
        <v>275</v>
      </c>
    </row>
    <row r="130" spans="1:2" x14ac:dyDescent="0.2">
      <c r="A130" s="2" t="s">
        <v>15</v>
      </c>
      <c r="B130" s="2" t="s">
        <v>276</v>
      </c>
    </row>
    <row r="131" spans="1:2" x14ac:dyDescent="0.2">
      <c r="A131" s="2" t="s">
        <v>4</v>
      </c>
      <c r="B131" s="2" t="s">
        <v>277</v>
      </c>
    </row>
    <row r="132" spans="1:2" x14ac:dyDescent="0.2">
      <c r="A132" s="2" t="s">
        <v>278</v>
      </c>
      <c r="B132" s="2" t="s">
        <v>279</v>
      </c>
    </row>
    <row r="133" spans="1:2" x14ac:dyDescent="0.2">
      <c r="A133" s="2" t="s">
        <v>280</v>
      </c>
      <c r="B133" s="2" t="s">
        <v>281</v>
      </c>
    </row>
    <row r="134" spans="1:2" x14ac:dyDescent="0.2">
      <c r="A134" s="2" t="s">
        <v>282</v>
      </c>
      <c r="B134" s="2" t="s">
        <v>283</v>
      </c>
    </row>
    <row r="135" spans="1:2" x14ac:dyDescent="0.2">
      <c r="A135" s="2" t="s">
        <v>284</v>
      </c>
      <c r="B135" s="2" t="s">
        <v>285</v>
      </c>
    </row>
    <row r="136" spans="1:2" x14ac:dyDescent="0.2">
      <c r="A136" s="2" t="s">
        <v>286</v>
      </c>
      <c r="B136" s="2" t="s">
        <v>287</v>
      </c>
    </row>
    <row r="137" spans="1:2" x14ac:dyDescent="0.2">
      <c r="A137" s="2" t="s">
        <v>288</v>
      </c>
      <c r="B137" s="2" t="s">
        <v>289</v>
      </c>
    </row>
    <row r="138" spans="1:2" x14ac:dyDescent="0.2">
      <c r="A138" s="2" t="s">
        <v>290</v>
      </c>
      <c r="B138" s="2" t="s">
        <v>291</v>
      </c>
    </row>
    <row r="139" spans="1:2" x14ac:dyDescent="0.2">
      <c r="A139" s="2" t="s">
        <v>22</v>
      </c>
      <c r="B139" s="2" t="s">
        <v>292</v>
      </c>
    </row>
    <row r="140" spans="1:2" x14ac:dyDescent="0.2">
      <c r="A140" s="2" t="s">
        <v>293</v>
      </c>
      <c r="B140" s="2" t="s">
        <v>294</v>
      </c>
    </row>
    <row r="141" spans="1:2" x14ac:dyDescent="0.2">
      <c r="A141" s="2" t="s">
        <v>295</v>
      </c>
      <c r="B141" s="2" t="s">
        <v>296</v>
      </c>
    </row>
    <row r="142" spans="1:2" x14ac:dyDescent="0.2">
      <c r="A142" s="2" t="s">
        <v>297</v>
      </c>
      <c r="B142" s="2" t="s">
        <v>298</v>
      </c>
    </row>
    <row r="143" spans="1:2" x14ac:dyDescent="0.2">
      <c r="A143" s="2" t="s">
        <v>299</v>
      </c>
      <c r="B143" s="2" t="s">
        <v>300</v>
      </c>
    </row>
    <row r="144" spans="1:2" x14ac:dyDescent="0.2">
      <c r="A144" s="2" t="s">
        <v>36</v>
      </c>
      <c r="B144" s="2" t="s">
        <v>301</v>
      </c>
    </row>
    <row r="145" spans="1:2" x14ac:dyDescent="0.2">
      <c r="A145" s="2" t="s">
        <v>29</v>
      </c>
      <c r="B145" s="2" t="s">
        <v>302</v>
      </c>
    </row>
    <row r="146" spans="1:2" x14ac:dyDescent="0.2">
      <c r="A146" s="2" t="s">
        <v>303</v>
      </c>
      <c r="B146" s="2" t="s">
        <v>304</v>
      </c>
    </row>
    <row r="147" spans="1:2" x14ac:dyDescent="0.2">
      <c r="A147" s="2" t="s">
        <v>305</v>
      </c>
      <c r="B147" s="2" t="s">
        <v>306</v>
      </c>
    </row>
    <row r="148" spans="1:2" x14ac:dyDescent="0.2">
      <c r="A148" s="2" t="s">
        <v>307</v>
      </c>
      <c r="B148" s="2" t="s">
        <v>308</v>
      </c>
    </row>
    <row r="149" spans="1:2" x14ac:dyDescent="0.2">
      <c r="A149" s="2" t="s">
        <v>25</v>
      </c>
      <c r="B149" s="2" t="s">
        <v>309</v>
      </c>
    </row>
    <row r="150" spans="1:2" x14ac:dyDescent="0.2">
      <c r="A150" s="2" t="s">
        <v>310</v>
      </c>
      <c r="B150" s="2" t="s">
        <v>311</v>
      </c>
    </row>
    <row r="151" spans="1:2" x14ac:dyDescent="0.2">
      <c r="A151" s="2" t="s">
        <v>312</v>
      </c>
      <c r="B151" s="2" t="s">
        <v>313</v>
      </c>
    </row>
    <row r="152" spans="1:2" x14ac:dyDescent="0.2">
      <c r="A152" s="2" t="s">
        <v>314</v>
      </c>
      <c r="B152" s="2" t="s">
        <v>315</v>
      </c>
    </row>
    <row r="153" spans="1:2" x14ac:dyDescent="0.2">
      <c r="A153" s="2" t="s">
        <v>316</v>
      </c>
      <c r="B153" s="2" t="s">
        <v>317</v>
      </c>
    </row>
    <row r="154" spans="1:2" x14ac:dyDescent="0.2">
      <c r="A154" s="2" t="s">
        <v>46</v>
      </c>
      <c r="B154" s="2" t="s">
        <v>318</v>
      </c>
    </row>
    <row r="155" spans="1:2" x14ac:dyDescent="0.2">
      <c r="A155" s="2" t="s">
        <v>34</v>
      </c>
      <c r="B155" s="2" t="s">
        <v>319</v>
      </c>
    </row>
    <row r="156" spans="1:2" x14ac:dyDescent="0.2">
      <c r="A156" s="2" t="s">
        <v>320</v>
      </c>
      <c r="B156" s="2" t="s">
        <v>321</v>
      </c>
    </row>
    <row r="157" spans="1:2" x14ac:dyDescent="0.2">
      <c r="A157" s="2" t="s">
        <v>322</v>
      </c>
      <c r="B157" s="2" t="s">
        <v>323</v>
      </c>
    </row>
    <row r="158" spans="1:2" x14ac:dyDescent="0.2">
      <c r="A158" s="2" t="s">
        <v>324</v>
      </c>
      <c r="B158" s="2" t="s">
        <v>325</v>
      </c>
    </row>
    <row r="159" spans="1:2" x14ac:dyDescent="0.2">
      <c r="A159" s="2" t="s">
        <v>326</v>
      </c>
      <c r="B159" s="2" t="s">
        <v>327</v>
      </c>
    </row>
    <row r="160" spans="1:2" x14ac:dyDescent="0.2">
      <c r="A160" s="2" t="s">
        <v>8</v>
      </c>
      <c r="B160" s="2" t="s">
        <v>328</v>
      </c>
    </row>
    <row r="161" spans="1:2" x14ac:dyDescent="0.2">
      <c r="A161" s="2" t="s">
        <v>329</v>
      </c>
      <c r="B161" s="2" t="s">
        <v>330</v>
      </c>
    </row>
    <row r="162" spans="1:2" x14ac:dyDescent="0.2">
      <c r="A162" s="2" t="s">
        <v>331</v>
      </c>
      <c r="B162" s="2" t="s">
        <v>332</v>
      </c>
    </row>
    <row r="163" spans="1:2" x14ac:dyDescent="0.2">
      <c r="A163" s="2" t="s">
        <v>333</v>
      </c>
      <c r="B163" s="2" t="s">
        <v>334</v>
      </c>
    </row>
    <row r="164" spans="1:2" x14ac:dyDescent="0.2">
      <c r="A164" s="2" t="s">
        <v>335</v>
      </c>
      <c r="B164" s="2" t="s">
        <v>336</v>
      </c>
    </row>
    <row r="165" spans="1:2" x14ac:dyDescent="0.2">
      <c r="A165" s="2" t="s">
        <v>337</v>
      </c>
      <c r="B165" s="2" t="s">
        <v>338</v>
      </c>
    </row>
    <row r="166" spans="1:2" x14ac:dyDescent="0.2">
      <c r="A166" s="2" t="s">
        <v>9</v>
      </c>
      <c r="B166" s="2" t="s">
        <v>339</v>
      </c>
    </row>
    <row r="167" spans="1:2" x14ac:dyDescent="0.2">
      <c r="A167" s="2" t="s">
        <v>340</v>
      </c>
      <c r="B167" s="2" t="s">
        <v>341</v>
      </c>
    </row>
    <row r="168" spans="1:2" x14ac:dyDescent="0.2">
      <c r="A168" s="2" t="s">
        <v>342</v>
      </c>
      <c r="B168" s="2" t="s">
        <v>343</v>
      </c>
    </row>
    <row r="169" spans="1:2" x14ac:dyDescent="0.2">
      <c r="A169" s="2" t="s">
        <v>344</v>
      </c>
      <c r="B169" s="2" t="s">
        <v>345</v>
      </c>
    </row>
    <row r="170" spans="1:2" x14ac:dyDescent="0.2">
      <c r="A170" s="2" t="s">
        <v>32</v>
      </c>
      <c r="B170" s="2" t="s">
        <v>346</v>
      </c>
    </row>
    <row r="171" spans="1:2" x14ac:dyDescent="0.2">
      <c r="A171" s="2" t="s">
        <v>347</v>
      </c>
      <c r="B171" s="2" t="s">
        <v>348</v>
      </c>
    </row>
    <row r="172" spans="1:2" x14ac:dyDescent="0.2">
      <c r="A172" s="2" t="s">
        <v>349</v>
      </c>
      <c r="B172" s="2" t="s">
        <v>350</v>
      </c>
    </row>
    <row r="173" spans="1:2" x14ac:dyDescent="0.2">
      <c r="A173" s="2" t="s">
        <v>351</v>
      </c>
      <c r="B173" s="2" t="s">
        <v>352</v>
      </c>
    </row>
    <row r="174" spans="1:2" x14ac:dyDescent="0.2">
      <c r="A174" s="2" t="s">
        <v>353</v>
      </c>
      <c r="B174" s="2" t="s">
        <v>354</v>
      </c>
    </row>
    <row r="175" spans="1:2" x14ac:dyDescent="0.2">
      <c r="A175" s="2" t="s">
        <v>355</v>
      </c>
      <c r="B175" s="2" t="s">
        <v>356</v>
      </c>
    </row>
    <row r="176" spans="1:2" x14ac:dyDescent="0.2">
      <c r="A176" s="2" t="s">
        <v>357</v>
      </c>
      <c r="B176" s="2" t="s">
        <v>358</v>
      </c>
    </row>
    <row r="177" spans="1:2" x14ac:dyDescent="0.2">
      <c r="A177" s="2" t="s">
        <v>359</v>
      </c>
      <c r="B177" s="2" t="s">
        <v>360</v>
      </c>
    </row>
    <row r="178" spans="1:2" x14ac:dyDescent="0.2">
      <c r="A178" s="2" t="s">
        <v>7</v>
      </c>
      <c r="B178" s="2" t="s">
        <v>361</v>
      </c>
    </row>
    <row r="179" spans="1:2" x14ac:dyDescent="0.2">
      <c r="A179" s="2" t="s">
        <v>17</v>
      </c>
      <c r="B179" s="2" t="s">
        <v>362</v>
      </c>
    </row>
    <row r="180" spans="1:2" x14ac:dyDescent="0.2">
      <c r="A180" s="2" t="s">
        <v>363</v>
      </c>
      <c r="B180" s="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Chatinier, Jeroen du</dc:creator>
  <cp:lastModifiedBy>Chatinier, Jeroen du</cp:lastModifiedBy>
  <dcterms:created xsi:type="dcterms:W3CDTF">2023-04-18T07:42:29Z</dcterms:created>
  <dcterms:modified xsi:type="dcterms:W3CDTF">2023-04-18T07:58:33Z</dcterms:modified>
</cp:coreProperties>
</file>