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git\documentation\"/>
    </mc:Choice>
  </mc:AlternateContent>
  <xr:revisionPtr revIDLastSave="0" documentId="13_ncr:1_{5C3F5776-7FC1-4B13-BB71-700463CFD8F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ver view" sheetId="7" r:id="rId1"/>
    <sheet name="routing" sheetId="4" r:id="rId2"/>
    <sheet name="zeek" sheetId="3" r:id="rId3"/>
    <sheet name="Kafka" sheetId="5" r:id="rId4"/>
    <sheet name="steno" sheetId="1" r:id="rId5"/>
    <sheet name="Elastic" sheetId="6" r:id="rId6"/>
    <sheet name="Sheet9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D3" i="1" s="1"/>
  <c r="E3" i="1" s="1"/>
  <c r="F3" i="1" s="1"/>
  <c r="B4" i="1"/>
  <c r="B8" i="1" s="1"/>
  <c r="B7" i="1" l="1"/>
  <c r="B12" i="1"/>
  <c r="B11" i="1"/>
  <c r="B10" i="1"/>
  <c r="B9" i="1"/>
  <c r="C4" i="1"/>
  <c r="D4" i="1" s="1"/>
  <c r="E4" i="1" s="1"/>
  <c r="F4" i="1" s="1"/>
  <c r="F7" i="1" l="1"/>
  <c r="F11" i="1"/>
  <c r="F8" i="1"/>
  <c r="F10" i="1"/>
  <c r="F12" i="1"/>
  <c r="F9" i="1"/>
  <c r="D7" i="1"/>
  <c r="D10" i="1"/>
  <c r="D12" i="1"/>
  <c r="D8" i="1"/>
  <c r="D9" i="1"/>
  <c r="D11" i="1"/>
  <c r="C9" i="1"/>
  <c r="C10" i="1"/>
  <c r="C11" i="1"/>
  <c r="C12" i="1"/>
  <c r="C7" i="1"/>
  <c r="C8" i="1"/>
  <c r="E7" i="1" l="1"/>
  <c r="E9" i="1"/>
  <c r="E8" i="1"/>
  <c r="E10" i="1"/>
  <c r="E11" i="1"/>
  <c r="E12" i="1"/>
</calcChain>
</file>

<file path=xl/sharedStrings.xml><?xml version="1.0" encoding="utf-8"?>
<sst xmlns="http://schemas.openxmlformats.org/spreadsheetml/2006/main" count="85" uniqueCount="83">
  <si>
    <t>PowerVault ME4084</t>
  </si>
  <si>
    <t xml:space="preserve"> 2PB</t>
  </si>
  <si>
    <t>1PB</t>
  </si>
  <si>
    <t>5RU</t>
  </si>
  <si>
    <t>10RU</t>
  </si>
  <si>
    <t>20RU</t>
  </si>
  <si>
    <t>GB totaal</t>
  </si>
  <si>
    <t xml:space="preserve"> 4PB</t>
  </si>
  <si>
    <t>40RU</t>
  </si>
  <si>
    <t>8PB</t>
  </si>
  <si>
    <t>kosten 12GB harde schrijven (excl server)</t>
  </si>
  <si>
    <t>cStor from cpacket</t>
  </si>
  <si>
    <t>ap 5000 from corelight</t>
  </si>
  <si>
    <t>Dell R740 Chassis</t>
  </si>
  <si>
    <t>Dual CPU Intel Xeon Platinum 8168</t>
  </si>
  <si>
    <t>Intel XL710</t>
  </si>
  <si>
    <t>Ixia Vision 7816</t>
  </si>
  <si>
    <t>AMD EPYC 7401</t>
  </si>
  <si>
    <t>zeek and suricata storage solution</t>
  </si>
  <si>
    <t>Recommendations for Kafka</t>
  </si>
  <si>
    <t>Kafka Broker Node: eight cores, 64 GB to128 GB of RAM, two or more 8-TB SAS/SSD disks, and a 10- Gige Nic .</t>
  </si>
  <si>
    <t>Minimum of three Kafka broker nodes</t>
  </si>
  <si>
    <t>Hardware Profile: More RAM and faster speed disks are better; 10 Gige Nic is ideal.</t>
  </si>
  <si>
    <t>75 MB/sec per node is a conservative estimate ( can go much higher if more RAM and reduced lag between writing/reading and therefore 10GB Nic is required ).</t>
  </si>
  <si>
    <t>With a minimum of three nodes in your cluster, you can expect 225 MB/sec data transfer.</t>
  </si>
  <si>
    <t>You can perform additional urther sizing by using the following formula:</t>
  </si>
  <si>
    <t>num_brokers = desired_throughput (MB/sec) / 75</t>
  </si>
  <si>
    <t>Zeek &amp; Suricata</t>
  </si>
  <si>
    <t>Kafka</t>
  </si>
  <si>
    <t>Stormrage</t>
  </si>
  <si>
    <t>labeler</t>
  </si>
  <si>
    <t>ElasticSearch</t>
  </si>
  <si>
    <t>Component</t>
  </si>
  <si>
    <t>Node</t>
  </si>
  <si>
    <t>Storage</t>
  </si>
  <si>
    <t>Memory</t>
  </si>
  <si>
    <t>CPU</t>
  </si>
  <si>
    <t>12 X 1 TB disk. RAID 10 is optional, Separate OS disks from Apache Kafka® storage</t>
  </si>
  <si>
    <t>Dual 12 core sockets</t>
  </si>
  <si>
    <t>Ksql</t>
  </si>
  <si>
    <t>Schema Registry</t>
  </si>
  <si>
    <t>ZooKeeper</t>
  </si>
  <si>
    <t>3 tot 5</t>
  </si>
  <si>
    <t>Transaction log: 512 GB SSD, Storage: 2 X 1 TB SATA, RAID 10</t>
  </si>
  <si>
    <t>32 GB RAM</t>
  </si>
  <si>
    <t>2-4 cores</t>
  </si>
  <si>
    <t>1 GB heap size</t>
  </si>
  <si>
    <t>Only required for installation</t>
  </si>
  <si>
    <t>Typically not CPU- bound. More cores is better than faster cores.</t>
  </si>
  <si>
    <t>4 cores</t>
  </si>
  <si>
    <t>Use SSD. Sizing depends on the number of concurrent queries and the aggregation performed.</t>
  </si>
  <si>
    <t>20 GB RAM</t>
  </si>
  <si>
    <t>Control Center</t>
  </si>
  <si>
    <t>300 GB, preferably SSDs</t>
  </si>
  <si>
    <t>8 cores or more</t>
  </si>
  <si>
    <t>32 GB RAM (JVM default 6 GB)</t>
  </si>
  <si>
    <t>Notes</t>
  </si>
  <si>
    <t>64 GB to 128 GB RAM</t>
  </si>
  <si>
    <t>Replicator</t>
  </si>
  <si>
    <t>Load balancer</t>
  </si>
  <si>
    <t>Stenographer</t>
  </si>
  <si>
    <t>10gb nic</t>
  </si>
  <si>
    <t>nic with shunting, rss symetric balancing 40gb</t>
  </si>
  <si>
    <t>IXIA UHD100T32: HIGHEST-DENSITY 100GE TESTING</t>
  </si>
  <si>
    <t>Vision E100</t>
  </si>
  <si>
    <t>tester</t>
  </si>
  <si>
    <t>flowmon</t>
  </si>
  <si>
    <t>voor 49.1</t>
  </si>
  <si>
    <t>Arista 7280R</t>
  </si>
  <si>
    <t>QSFP+</t>
  </si>
  <si>
    <t xml:space="preserve">QSFP28 </t>
  </si>
  <si>
    <t>100G</t>
  </si>
  <si>
    <t>40G</t>
  </si>
  <si>
    <t>SFP+</t>
  </si>
  <si>
    <t>10G</t>
  </si>
  <si>
    <t>SFP28</t>
  </si>
  <si>
    <t>25G</t>
  </si>
  <si>
    <t>4X sfp+</t>
  </si>
  <si>
    <t>4x sfp28</t>
  </si>
  <si>
    <t>Intel® Ethernet Converged Network Adapter XL710 Series</t>
  </si>
  <si>
    <t>Intel® Ethernet Converged Network Adapter X710 Series</t>
  </si>
  <si>
    <t>Intel® Ethernet Network Adapter XXV710 Series</t>
  </si>
  <si>
    <t>Intel® Ethernet Network Adapter X722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</si>
</sst>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[$€-2]\ * #,##0.00_-;\-[$€-2]\ * #,##0.00_-;_-[$€-2]\ * &quot;-&quot;??_-;_-@_-"/>
  </numFmts>
  <fonts count="11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9"/>
      <color theme="1"/>
      <name val="Arial"/>
      <family val="2"/>
    </font>
    <font>
      <sz val="10"/>
      <color theme="1"/>
      <name val="Arial"/>
      <family val="2"/>
    </font>
    <font>
      <sz val="28"/>
      <color theme="1"/>
      <name val="Arial"/>
      <family val="2"/>
    </font>
    <font>
      <sz val="13"/>
      <color theme="1"/>
      <name val="Arial"/>
      <family val="2"/>
    </font>
    <font>
      <sz val="10"/>
      <color theme="1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center" indent="1"/>
    </xf>
    <xf numFmtId="16" fontId="0" fillId="0" borderId="0" xfId="0" applyNumberFormat="1"/>
    <xf numFmtId="0" fontId="0" fillId="0" borderId="0" xfId="0" applyAlignment="1">
      <alignment horizontal="left" vertical="center" wrapText="1" indent="1"/>
    </xf>
    <xf numFmtId="0" fontId="9" fillId="0" borderId="0" xfId="1"/>
    <xf numFmtId="0" fontId="10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eysight.com/nl/en/products/network-visibility/network-packet-brokers/vision-edge-100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com/c/qsfp28-100g-transceivers-1159?site=community&amp;ctype=blog&amp;from=word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D36C-5D99-413E-B39C-9218FED4536F}">
  <dimension ref="A1:F14"/>
  <sheetViews>
    <sheetView workbookViewId="0">
      <selection activeCell="E5" sqref="E5"/>
    </sheetView>
  </sheetViews>
  <sheetFormatPr defaultRowHeight="14.4" x14ac:dyDescent="0.3"/>
  <cols>
    <col min="1" max="1" width="13.6640625" bestFit="1" customWidth="1"/>
    <col min="2" max="2" width="12.77734375" customWidth="1"/>
    <col min="3" max="3" width="69.77734375" bestFit="1" customWidth="1"/>
    <col min="4" max="4" width="26" bestFit="1" customWidth="1"/>
    <col min="5" max="5" width="54.77734375" bestFit="1" customWidth="1"/>
    <col min="6" max="6" width="19.33203125" bestFit="1" customWidth="1"/>
  </cols>
  <sheetData>
    <row r="1" spans="1:6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56</v>
      </c>
    </row>
    <row r="2" spans="1:6" x14ac:dyDescent="0.3">
      <c r="A2" t="s">
        <v>58</v>
      </c>
      <c r="B2">
        <v>1</v>
      </c>
    </row>
    <row r="3" spans="1:6" x14ac:dyDescent="0.3">
      <c r="A3" t="s">
        <v>59</v>
      </c>
      <c r="B3">
        <v>3</v>
      </c>
    </row>
    <row r="4" spans="1:6" x14ac:dyDescent="0.3">
      <c r="A4" t="s">
        <v>65</v>
      </c>
      <c r="B4">
        <v>1</v>
      </c>
    </row>
    <row r="5" spans="1:6" x14ac:dyDescent="0.3">
      <c r="A5" t="s">
        <v>27</v>
      </c>
      <c r="B5">
        <v>12</v>
      </c>
      <c r="F5" t="s">
        <v>62</v>
      </c>
    </row>
    <row r="6" spans="1:6" x14ac:dyDescent="0.3">
      <c r="A6" t="s">
        <v>28</v>
      </c>
      <c r="B6">
        <v>3</v>
      </c>
      <c r="C6" s="11" t="s">
        <v>37</v>
      </c>
      <c r="D6" t="s">
        <v>57</v>
      </c>
      <c r="E6" t="s">
        <v>38</v>
      </c>
      <c r="F6" t="s">
        <v>61</v>
      </c>
    </row>
    <row r="7" spans="1:6" x14ac:dyDescent="0.3">
      <c r="A7" t="s">
        <v>41</v>
      </c>
      <c r="B7" s="12" t="s">
        <v>42</v>
      </c>
      <c r="C7" s="13" t="s">
        <v>43</v>
      </c>
      <c r="D7" t="s">
        <v>44</v>
      </c>
      <c r="E7" t="s">
        <v>45</v>
      </c>
    </row>
    <row r="8" spans="1:6" x14ac:dyDescent="0.3">
      <c r="A8" t="s">
        <v>29</v>
      </c>
      <c r="B8">
        <v>2</v>
      </c>
      <c r="C8" s="11"/>
    </row>
    <row r="9" spans="1:6" x14ac:dyDescent="0.3">
      <c r="A9" t="s">
        <v>30</v>
      </c>
      <c r="B9">
        <v>2</v>
      </c>
    </row>
    <row r="10" spans="1:6" x14ac:dyDescent="0.3">
      <c r="A10" t="s">
        <v>31</v>
      </c>
      <c r="B10">
        <v>2</v>
      </c>
    </row>
    <row r="11" spans="1:6" x14ac:dyDescent="0.3">
      <c r="A11" t="s">
        <v>52</v>
      </c>
      <c r="B11">
        <v>1</v>
      </c>
      <c r="C11" t="s">
        <v>53</v>
      </c>
      <c r="D11" t="s">
        <v>55</v>
      </c>
      <c r="E11" t="s">
        <v>54</v>
      </c>
    </row>
    <row r="12" spans="1:6" x14ac:dyDescent="0.3">
      <c r="A12" t="s">
        <v>39</v>
      </c>
      <c r="B12">
        <v>2</v>
      </c>
      <c r="C12" t="s">
        <v>50</v>
      </c>
      <c r="D12" t="s">
        <v>51</v>
      </c>
      <c r="E12" t="s">
        <v>49</v>
      </c>
    </row>
    <row r="13" spans="1:6" x14ac:dyDescent="0.3">
      <c r="A13" t="s">
        <v>40</v>
      </c>
      <c r="B13">
        <v>2</v>
      </c>
      <c r="C13" t="s">
        <v>47</v>
      </c>
      <c r="D13" t="s">
        <v>46</v>
      </c>
      <c r="E13" t="s">
        <v>48</v>
      </c>
    </row>
    <row r="14" spans="1:6" x14ac:dyDescent="0.3">
      <c r="A14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0BF9-D559-4A98-8BCE-C7B859ADE123}">
  <dimension ref="A1:B10"/>
  <sheetViews>
    <sheetView workbookViewId="0">
      <selection activeCell="D4" sqref="D4"/>
    </sheetView>
  </sheetViews>
  <sheetFormatPr defaultRowHeight="14.4" x14ac:dyDescent="0.3"/>
  <cols>
    <col min="1" max="1" width="26.6640625" bestFit="1" customWidth="1"/>
  </cols>
  <sheetData>
    <row r="1" spans="1:2" ht="24" x14ac:dyDescent="0.4">
      <c r="A1" s="5" t="s">
        <v>16</v>
      </c>
    </row>
    <row r="2" spans="1:2" x14ac:dyDescent="0.3">
      <c r="A2" s="14" t="s">
        <v>64</v>
      </c>
    </row>
    <row r="3" spans="1:2" ht="31.2" x14ac:dyDescent="0.3">
      <c r="A3" s="15" t="s">
        <v>68</v>
      </c>
    </row>
    <row r="6" spans="1:2" x14ac:dyDescent="0.3">
      <c r="A6" t="s">
        <v>66</v>
      </c>
      <c r="B6" t="s">
        <v>67</v>
      </c>
    </row>
    <row r="10" spans="1:2" x14ac:dyDescent="0.3">
      <c r="A10" s="6" t="s">
        <v>63</v>
      </c>
    </row>
  </sheetData>
  <hyperlinks>
    <hyperlink ref="A2" r:id="rId1" display="https://www.keysight.com/nl/en/products/network-visibility/network-packet-brokers/vision-edge-100.html" xr:uid="{20F4B6EE-2ACF-4586-8550-7C24A66F58C8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33B23-AC82-4DA8-8777-D77BDCF217DB}">
  <dimension ref="A1:B9"/>
  <sheetViews>
    <sheetView tabSelected="1" workbookViewId="0">
      <selection activeCell="A13" sqref="A3:XFD13"/>
    </sheetView>
  </sheetViews>
  <sheetFormatPr defaultRowHeight="14.4" x14ac:dyDescent="0.3"/>
  <sheetData>
    <row r="1" spans="1:2" x14ac:dyDescent="0.3">
      <c r="A1" t="s">
        <v>12</v>
      </c>
      <c r="B1" t="s">
        <v>18</v>
      </c>
    </row>
    <row r="6" spans="1:2" x14ac:dyDescent="0.3">
      <c r="A6" s="11" t="s">
        <v>79</v>
      </c>
    </row>
    <row r="7" spans="1:2" x14ac:dyDescent="0.3">
      <c r="A7" s="11" t="s">
        <v>80</v>
      </c>
    </row>
    <row r="8" spans="1:2" x14ac:dyDescent="0.3">
      <c r="A8" s="11" t="s">
        <v>81</v>
      </c>
    </row>
    <row r="9" spans="1:2" x14ac:dyDescent="0.3">
      <c r="A9" s="11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3E745-CDC8-45EE-A065-3FFB48F92250}">
  <dimension ref="A1:A8"/>
  <sheetViews>
    <sheetView workbookViewId="0">
      <selection activeCell="C29" sqref="C29"/>
    </sheetView>
  </sheetViews>
  <sheetFormatPr defaultRowHeight="14.4" x14ac:dyDescent="0.3"/>
  <sheetData>
    <row r="1" spans="1:1" x14ac:dyDescent="0.3">
      <c r="A1" s="10" t="s">
        <v>19</v>
      </c>
    </row>
    <row r="2" spans="1:1" x14ac:dyDescent="0.3">
      <c r="A2" s="11" t="s">
        <v>20</v>
      </c>
    </row>
    <row r="3" spans="1:1" x14ac:dyDescent="0.3">
      <c r="A3" s="11" t="s">
        <v>21</v>
      </c>
    </row>
    <row r="4" spans="1:1" x14ac:dyDescent="0.3">
      <c r="A4" s="11" t="s">
        <v>22</v>
      </c>
    </row>
    <row r="5" spans="1:1" x14ac:dyDescent="0.3">
      <c r="A5" s="11" t="s">
        <v>23</v>
      </c>
    </row>
    <row r="6" spans="1:1" x14ac:dyDescent="0.3">
      <c r="A6" t="s">
        <v>24</v>
      </c>
    </row>
    <row r="7" spans="1:1" x14ac:dyDescent="0.3">
      <c r="A7" t="s">
        <v>25</v>
      </c>
    </row>
    <row r="8" spans="1:1" x14ac:dyDescent="0.3">
      <c r="A8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A20" sqref="A20"/>
    </sheetView>
  </sheetViews>
  <sheetFormatPr defaultRowHeight="14.4" x14ac:dyDescent="0.3"/>
  <cols>
    <col min="1" max="1" width="33.88671875" customWidth="1"/>
    <col min="2" max="2" width="11.5546875" customWidth="1"/>
    <col min="3" max="3" width="11.77734375" bestFit="1" customWidth="1"/>
    <col min="4" max="6" width="12.77734375" bestFit="1" customWidth="1"/>
  </cols>
  <sheetData>
    <row r="1" spans="1:6" x14ac:dyDescent="0.3">
      <c r="A1" t="s">
        <v>11</v>
      </c>
    </row>
    <row r="2" spans="1:6" x14ac:dyDescent="0.3">
      <c r="A2" s="1" t="s">
        <v>0</v>
      </c>
    </row>
    <row r="3" spans="1:6" x14ac:dyDescent="0.3">
      <c r="A3" s="1" t="s">
        <v>10</v>
      </c>
      <c r="B3" s="3">
        <f>300*86</f>
        <v>25800</v>
      </c>
      <c r="C3" s="3">
        <f t="shared" ref="C3:F4" si="0">B3*2</f>
        <v>51600</v>
      </c>
      <c r="D3" s="3">
        <f t="shared" si="0"/>
        <v>103200</v>
      </c>
      <c r="E3" s="3">
        <f t="shared" si="0"/>
        <v>206400</v>
      </c>
      <c r="F3" s="3">
        <f t="shared" si="0"/>
        <v>412800</v>
      </c>
    </row>
    <row r="4" spans="1:6" x14ac:dyDescent="0.3">
      <c r="A4" t="s">
        <v>6</v>
      </c>
      <c r="B4">
        <f xml:space="preserve"> 1024* 1024</f>
        <v>1048576</v>
      </c>
      <c r="C4">
        <f t="shared" si="0"/>
        <v>2097152</v>
      </c>
      <c r="D4">
        <f t="shared" si="0"/>
        <v>4194304</v>
      </c>
      <c r="E4">
        <f>D4*2</f>
        <v>8388608</v>
      </c>
      <c r="F4">
        <f>E4*2</f>
        <v>16777216</v>
      </c>
    </row>
    <row r="5" spans="1:6" x14ac:dyDescent="0.3">
      <c r="B5" s="1" t="s">
        <v>3</v>
      </c>
      <c r="C5" t="s">
        <v>4</v>
      </c>
      <c r="D5" t="s">
        <v>5</v>
      </c>
      <c r="E5" t="s">
        <v>8</v>
      </c>
      <c r="F5" t="s">
        <v>8</v>
      </c>
    </row>
    <row r="6" spans="1:6" x14ac:dyDescent="0.3">
      <c r="B6" t="s">
        <v>2</v>
      </c>
      <c r="C6" s="1" t="s">
        <v>1</v>
      </c>
      <c r="D6" s="1" t="s">
        <v>7</v>
      </c>
      <c r="E6" t="s">
        <v>9</v>
      </c>
      <c r="F6" t="s">
        <v>9</v>
      </c>
    </row>
    <row r="7" spans="1:6" x14ac:dyDescent="0.3">
      <c r="A7">
        <v>10</v>
      </c>
      <c r="B7" s="2">
        <f>B$4/($A7/8*60*60*24)</f>
        <v>9.7090370370370369</v>
      </c>
      <c r="C7" s="2">
        <f>C$4/($A7/8*60*60*24)</f>
        <v>19.418074074074074</v>
      </c>
      <c r="D7" s="2">
        <f>D$4/($A7/8*60*60*24)</f>
        <v>38.836148148148148</v>
      </c>
      <c r="E7" s="2">
        <f>E$4/($A7/8*60*60*24)</f>
        <v>77.672296296296295</v>
      </c>
      <c r="F7" s="2">
        <f>F$4/($A7/8*60*60*24)</f>
        <v>155.34459259259259</v>
      </c>
    </row>
    <row r="8" spans="1:6" x14ac:dyDescent="0.3">
      <c r="A8">
        <v>20</v>
      </c>
      <c r="B8" s="2">
        <f t="shared" ref="B8:F12" si="1">B$4/($A8/8*60*60*24)</f>
        <v>4.8545185185185185</v>
      </c>
      <c r="C8" s="2">
        <f t="shared" si="1"/>
        <v>9.7090370370370369</v>
      </c>
      <c r="D8" s="2">
        <f t="shared" si="1"/>
        <v>19.418074074074074</v>
      </c>
      <c r="E8" s="2">
        <f t="shared" si="1"/>
        <v>38.836148148148148</v>
      </c>
      <c r="F8" s="2">
        <f t="shared" si="1"/>
        <v>77.672296296296295</v>
      </c>
    </row>
    <row r="9" spans="1:6" x14ac:dyDescent="0.3">
      <c r="A9">
        <v>50</v>
      </c>
      <c r="B9" s="2">
        <f t="shared" si="1"/>
        <v>1.9418074074074074</v>
      </c>
      <c r="C9" s="2">
        <f t="shared" si="1"/>
        <v>3.8836148148148149</v>
      </c>
      <c r="D9" s="2">
        <f t="shared" si="1"/>
        <v>7.7672296296296297</v>
      </c>
      <c r="E9" s="2">
        <f t="shared" si="1"/>
        <v>15.534459259259259</v>
      </c>
      <c r="F9" s="2">
        <f t="shared" si="1"/>
        <v>31.068918518518519</v>
      </c>
    </row>
    <row r="10" spans="1:6" x14ac:dyDescent="0.3">
      <c r="A10">
        <v>100</v>
      </c>
      <c r="B10" s="2">
        <f t="shared" si="1"/>
        <v>0.97090370370370371</v>
      </c>
      <c r="C10" s="2">
        <f t="shared" si="1"/>
        <v>1.9418074074074074</v>
      </c>
      <c r="D10" s="2">
        <f t="shared" si="1"/>
        <v>3.8836148148148149</v>
      </c>
      <c r="E10" s="2">
        <f t="shared" si="1"/>
        <v>7.7672296296296297</v>
      </c>
      <c r="F10" s="2">
        <f t="shared" si="1"/>
        <v>15.534459259259259</v>
      </c>
    </row>
    <row r="11" spans="1:6" x14ac:dyDescent="0.3">
      <c r="A11">
        <v>200</v>
      </c>
      <c r="B11" s="2">
        <f t="shared" si="1"/>
        <v>0.48545185185185186</v>
      </c>
      <c r="C11" s="2">
        <f t="shared" si="1"/>
        <v>0.97090370370370371</v>
      </c>
      <c r="D11" s="2">
        <f t="shared" si="1"/>
        <v>1.9418074074074074</v>
      </c>
      <c r="E11" s="2">
        <f t="shared" si="1"/>
        <v>3.8836148148148149</v>
      </c>
      <c r="F11" s="2">
        <f t="shared" si="1"/>
        <v>7.7672296296296297</v>
      </c>
    </row>
    <row r="12" spans="1:6" x14ac:dyDescent="0.3">
      <c r="A12">
        <v>400</v>
      </c>
      <c r="B12" s="2">
        <f t="shared" si="1"/>
        <v>0.24272592592592593</v>
      </c>
      <c r="C12" s="2">
        <f t="shared" si="1"/>
        <v>0.48545185185185186</v>
      </c>
      <c r="D12" s="2">
        <f t="shared" si="1"/>
        <v>0.97090370370370371</v>
      </c>
      <c r="E12" s="2">
        <f t="shared" si="1"/>
        <v>1.9418074074074074</v>
      </c>
      <c r="F12" s="2">
        <f t="shared" si="1"/>
        <v>3.8836148148148149</v>
      </c>
    </row>
    <row r="19" spans="1:8" ht="20.399999999999999" x14ac:dyDescent="0.35">
      <c r="A19" s="4" t="s">
        <v>13</v>
      </c>
      <c r="C19" s="4" t="s">
        <v>14</v>
      </c>
      <c r="H19" s="9" t="s">
        <v>17</v>
      </c>
    </row>
    <row r="20" spans="1:8" x14ac:dyDescent="0.3">
      <c r="D20" s="6"/>
    </row>
    <row r="21" spans="1:8" ht="34.799999999999997" x14ac:dyDescent="0.55000000000000004">
      <c r="A21" s="8" t="s">
        <v>15</v>
      </c>
      <c r="D21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0193-460A-43FD-AE51-1F11E6A2E056}">
  <dimension ref="A1"/>
  <sheetViews>
    <sheetView workbookViewId="0">
      <selection activeCell="E22" sqref="E22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4C9C-22C5-4546-B042-B0826F3FEF56}">
  <dimension ref="A1:D4"/>
  <sheetViews>
    <sheetView workbookViewId="0">
      <selection activeCell="A2" sqref="A2"/>
    </sheetView>
  </sheetViews>
  <sheetFormatPr defaultRowHeight="14.4" x14ac:dyDescent="0.3"/>
  <sheetData>
    <row r="1" spans="1:4" x14ac:dyDescent="0.3">
      <c r="A1" t="s">
        <v>73</v>
      </c>
      <c r="B1" t="s">
        <v>74</v>
      </c>
    </row>
    <row r="2" spans="1:4" x14ac:dyDescent="0.3">
      <c r="A2" t="s">
        <v>75</v>
      </c>
      <c r="B2" t="s">
        <v>76</v>
      </c>
    </row>
    <row r="3" spans="1:4" x14ac:dyDescent="0.3">
      <c r="A3" t="s">
        <v>69</v>
      </c>
      <c r="B3" t="s">
        <v>72</v>
      </c>
      <c r="D3" t="s">
        <v>77</v>
      </c>
    </row>
    <row r="4" spans="1:4" x14ac:dyDescent="0.3">
      <c r="A4" s="14" t="s">
        <v>70</v>
      </c>
      <c r="B4" t="s">
        <v>71</v>
      </c>
      <c r="D4" t="s">
        <v>78</v>
      </c>
    </row>
  </sheetData>
  <hyperlinks>
    <hyperlink ref="A4" r:id="rId1" display="https://www.fs.com/c/qsfp28-100g-transceivers-1159?site=community&amp;ctype=blog&amp;from=wordlink" xr:uid="{CC606CE3-296E-40A3-A571-533B2EC2C2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 view</vt:lpstr>
      <vt:lpstr>routing</vt:lpstr>
      <vt:lpstr>zeek</vt:lpstr>
      <vt:lpstr>Kafka</vt:lpstr>
      <vt:lpstr>steno</vt:lpstr>
      <vt:lpstr>Elastic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Berry den Hartog</cp:lastModifiedBy>
  <dcterms:created xsi:type="dcterms:W3CDTF">2015-06-05T18:17:20Z</dcterms:created>
  <dcterms:modified xsi:type="dcterms:W3CDTF">2022-03-10T10:18:00Z</dcterms:modified>
</cp:coreProperties>
</file>