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12FD6FA7-8288-9245-91FE-EB8B1D0F3401}" xr6:coauthVersionLast="47" xr6:coauthVersionMax="47" xr10:uidLastSave="{00000000-0000-0000-0000-000000000000}"/>
  <bookViews>
    <workbookView xWindow="30240" yWindow="-240" windowWidth="38400" windowHeight="19420" activeTab="13" xr2:uid="{1D111BDF-EAD8-A94F-AA28-88CC9649B22F}"/>
  </bookViews>
  <sheets>
    <sheet name="medium" sheetId="1" r:id="rId1"/>
    <sheet name="mold_type" sheetId="3" r:id="rId2"/>
    <sheet name="chem_perturbation" sheetId="5" r:id="rId3"/>
    <sheet name="genotype" sheetId="4" r:id="rId4"/>
    <sheet name="working_tab" sheetId="19" r:id="rId5"/>
    <sheet name="image_to_hash_map_cat" sheetId="16" r:id="rId6"/>
    <sheet name="image_to_hash_map" sheetId="20" r:id="rId7"/>
    <sheet name="temperature" sheetId="15" r:id="rId8"/>
    <sheet name="start_age_hpf" sheetId="6" r:id="rId9"/>
    <sheet name="image_to_hash_plate_num" sheetId="18" r:id="rId10"/>
    <sheet name="hash_to_image_map" sheetId="17" r:id="rId11"/>
    <sheet name="qc" sheetId="11" r:id="rId12"/>
    <sheet name="embryos_per_well" sheetId="7" r:id="rId13"/>
    <sheet name="image_notes" sheetId="13" r:id="rId14"/>
    <sheet name="morph_seq_qc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9" l="1"/>
  <c r="J9" i="19"/>
  <c r="I9" i="19"/>
  <c r="H9" i="19"/>
  <c r="G9" i="19"/>
  <c r="F9" i="19"/>
  <c r="E9" i="19"/>
  <c r="D9" i="19"/>
  <c r="C9" i="19"/>
  <c r="B9" i="19"/>
  <c r="K8" i="19"/>
  <c r="J8" i="19"/>
  <c r="I8" i="19"/>
  <c r="G8" i="19"/>
  <c r="F8" i="19"/>
  <c r="E8" i="19"/>
  <c r="D8" i="19"/>
  <c r="C8" i="19"/>
  <c r="B8" i="19"/>
  <c r="K7" i="19"/>
  <c r="J7" i="19"/>
  <c r="I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K21" i="19"/>
  <c r="J21" i="19"/>
  <c r="K20" i="19"/>
  <c r="J20" i="19"/>
  <c r="K19" i="19"/>
  <c r="J19" i="19"/>
  <c r="K18" i="19"/>
  <c r="J18" i="19"/>
  <c r="K17" i="19"/>
  <c r="J17" i="19"/>
  <c r="K16" i="19"/>
  <c r="J16" i="19"/>
  <c r="K15" i="19"/>
  <c r="J15" i="19"/>
  <c r="K14" i="19"/>
  <c r="J14" i="19"/>
  <c r="I21" i="19"/>
  <c r="H21" i="19"/>
  <c r="I20" i="19"/>
  <c r="I19" i="19"/>
  <c r="I18" i="19"/>
  <c r="H18" i="19"/>
  <c r="I17" i="19"/>
  <c r="H17" i="19"/>
  <c r="I16" i="19"/>
  <c r="H16" i="19"/>
  <c r="I15" i="19"/>
  <c r="H15" i="19"/>
  <c r="I14" i="19"/>
  <c r="H14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I1" i="4"/>
  <c r="J1" i="4" s="1"/>
  <c r="K1" i="4" s="1"/>
</calcChain>
</file>

<file path=xl/sharedStrings.xml><?xml version="1.0" encoding="utf-8"?>
<sst xmlns="http://schemas.openxmlformats.org/spreadsheetml/2006/main" count="755" uniqueCount="159">
  <si>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</si>
  <si>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</si>
  <si>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</si>
  <si>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</si>
  <si>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</si>
  <si>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</si>
  <si>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</si>
  <si>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</si>
  <si>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</si>
  <si>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</si>
  <si>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shh_cyc_shield</t>
  </si>
  <si>
    <t>notch_ly_shield</t>
  </si>
  <si>
    <t>tgfb_sb_shield</t>
  </si>
  <si>
    <t>bg_fgf_shield</t>
  </si>
  <si>
    <t>Ethanol_shield</t>
  </si>
  <si>
    <t>DMSO_shield</t>
  </si>
  <si>
    <t>P05_A01</t>
  </si>
  <si>
    <t>Perturbation</t>
  </si>
  <si>
    <t>Hash plate</t>
  </si>
  <si>
    <t>Hash well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</si>
  <si>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</si>
  <si>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</si>
  <si>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</si>
  <si>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</si>
  <si>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</si>
  <si>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</si>
  <si>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</si>
  <si>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</si>
  <si>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</si>
  <si>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</si>
  <si>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</si>
  <si>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</si>
  <si>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</si>
  <si>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</si>
  <si>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</si>
  <si>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P05</t>
  </si>
  <si>
    <t>P06</t>
  </si>
  <si>
    <t>NA</t>
  </si>
  <si>
    <t>P05_A02</t>
  </si>
  <si>
    <t>P05_A03</t>
  </si>
  <si>
    <t>P05_A04</t>
  </si>
  <si>
    <t>P05_A06</t>
  </si>
  <si>
    <t>P05_A07</t>
  </si>
  <si>
    <t>P06_A01</t>
  </si>
  <si>
    <t>P06_A02</t>
  </si>
  <si>
    <t>P06_A04</t>
  </si>
  <si>
    <t>P06_A05</t>
  </si>
  <si>
    <t>P05_B01</t>
  </si>
  <si>
    <t>P05_B02</t>
  </si>
  <si>
    <t>P05_B03</t>
  </si>
  <si>
    <t>P05_B04</t>
  </si>
  <si>
    <t>P05_B06</t>
  </si>
  <si>
    <t>P05_B07</t>
  </si>
  <si>
    <t>P06_B01</t>
  </si>
  <si>
    <t>P06_B02</t>
  </si>
  <si>
    <t>P06_B04</t>
  </si>
  <si>
    <t>P06_B05</t>
  </si>
  <si>
    <t>P05_C01</t>
  </si>
  <si>
    <t>P05_C02</t>
  </si>
  <si>
    <t>P05_C03</t>
  </si>
  <si>
    <t>P05_C04</t>
  </si>
  <si>
    <t>P05_C06</t>
  </si>
  <si>
    <t>P05_C07</t>
  </si>
  <si>
    <t>P06_C01</t>
  </si>
  <si>
    <t>P06_C02</t>
  </si>
  <si>
    <t>P06_C04</t>
  </si>
  <si>
    <t>P06_C05</t>
  </si>
  <si>
    <t>P05_D01</t>
  </si>
  <si>
    <t>P05_D02</t>
  </si>
  <si>
    <t>P05_D03</t>
  </si>
  <si>
    <t>P05_D04</t>
  </si>
  <si>
    <t>P05_D06</t>
  </si>
  <si>
    <t>P05_D07</t>
  </si>
  <si>
    <t>P06_D01</t>
  </si>
  <si>
    <t>P06_D02</t>
  </si>
  <si>
    <t>P06_D04</t>
  </si>
  <si>
    <t>P06_D05</t>
  </si>
  <si>
    <t>P05_E01</t>
  </si>
  <si>
    <t>P05_E02</t>
  </si>
  <si>
    <t>P05_E03</t>
  </si>
  <si>
    <t>P05_E04</t>
  </si>
  <si>
    <t>P05_E06</t>
  </si>
  <si>
    <t>P05_E07</t>
  </si>
  <si>
    <t>P06_E01</t>
  </si>
  <si>
    <t>P06_E02</t>
  </si>
  <si>
    <t>P06_E04</t>
  </si>
  <si>
    <t>P06_E05</t>
  </si>
  <si>
    <t>P05_F01</t>
  </si>
  <si>
    <t>P05_F02</t>
  </si>
  <si>
    <t>P05_F03</t>
  </si>
  <si>
    <t>P05_F04</t>
  </si>
  <si>
    <t>P05_F06</t>
  </si>
  <si>
    <t>P05_F07</t>
  </si>
  <si>
    <t>P06_F02</t>
  </si>
  <si>
    <t>P06_F04</t>
  </si>
  <si>
    <t>P06_F05</t>
  </si>
  <si>
    <t>P05_G01</t>
  </si>
  <si>
    <t>P05_G02</t>
  </si>
  <si>
    <t>P05_G03</t>
  </si>
  <si>
    <t>P05_G04</t>
  </si>
  <si>
    <t>P05_G06</t>
  </si>
  <si>
    <t>P05_G07</t>
  </si>
  <si>
    <t>P06_G02</t>
  </si>
  <si>
    <t>P06_G04</t>
  </si>
  <si>
    <t>P06_G05</t>
  </si>
  <si>
    <t>P05_H01</t>
  </si>
  <si>
    <t>P05_H03</t>
  </si>
  <si>
    <t>P05_H04</t>
  </si>
  <si>
    <t>P05_H06</t>
  </si>
  <si>
    <t>P05_H07</t>
  </si>
  <si>
    <t>P06_H01</t>
  </si>
  <si>
    <t>P06_H02</t>
  </si>
  <si>
    <t>P06_H04</t>
  </si>
  <si>
    <t>P06_H05</t>
  </si>
  <si>
    <t>ctrl_etoh_shield</t>
  </si>
  <si>
    <t>ctrl_dmso_shield</t>
  </si>
  <si>
    <t>fgf_bg_shield</t>
  </si>
  <si>
    <t>A03</t>
  </si>
  <si>
    <t>A04</t>
  </si>
  <si>
    <t>A06</t>
  </si>
  <si>
    <t>A07</t>
  </si>
  <si>
    <t>A05</t>
  </si>
  <si>
    <t>B03</t>
  </si>
  <si>
    <t>B04</t>
  </si>
  <si>
    <t>B06</t>
  </si>
  <si>
    <t>B07</t>
  </si>
  <si>
    <t>B05</t>
  </si>
  <si>
    <t>C03</t>
  </si>
  <si>
    <t>C04</t>
  </si>
  <si>
    <t>C06</t>
  </si>
  <si>
    <t>C07</t>
  </si>
  <si>
    <t>C05</t>
  </si>
  <si>
    <t>D03</t>
  </si>
  <si>
    <t>D04</t>
  </si>
  <si>
    <t>D06</t>
  </si>
  <si>
    <t>D07</t>
  </si>
  <si>
    <t>D05</t>
  </si>
  <si>
    <t>E03</t>
  </si>
  <si>
    <t>E04</t>
  </si>
  <si>
    <t>E06</t>
  </si>
  <si>
    <t>E07</t>
  </si>
  <si>
    <t>E05</t>
  </si>
  <si>
    <t>F03</t>
  </si>
  <si>
    <t>F04</t>
  </si>
  <si>
    <t>F06</t>
  </si>
  <si>
    <t>F07</t>
  </si>
  <si>
    <t/>
  </si>
  <si>
    <t>F05</t>
  </si>
  <si>
    <t>G03</t>
  </si>
  <si>
    <t>G04</t>
  </si>
  <si>
    <t>G06</t>
  </si>
  <si>
    <t>G07</t>
  </si>
  <si>
    <t>G05</t>
  </si>
  <si>
    <t>H03</t>
  </si>
  <si>
    <t>H04</t>
  </si>
  <si>
    <t>H06</t>
  </si>
  <si>
    <t>H07</t>
  </si>
  <si>
    <t>H02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</si>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</sst>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I27" sqref="I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5DA6-E24C-8040-BCE4-ECC117F5B2CC}">
  <dimension ref="A1:M12"/>
  <sheetViews>
    <sheetView workbookViewId="0">
      <selection activeCell="I14" sqref="A12:I14"/>
    </sheetView>
  </sheetViews>
  <sheetFormatPr baseColWidth="10" defaultRowHeight="16" x14ac:dyDescent="0.2"/>
  <sheetData>
    <row r="1" spans="1:13" x14ac:dyDescent="0.2">
      <c r="A1" s="3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 s="1">
        <v>6</v>
      </c>
      <c r="I2" s="1">
        <v>6</v>
      </c>
      <c r="J2" s="1">
        <v>6</v>
      </c>
      <c r="K2" s="1">
        <v>6</v>
      </c>
    </row>
    <row r="3" spans="1:13" x14ac:dyDescent="0.2">
      <c r="A3" t="s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 s="1">
        <v>6</v>
      </c>
      <c r="I3" s="1">
        <v>6</v>
      </c>
      <c r="J3" s="1">
        <v>6</v>
      </c>
      <c r="K3" s="1">
        <v>6</v>
      </c>
    </row>
    <row r="4" spans="1:13" x14ac:dyDescent="0.2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 s="1">
        <v>6</v>
      </c>
      <c r="I4" s="1">
        <v>6</v>
      </c>
      <c r="J4" s="1">
        <v>6</v>
      </c>
      <c r="K4" s="1">
        <v>6</v>
      </c>
    </row>
    <row r="5" spans="1:13" x14ac:dyDescent="0.2">
      <c r="A5" t="s">
        <v>3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 s="1">
        <v>6</v>
      </c>
      <c r="I5" s="1">
        <v>6</v>
      </c>
      <c r="J5" s="1">
        <v>6</v>
      </c>
      <c r="K5" s="1">
        <v>6</v>
      </c>
    </row>
    <row r="6" spans="1:13" x14ac:dyDescent="0.2">
      <c r="A6" t="s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 s="1">
        <v>6</v>
      </c>
      <c r="I6" s="1">
        <v>6</v>
      </c>
      <c r="J6" s="1">
        <v>6</v>
      </c>
      <c r="K6" s="1">
        <v>6</v>
      </c>
    </row>
    <row r="7" spans="1:13" x14ac:dyDescent="0.2">
      <c r="A7" t="s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I7" s="1">
        <v>6</v>
      </c>
      <c r="J7" s="1">
        <v>6</v>
      </c>
      <c r="K7" s="1">
        <v>6</v>
      </c>
    </row>
    <row r="8" spans="1:13" x14ac:dyDescent="0.2">
      <c r="A8" t="s">
        <v>6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I8" s="1">
        <v>6</v>
      </c>
      <c r="J8" s="1">
        <v>6</v>
      </c>
      <c r="K8" s="1">
        <v>6</v>
      </c>
    </row>
    <row r="9" spans="1:13" x14ac:dyDescent="0.2">
      <c r="A9" t="s">
        <v>7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 s="1">
        <v>6</v>
      </c>
      <c r="I9" s="1">
        <v>6</v>
      </c>
      <c r="J9" s="1">
        <v>6</v>
      </c>
      <c r="K9" s="1">
        <v>6</v>
      </c>
    </row>
    <row r="12" spans="1:13" x14ac:dyDescent="0.2">
      <c r="H1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BCC6-28F8-4E4E-AB69-A15166CD6090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9" sqref="J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3" x14ac:dyDescent="0.2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3" x14ac:dyDescent="0.2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3" x14ac:dyDescent="0.2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3" x14ac:dyDescent="0.2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3" x14ac:dyDescent="0.2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v>0</v>
      </c>
    </row>
    <row r="8" spans="1:13" x14ac:dyDescent="0.2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1</v>
      </c>
      <c r="I8" s="1">
        <v>0</v>
      </c>
      <c r="J8" s="1">
        <v>0</v>
      </c>
      <c r="K8" s="1">
        <v>0</v>
      </c>
    </row>
    <row r="9" spans="1:13" x14ac:dyDescent="0.2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tabSelected="1" workbookViewId="0">
      <selection activeCell="B2" sqref="B2:O1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topLeftCell="B1"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11"/>
  <sheetViews>
    <sheetView workbookViewId="0">
      <selection activeCell="K16" sqref="K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 t="s">
        <v>114</v>
      </c>
      <c r="C2" s="1" t="s">
        <v>115</v>
      </c>
      <c r="D2" s="1" t="s">
        <v>10</v>
      </c>
      <c r="E2" s="1" t="s">
        <v>10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116</v>
      </c>
      <c r="K2" s="1" t="s">
        <v>116</v>
      </c>
    </row>
    <row r="3" spans="1:13" x14ac:dyDescent="0.2">
      <c r="A3" t="s">
        <v>1</v>
      </c>
      <c r="B3" s="1" t="s">
        <v>114</v>
      </c>
      <c r="C3" s="1" t="s">
        <v>115</v>
      </c>
      <c r="D3" s="1" t="s">
        <v>10</v>
      </c>
      <c r="E3" s="1" t="s">
        <v>10</v>
      </c>
      <c r="F3" s="1" t="s">
        <v>11</v>
      </c>
      <c r="G3" s="1" t="s">
        <v>11</v>
      </c>
      <c r="H3" s="1" t="s">
        <v>12</v>
      </c>
      <c r="I3" s="1" t="s">
        <v>12</v>
      </c>
      <c r="J3" s="1" t="s">
        <v>116</v>
      </c>
      <c r="K3" s="1" t="s">
        <v>116</v>
      </c>
    </row>
    <row r="4" spans="1:13" x14ac:dyDescent="0.2">
      <c r="A4" t="s">
        <v>2</v>
      </c>
      <c r="B4" s="1" t="s">
        <v>114</v>
      </c>
      <c r="C4" s="1" t="s">
        <v>115</v>
      </c>
      <c r="D4" s="1" t="s">
        <v>10</v>
      </c>
      <c r="E4" s="1" t="s">
        <v>10</v>
      </c>
      <c r="F4" s="1" t="s">
        <v>11</v>
      </c>
      <c r="G4" s="1" t="s">
        <v>11</v>
      </c>
      <c r="H4" s="1" t="s">
        <v>12</v>
      </c>
      <c r="I4" s="1" t="s">
        <v>12</v>
      </c>
      <c r="J4" s="1" t="s">
        <v>116</v>
      </c>
      <c r="K4" s="1" t="s">
        <v>116</v>
      </c>
    </row>
    <row r="5" spans="1:13" x14ac:dyDescent="0.2">
      <c r="A5" t="s">
        <v>3</v>
      </c>
      <c r="B5" s="1" t="s">
        <v>114</v>
      </c>
      <c r="C5" s="1" t="s">
        <v>115</v>
      </c>
      <c r="D5" s="1" t="s">
        <v>10</v>
      </c>
      <c r="E5" s="1" t="s">
        <v>10</v>
      </c>
      <c r="F5" s="1" t="s">
        <v>11</v>
      </c>
      <c r="G5" s="1" t="s">
        <v>11</v>
      </c>
      <c r="H5" s="1" t="s">
        <v>12</v>
      </c>
      <c r="I5" s="1" t="s">
        <v>12</v>
      </c>
      <c r="J5" s="1" t="s">
        <v>116</v>
      </c>
      <c r="K5" s="1" t="s">
        <v>116</v>
      </c>
    </row>
    <row r="6" spans="1:13" x14ac:dyDescent="0.2">
      <c r="A6" t="s">
        <v>4</v>
      </c>
      <c r="B6" s="1" t="s">
        <v>114</v>
      </c>
      <c r="C6" s="1" t="s">
        <v>115</v>
      </c>
      <c r="D6" s="1" t="s">
        <v>10</v>
      </c>
      <c r="E6" s="1" t="s">
        <v>10</v>
      </c>
      <c r="F6" s="1" t="s">
        <v>11</v>
      </c>
      <c r="G6" s="1" t="s">
        <v>11</v>
      </c>
      <c r="H6" s="1" t="s">
        <v>12</v>
      </c>
      <c r="I6" s="1" t="s">
        <v>12</v>
      </c>
      <c r="J6" s="1" t="s">
        <v>116</v>
      </c>
      <c r="K6" s="1" t="s">
        <v>116</v>
      </c>
    </row>
    <row r="7" spans="1:13" x14ac:dyDescent="0.2">
      <c r="A7" t="s">
        <v>5</v>
      </c>
      <c r="B7" s="1" t="s">
        <v>114</v>
      </c>
      <c r="C7" s="1" t="s">
        <v>115</v>
      </c>
      <c r="D7" s="1" t="s">
        <v>10</v>
      </c>
      <c r="E7" s="1" t="s">
        <v>10</v>
      </c>
      <c r="F7" s="1" t="s">
        <v>11</v>
      </c>
      <c r="G7" s="1" t="s">
        <v>11</v>
      </c>
      <c r="H7" s="2" t="s">
        <v>12</v>
      </c>
      <c r="I7" s="1" t="s">
        <v>12</v>
      </c>
      <c r="J7" s="1" t="s">
        <v>116</v>
      </c>
      <c r="K7" s="1" t="s">
        <v>116</v>
      </c>
    </row>
    <row r="8" spans="1:13" x14ac:dyDescent="0.2">
      <c r="A8" t="s">
        <v>6</v>
      </c>
      <c r="B8" s="1" t="s">
        <v>114</v>
      </c>
      <c r="C8" s="1" t="s">
        <v>115</v>
      </c>
      <c r="D8" s="1" t="s">
        <v>10</v>
      </c>
      <c r="E8" s="1" t="s">
        <v>10</v>
      </c>
      <c r="F8" s="1" t="s">
        <v>11</v>
      </c>
      <c r="G8" s="1" t="s">
        <v>11</v>
      </c>
      <c r="H8" s="2" t="s">
        <v>12</v>
      </c>
      <c r="I8" s="1" t="s">
        <v>12</v>
      </c>
      <c r="J8" s="1" t="s">
        <v>116</v>
      </c>
      <c r="K8" s="1" t="s">
        <v>116</v>
      </c>
    </row>
    <row r="9" spans="1:13" x14ac:dyDescent="0.2">
      <c r="A9" t="s">
        <v>7</v>
      </c>
      <c r="B9" s="1" t="s">
        <v>114</v>
      </c>
      <c r="C9" s="1" t="s">
        <v>115</v>
      </c>
      <c r="D9" s="1" t="s">
        <v>10</v>
      </c>
      <c r="E9" s="1" t="s">
        <v>10</v>
      </c>
      <c r="F9" s="1" t="s">
        <v>11</v>
      </c>
      <c r="G9" s="1" t="s">
        <v>11</v>
      </c>
      <c r="H9" s="1" t="s">
        <v>12</v>
      </c>
      <c r="I9" s="1" t="s">
        <v>12</v>
      </c>
      <c r="J9" s="1" t="s">
        <v>116</v>
      </c>
      <c r="K9" s="1" t="s">
        <v>116</v>
      </c>
    </row>
    <row r="11" spans="1:13" x14ac:dyDescent="0.2">
      <c r="B11" s="1"/>
      <c r="C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5B91-0BF2-E745-9F9B-711AC6EFD45F}">
  <dimension ref="A1:K43"/>
  <sheetViews>
    <sheetView workbookViewId="0">
      <selection activeCell="O28" sqref="O28"/>
    </sheetView>
  </sheetViews>
  <sheetFormatPr baseColWidth="10" defaultRowHeight="16" x14ac:dyDescent="0.2"/>
  <cols>
    <col min="2" max="2" width="13.1640625" bestFit="1" customWidth="1"/>
    <col min="3" max="3" width="12.1640625" bestFit="1" customWidth="1"/>
    <col min="4" max="4" width="13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tr">
        <f>CONCATENATE(B25, "_", B14)</f>
        <v>P05_A01</v>
      </c>
      <c r="C2" t="str">
        <f t="shared" ref="C2:K2" si="0">CONCATENATE(C25, "_", C14)</f>
        <v>P05_A02</v>
      </c>
      <c r="D2" t="str">
        <f t="shared" si="0"/>
        <v>P05_A03</v>
      </c>
      <c r="E2" t="str">
        <f t="shared" si="0"/>
        <v>P05_A04</v>
      </c>
      <c r="F2" t="str">
        <f t="shared" si="0"/>
        <v>P05_A06</v>
      </c>
      <c r="G2" t="str">
        <f t="shared" si="0"/>
        <v>P05_A07</v>
      </c>
      <c r="H2" t="str">
        <f t="shared" si="0"/>
        <v>P06_A01</v>
      </c>
      <c r="I2" t="str">
        <f t="shared" si="0"/>
        <v>P06_A02</v>
      </c>
      <c r="J2" t="str">
        <f t="shared" si="0"/>
        <v>P06_A04</v>
      </c>
      <c r="K2" t="str">
        <f t="shared" si="0"/>
        <v>P06_A05</v>
      </c>
    </row>
    <row r="3" spans="1:11" x14ac:dyDescent="0.2">
      <c r="A3" t="s">
        <v>1</v>
      </c>
      <c r="B3" t="str">
        <f t="shared" ref="B3:K3" si="1">CONCATENATE(B26, "_", B15)</f>
        <v>P05_B01</v>
      </c>
      <c r="C3" t="str">
        <f t="shared" si="1"/>
        <v>P05_B02</v>
      </c>
      <c r="D3" t="str">
        <f t="shared" si="1"/>
        <v>P05_B03</v>
      </c>
      <c r="E3" t="str">
        <f t="shared" si="1"/>
        <v>P05_B04</v>
      </c>
      <c r="F3" t="str">
        <f t="shared" si="1"/>
        <v>P05_B06</v>
      </c>
      <c r="G3" t="str">
        <f t="shared" si="1"/>
        <v>P05_B07</v>
      </c>
      <c r="H3" t="str">
        <f t="shared" si="1"/>
        <v>P06_B01</v>
      </c>
      <c r="I3" t="str">
        <f t="shared" si="1"/>
        <v>P06_B02</v>
      </c>
      <c r="J3" t="str">
        <f t="shared" si="1"/>
        <v>P06_B04</v>
      </c>
      <c r="K3" t="str">
        <f t="shared" si="1"/>
        <v>P06_B05</v>
      </c>
    </row>
    <row r="4" spans="1:11" x14ac:dyDescent="0.2">
      <c r="A4" t="s">
        <v>2</v>
      </c>
      <c r="B4" t="str">
        <f t="shared" ref="B4:K4" si="2">CONCATENATE(B27, "_", B16)</f>
        <v>P05_C01</v>
      </c>
      <c r="C4" t="str">
        <f t="shared" si="2"/>
        <v>P05_C02</v>
      </c>
      <c r="D4" t="str">
        <f t="shared" si="2"/>
        <v>P05_C03</v>
      </c>
      <c r="E4" t="str">
        <f t="shared" si="2"/>
        <v>P05_C04</v>
      </c>
      <c r="F4" t="str">
        <f t="shared" si="2"/>
        <v>P05_C06</v>
      </c>
      <c r="G4" t="str">
        <f t="shared" si="2"/>
        <v>P05_C07</v>
      </c>
      <c r="H4" t="str">
        <f t="shared" si="2"/>
        <v>P06_C01</v>
      </c>
      <c r="I4" t="str">
        <f t="shared" si="2"/>
        <v>P06_C02</v>
      </c>
      <c r="J4" t="str">
        <f t="shared" si="2"/>
        <v>P06_C04</v>
      </c>
      <c r="K4" t="str">
        <f t="shared" si="2"/>
        <v>P06_C05</v>
      </c>
    </row>
    <row r="5" spans="1:11" x14ac:dyDescent="0.2">
      <c r="A5" t="s">
        <v>3</v>
      </c>
      <c r="B5" t="str">
        <f t="shared" ref="B5:K5" si="3">CONCATENATE(B28, "_", B17)</f>
        <v>P05_D01</v>
      </c>
      <c r="C5" t="str">
        <f t="shared" si="3"/>
        <v>P05_D02</v>
      </c>
      <c r="D5" t="str">
        <f t="shared" si="3"/>
        <v>P05_D03</v>
      </c>
      <c r="E5" t="str">
        <f t="shared" si="3"/>
        <v>P05_D04</v>
      </c>
      <c r="F5" t="str">
        <f t="shared" si="3"/>
        <v>P05_D06</v>
      </c>
      <c r="G5" t="str">
        <f t="shared" si="3"/>
        <v>P05_D07</v>
      </c>
      <c r="H5" t="str">
        <f t="shared" si="3"/>
        <v>P06_D01</v>
      </c>
      <c r="I5" t="str">
        <f t="shared" si="3"/>
        <v>P06_D02</v>
      </c>
      <c r="J5" t="str">
        <f t="shared" si="3"/>
        <v>P06_D04</v>
      </c>
      <c r="K5" t="str">
        <f t="shared" si="3"/>
        <v>P06_D05</v>
      </c>
    </row>
    <row r="6" spans="1:11" x14ac:dyDescent="0.2">
      <c r="A6" t="s">
        <v>4</v>
      </c>
      <c r="B6" t="str">
        <f t="shared" ref="B6:K6" si="4">CONCATENATE(B29, "_", B18)</f>
        <v>P05_E01</v>
      </c>
      <c r="C6" t="str">
        <f t="shared" si="4"/>
        <v>P05_E02</v>
      </c>
      <c r="D6" t="str">
        <f t="shared" si="4"/>
        <v>P05_E03</v>
      </c>
      <c r="E6" t="str">
        <f t="shared" si="4"/>
        <v>P05_E04</v>
      </c>
      <c r="F6" t="str">
        <f t="shared" si="4"/>
        <v>P05_E06</v>
      </c>
      <c r="G6" t="str">
        <f t="shared" si="4"/>
        <v>P05_E07</v>
      </c>
      <c r="H6" t="str">
        <f t="shared" si="4"/>
        <v>P06_E01</v>
      </c>
      <c r="I6" t="str">
        <f t="shared" si="4"/>
        <v>P06_E02</v>
      </c>
      <c r="J6" t="str">
        <f t="shared" si="4"/>
        <v>P06_E04</v>
      </c>
      <c r="K6" t="str">
        <f t="shared" si="4"/>
        <v>P06_E05</v>
      </c>
    </row>
    <row r="7" spans="1:11" x14ac:dyDescent="0.2">
      <c r="A7" t="s">
        <v>5</v>
      </c>
      <c r="B7" t="str">
        <f t="shared" ref="B7:K7" si="5">CONCATENATE(B30, "_", B19)</f>
        <v>P05_F01</v>
      </c>
      <c r="C7" t="str">
        <f t="shared" si="5"/>
        <v>P05_F02</v>
      </c>
      <c r="D7" t="str">
        <f t="shared" si="5"/>
        <v>P05_F03</v>
      </c>
      <c r="E7" t="str">
        <f t="shared" si="5"/>
        <v>P05_F04</v>
      </c>
      <c r="F7" t="str">
        <f t="shared" si="5"/>
        <v>P05_F06</v>
      </c>
      <c r="G7" t="str">
        <f t="shared" si="5"/>
        <v>P05_F07</v>
      </c>
      <c r="H7" t="s">
        <v>37</v>
      </c>
      <c r="I7" t="str">
        <f t="shared" si="5"/>
        <v>P06_F02</v>
      </c>
      <c r="J7" t="str">
        <f t="shared" si="5"/>
        <v>P06_F04</v>
      </c>
      <c r="K7" t="str">
        <f t="shared" si="5"/>
        <v>P06_F05</v>
      </c>
    </row>
    <row r="8" spans="1:11" x14ac:dyDescent="0.2">
      <c r="A8" t="s">
        <v>6</v>
      </c>
      <c r="B8" t="str">
        <f t="shared" ref="B8:K8" si="6">CONCATENATE(B31, "_", B20)</f>
        <v>P05_G01</v>
      </c>
      <c r="C8" t="str">
        <f t="shared" si="6"/>
        <v>P05_G02</v>
      </c>
      <c r="D8" t="str">
        <f t="shared" si="6"/>
        <v>P05_G03</v>
      </c>
      <c r="E8" t="str">
        <f t="shared" si="6"/>
        <v>P05_G04</v>
      </c>
      <c r="F8" t="str">
        <f t="shared" si="6"/>
        <v>P05_G06</v>
      </c>
      <c r="G8" t="str">
        <f t="shared" si="6"/>
        <v>P05_G07</v>
      </c>
      <c r="H8" t="s">
        <v>37</v>
      </c>
      <c r="I8" t="str">
        <f t="shared" si="6"/>
        <v>P06_G02</v>
      </c>
      <c r="J8" t="str">
        <f t="shared" si="6"/>
        <v>P06_G04</v>
      </c>
      <c r="K8" t="str">
        <f t="shared" si="6"/>
        <v>P06_G05</v>
      </c>
    </row>
    <row r="9" spans="1:11" x14ac:dyDescent="0.2">
      <c r="A9" t="s">
        <v>7</v>
      </c>
      <c r="B9" t="str">
        <f t="shared" ref="B9:K9" si="7">CONCATENATE(B32, "_", B21)</f>
        <v>P05_H01</v>
      </c>
      <c r="C9" t="str">
        <f t="shared" si="7"/>
        <v>P05_E02</v>
      </c>
      <c r="D9" t="str">
        <f t="shared" si="7"/>
        <v>P05_H03</v>
      </c>
      <c r="E9" t="str">
        <f t="shared" si="7"/>
        <v>P05_H04</v>
      </c>
      <c r="F9" t="str">
        <f t="shared" si="7"/>
        <v>P05_H06</v>
      </c>
      <c r="G9" t="str">
        <f t="shared" si="7"/>
        <v>P05_H07</v>
      </c>
      <c r="H9" t="str">
        <f t="shared" si="7"/>
        <v>P06_H01</v>
      </c>
      <c r="I9" t="str">
        <f t="shared" si="7"/>
        <v>P06_H02</v>
      </c>
      <c r="J9" t="str">
        <f t="shared" si="7"/>
        <v>P06_H04</v>
      </c>
      <c r="K9" t="str">
        <f t="shared" si="7"/>
        <v>P06_H05</v>
      </c>
    </row>
    <row r="13" spans="1:11" x14ac:dyDescent="0.2">
      <c r="A13" s="3" t="s">
        <v>19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">
      <c r="A14" t="s">
        <v>0</v>
      </c>
      <c r="B14" t="s">
        <v>20</v>
      </c>
      <c r="C14" t="s">
        <v>28</v>
      </c>
      <c r="D14" t="str">
        <f>CONCATENATE($A14, TEXT(D$13, "00"))</f>
        <v>A03</v>
      </c>
      <c r="E14" t="str">
        <f t="shared" ref="E14:E21" si="8">CONCATENATE($A14, TEXT(E$13, "00"))</f>
        <v>A04</v>
      </c>
      <c r="F14" t="str">
        <f>CONCATENATE($A14, TEXT(F$13+1, "00"))</f>
        <v>A06</v>
      </c>
      <c r="G14" t="str">
        <f t="shared" ref="G14:G21" si="9">CONCATENATE($A14, TEXT(G$13+1, "00"))</f>
        <v>A07</v>
      </c>
      <c r="H14" t="str">
        <f>CONCATENATE($A14, TEXT(H$13-6, "00"))</f>
        <v>A01</v>
      </c>
      <c r="I14" t="str">
        <f t="shared" ref="I14:I21" si="10">CONCATENATE($A14, TEXT(I$13-6, "00"))</f>
        <v>A02</v>
      </c>
      <c r="J14" t="str">
        <f>CONCATENATE($A14, TEXT(J$13-5, "00"))</f>
        <v>A04</v>
      </c>
      <c r="K14" t="str">
        <f t="shared" ref="K14:K21" si="11">CONCATENATE($A14, TEXT(K$13-5, "00"))</f>
        <v>A05</v>
      </c>
    </row>
    <row r="15" spans="1:11" x14ac:dyDescent="0.2">
      <c r="A15" t="s">
        <v>1</v>
      </c>
      <c r="B15" t="s">
        <v>21</v>
      </c>
      <c r="C15" t="s">
        <v>29</v>
      </c>
      <c r="D15" t="str">
        <f t="shared" ref="D15:D21" si="12">CONCATENATE($A15, TEXT(D$13, "00"))</f>
        <v>B03</v>
      </c>
      <c r="E15" t="str">
        <f t="shared" si="8"/>
        <v>B04</v>
      </c>
      <c r="F15" t="str">
        <f t="shared" ref="F15:F21" si="13">CONCATENATE($A15, TEXT(F$13+1, "00"))</f>
        <v>B06</v>
      </c>
      <c r="G15" t="str">
        <f t="shared" si="9"/>
        <v>B07</v>
      </c>
      <c r="H15" t="str">
        <f t="shared" ref="H15:H21" si="14">CONCATENATE($A15, TEXT(H$13-6, "00"))</f>
        <v>B01</v>
      </c>
      <c r="I15" t="str">
        <f t="shared" si="10"/>
        <v>B02</v>
      </c>
      <c r="J15" t="str">
        <f t="shared" ref="J15:J21" si="15">CONCATENATE($A15, TEXT(J$13-5, "00"))</f>
        <v>B04</v>
      </c>
      <c r="K15" t="str">
        <f t="shared" si="11"/>
        <v>B05</v>
      </c>
    </row>
    <row r="16" spans="1:11" x14ac:dyDescent="0.2">
      <c r="A16" t="s">
        <v>2</v>
      </c>
      <c r="B16" t="s">
        <v>22</v>
      </c>
      <c r="C16" t="s">
        <v>30</v>
      </c>
      <c r="D16" t="str">
        <f t="shared" si="12"/>
        <v>C03</v>
      </c>
      <c r="E16" t="str">
        <f t="shared" si="8"/>
        <v>C04</v>
      </c>
      <c r="F16" t="str">
        <f t="shared" si="13"/>
        <v>C06</v>
      </c>
      <c r="G16" t="str">
        <f t="shared" si="9"/>
        <v>C07</v>
      </c>
      <c r="H16" t="str">
        <f t="shared" si="14"/>
        <v>C01</v>
      </c>
      <c r="I16" t="str">
        <f t="shared" si="10"/>
        <v>C02</v>
      </c>
      <c r="J16" t="str">
        <f t="shared" si="15"/>
        <v>C04</v>
      </c>
      <c r="K16" t="str">
        <f t="shared" si="11"/>
        <v>C05</v>
      </c>
    </row>
    <row r="17" spans="1:11" x14ac:dyDescent="0.2">
      <c r="A17" t="s">
        <v>3</v>
      </c>
      <c r="B17" t="s">
        <v>23</v>
      </c>
      <c r="C17" t="s">
        <v>31</v>
      </c>
      <c r="D17" t="str">
        <f t="shared" si="12"/>
        <v>D03</v>
      </c>
      <c r="E17" t="str">
        <f t="shared" si="8"/>
        <v>D04</v>
      </c>
      <c r="F17" t="str">
        <f t="shared" si="13"/>
        <v>D06</v>
      </c>
      <c r="G17" t="str">
        <f t="shared" si="9"/>
        <v>D07</v>
      </c>
      <c r="H17" t="str">
        <f t="shared" si="14"/>
        <v>D01</v>
      </c>
      <c r="I17" t="str">
        <f t="shared" si="10"/>
        <v>D02</v>
      </c>
      <c r="J17" t="str">
        <f t="shared" si="15"/>
        <v>D04</v>
      </c>
      <c r="K17" t="str">
        <f t="shared" si="11"/>
        <v>D05</v>
      </c>
    </row>
    <row r="18" spans="1:11" x14ac:dyDescent="0.2">
      <c r="A18" t="s">
        <v>4</v>
      </c>
      <c r="B18" t="s">
        <v>24</v>
      </c>
      <c r="C18" t="s">
        <v>32</v>
      </c>
      <c r="D18" t="str">
        <f t="shared" si="12"/>
        <v>E03</v>
      </c>
      <c r="E18" t="str">
        <f t="shared" si="8"/>
        <v>E04</v>
      </c>
      <c r="F18" t="str">
        <f t="shared" si="13"/>
        <v>E06</v>
      </c>
      <c r="G18" t="str">
        <f t="shared" si="9"/>
        <v>E07</v>
      </c>
      <c r="H18" t="str">
        <f t="shared" si="14"/>
        <v>E01</v>
      </c>
      <c r="I18" t="str">
        <f t="shared" si="10"/>
        <v>E02</v>
      </c>
      <c r="J18" t="str">
        <f t="shared" si="15"/>
        <v>E04</v>
      </c>
      <c r="K18" t="str">
        <f t="shared" si="11"/>
        <v>E05</v>
      </c>
    </row>
    <row r="19" spans="1:11" x14ac:dyDescent="0.2">
      <c r="A19" t="s">
        <v>5</v>
      </c>
      <c r="B19" t="s">
        <v>25</v>
      </c>
      <c r="C19" t="s">
        <v>33</v>
      </c>
      <c r="D19" t="str">
        <f t="shared" si="12"/>
        <v>F03</v>
      </c>
      <c r="E19" t="str">
        <f t="shared" si="8"/>
        <v>F04</v>
      </c>
      <c r="F19" t="str">
        <f t="shared" si="13"/>
        <v>F06</v>
      </c>
      <c r="G19" t="str">
        <f t="shared" si="9"/>
        <v>F07</v>
      </c>
      <c r="I19" t="str">
        <f t="shared" si="10"/>
        <v>F02</v>
      </c>
      <c r="J19" t="str">
        <f t="shared" si="15"/>
        <v>F04</v>
      </c>
      <c r="K19" t="str">
        <f t="shared" si="11"/>
        <v>F05</v>
      </c>
    </row>
    <row r="20" spans="1:11" x14ac:dyDescent="0.2">
      <c r="A20" t="s">
        <v>6</v>
      </c>
      <c r="B20" t="s">
        <v>26</v>
      </c>
      <c r="C20" t="s">
        <v>34</v>
      </c>
      <c r="D20" t="str">
        <f t="shared" si="12"/>
        <v>G03</v>
      </c>
      <c r="E20" t="str">
        <f t="shared" si="8"/>
        <v>G04</v>
      </c>
      <c r="F20" t="str">
        <f t="shared" si="13"/>
        <v>G06</v>
      </c>
      <c r="G20" t="str">
        <f t="shared" si="9"/>
        <v>G07</v>
      </c>
      <c r="I20" t="str">
        <f t="shared" si="10"/>
        <v>G02</v>
      </c>
      <c r="J20" t="str">
        <f t="shared" si="15"/>
        <v>G04</v>
      </c>
      <c r="K20" t="str">
        <f t="shared" si="11"/>
        <v>G05</v>
      </c>
    </row>
    <row r="21" spans="1:11" x14ac:dyDescent="0.2">
      <c r="A21" t="s">
        <v>7</v>
      </c>
      <c r="B21" t="s">
        <v>27</v>
      </c>
      <c r="C21" t="s">
        <v>32</v>
      </c>
      <c r="D21" t="str">
        <f t="shared" si="12"/>
        <v>H03</v>
      </c>
      <c r="E21" t="str">
        <f t="shared" si="8"/>
        <v>H04</v>
      </c>
      <c r="F21" t="str">
        <f t="shared" si="13"/>
        <v>H06</v>
      </c>
      <c r="G21" t="str">
        <f t="shared" si="9"/>
        <v>H07</v>
      </c>
      <c r="H21" t="str">
        <f t="shared" si="14"/>
        <v>H01</v>
      </c>
      <c r="I21" t="str">
        <f t="shared" si="10"/>
        <v>H02</v>
      </c>
      <c r="J21" t="str">
        <f t="shared" si="15"/>
        <v>H04</v>
      </c>
      <c r="K21" t="str">
        <f t="shared" si="11"/>
        <v>H05</v>
      </c>
    </row>
    <row r="24" spans="1:11" x14ac:dyDescent="0.2">
      <c r="A24" s="3" t="s">
        <v>18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1" x14ac:dyDescent="0.2">
      <c r="A25" t="s">
        <v>0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36</v>
      </c>
      <c r="J25" t="s">
        <v>36</v>
      </c>
      <c r="K25" t="s">
        <v>36</v>
      </c>
    </row>
    <row r="26" spans="1:11" x14ac:dyDescent="0.2">
      <c r="A26" t="s">
        <v>1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36</v>
      </c>
      <c r="I26" t="s">
        <v>36</v>
      </c>
      <c r="J26" t="s">
        <v>36</v>
      </c>
      <c r="K26" t="s">
        <v>36</v>
      </c>
    </row>
    <row r="27" spans="1:11" x14ac:dyDescent="0.2">
      <c r="A27" t="s">
        <v>2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36</v>
      </c>
      <c r="I27" t="s">
        <v>36</v>
      </c>
      <c r="J27" t="s">
        <v>36</v>
      </c>
      <c r="K27" t="s">
        <v>36</v>
      </c>
    </row>
    <row r="28" spans="1:11" x14ac:dyDescent="0.2">
      <c r="A28" t="s">
        <v>3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36</v>
      </c>
      <c r="I28" t="s">
        <v>36</v>
      </c>
      <c r="J28" t="s">
        <v>36</v>
      </c>
      <c r="K28" t="s">
        <v>36</v>
      </c>
    </row>
    <row r="29" spans="1:11" x14ac:dyDescent="0.2">
      <c r="A29" t="s">
        <v>4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36</v>
      </c>
      <c r="I29" t="s">
        <v>36</v>
      </c>
      <c r="J29" t="s">
        <v>36</v>
      </c>
      <c r="K29" t="s">
        <v>36</v>
      </c>
    </row>
    <row r="30" spans="1:11" x14ac:dyDescent="0.2">
      <c r="A30" t="s">
        <v>5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I30" t="s">
        <v>36</v>
      </c>
      <c r="J30" t="s">
        <v>36</v>
      </c>
      <c r="K30" t="s">
        <v>36</v>
      </c>
    </row>
    <row r="31" spans="1:11" x14ac:dyDescent="0.2">
      <c r="A31" t="s">
        <v>6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I31" t="s">
        <v>36</v>
      </c>
      <c r="J31" t="s">
        <v>36</v>
      </c>
      <c r="K31" t="s">
        <v>36</v>
      </c>
    </row>
    <row r="32" spans="1:11" x14ac:dyDescent="0.2">
      <c r="A32" t="s">
        <v>7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36</v>
      </c>
      <c r="I32" t="s">
        <v>36</v>
      </c>
      <c r="J32" t="s">
        <v>36</v>
      </c>
      <c r="K32" t="s">
        <v>36</v>
      </c>
    </row>
    <row r="33" spans="1:11" x14ac:dyDescent="0.2">
      <c r="A33" s="3"/>
    </row>
    <row r="34" spans="1:11" x14ac:dyDescent="0.2">
      <c r="A34" s="3" t="s">
        <v>17</v>
      </c>
    </row>
    <row r="35" spans="1:11" x14ac:dyDescent="0.2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">
      <c r="A36" t="s">
        <v>0</v>
      </c>
      <c r="B36" s="1" t="s">
        <v>14</v>
      </c>
      <c r="C36" s="1" t="s">
        <v>15</v>
      </c>
      <c r="D36" s="1" t="s">
        <v>10</v>
      </c>
      <c r="E36" s="1" t="s">
        <v>10</v>
      </c>
      <c r="F36" s="1" t="s">
        <v>11</v>
      </c>
      <c r="G36" s="1" t="s">
        <v>11</v>
      </c>
      <c r="H36" s="1" t="s">
        <v>12</v>
      </c>
      <c r="I36" s="1" t="s">
        <v>12</v>
      </c>
      <c r="J36" s="1" t="s">
        <v>13</v>
      </c>
      <c r="K36" s="1" t="s">
        <v>13</v>
      </c>
    </row>
    <row r="37" spans="1:11" x14ac:dyDescent="0.2">
      <c r="A37" t="s">
        <v>1</v>
      </c>
      <c r="B37" s="1" t="s">
        <v>14</v>
      </c>
      <c r="C37" s="1" t="s">
        <v>15</v>
      </c>
      <c r="D37" s="1" t="s">
        <v>10</v>
      </c>
      <c r="E37" s="1" t="s">
        <v>10</v>
      </c>
      <c r="F37" s="1" t="s">
        <v>11</v>
      </c>
      <c r="G37" s="1" t="s">
        <v>11</v>
      </c>
      <c r="H37" s="1" t="s">
        <v>12</v>
      </c>
      <c r="I37" s="1" t="s">
        <v>12</v>
      </c>
      <c r="J37" s="1" t="s">
        <v>13</v>
      </c>
      <c r="K37" s="1" t="s">
        <v>13</v>
      </c>
    </row>
    <row r="38" spans="1:11" x14ac:dyDescent="0.2">
      <c r="A38" t="s">
        <v>2</v>
      </c>
      <c r="B38" s="1" t="s">
        <v>14</v>
      </c>
      <c r="C38" s="1" t="s">
        <v>15</v>
      </c>
      <c r="D38" s="1" t="s">
        <v>10</v>
      </c>
      <c r="E38" s="1" t="s">
        <v>10</v>
      </c>
      <c r="F38" s="1" t="s">
        <v>11</v>
      </c>
      <c r="G38" s="1" t="s">
        <v>11</v>
      </c>
      <c r="H38" s="1" t="s">
        <v>12</v>
      </c>
      <c r="I38" s="1" t="s">
        <v>12</v>
      </c>
      <c r="J38" s="1" t="s">
        <v>13</v>
      </c>
      <c r="K38" s="1" t="s">
        <v>13</v>
      </c>
    </row>
    <row r="39" spans="1:11" x14ac:dyDescent="0.2">
      <c r="A39" t="s">
        <v>3</v>
      </c>
      <c r="B39" s="1" t="s">
        <v>14</v>
      </c>
      <c r="C39" s="1" t="s">
        <v>15</v>
      </c>
      <c r="D39" s="1" t="s">
        <v>10</v>
      </c>
      <c r="E39" s="1" t="s">
        <v>10</v>
      </c>
      <c r="F39" s="1" t="s">
        <v>11</v>
      </c>
      <c r="G39" s="1" t="s">
        <v>11</v>
      </c>
      <c r="H39" s="1" t="s">
        <v>12</v>
      </c>
      <c r="I39" s="1" t="s">
        <v>12</v>
      </c>
      <c r="J39" s="1" t="s">
        <v>13</v>
      </c>
      <c r="K39" s="1" t="s">
        <v>13</v>
      </c>
    </row>
    <row r="40" spans="1:11" x14ac:dyDescent="0.2">
      <c r="A40" t="s">
        <v>4</v>
      </c>
      <c r="B40" s="1" t="s">
        <v>14</v>
      </c>
      <c r="C40" s="1" t="s">
        <v>15</v>
      </c>
      <c r="D40" s="1" t="s">
        <v>10</v>
      </c>
      <c r="E40" s="1" t="s">
        <v>10</v>
      </c>
      <c r="F40" s="1" t="s">
        <v>11</v>
      </c>
      <c r="G40" s="1" t="s">
        <v>11</v>
      </c>
      <c r="H40" s="1" t="s">
        <v>12</v>
      </c>
      <c r="I40" s="1" t="s">
        <v>12</v>
      </c>
      <c r="J40" s="1" t="s">
        <v>13</v>
      </c>
      <c r="K40" s="1" t="s">
        <v>13</v>
      </c>
    </row>
    <row r="41" spans="1:11" x14ac:dyDescent="0.2">
      <c r="A41" t="s">
        <v>5</v>
      </c>
      <c r="B41" s="1" t="s">
        <v>14</v>
      </c>
      <c r="C41" s="1" t="s">
        <v>15</v>
      </c>
      <c r="D41" s="1" t="s">
        <v>10</v>
      </c>
      <c r="E41" s="1" t="s">
        <v>10</v>
      </c>
      <c r="F41" s="1" t="s">
        <v>11</v>
      </c>
      <c r="G41" s="1" t="s">
        <v>11</v>
      </c>
      <c r="H41" s="2" t="s">
        <v>12</v>
      </c>
      <c r="I41" s="1" t="s">
        <v>12</v>
      </c>
      <c r="J41" s="1" t="s">
        <v>13</v>
      </c>
      <c r="K41" s="1" t="s">
        <v>13</v>
      </c>
    </row>
    <row r="42" spans="1:11" x14ac:dyDescent="0.2">
      <c r="A42" t="s">
        <v>6</v>
      </c>
      <c r="B42" s="1" t="s">
        <v>14</v>
      </c>
      <c r="C42" s="1" t="s">
        <v>15</v>
      </c>
      <c r="D42" s="1" t="s">
        <v>10</v>
      </c>
      <c r="E42" s="1" t="s">
        <v>10</v>
      </c>
      <c r="F42" s="1" t="s">
        <v>11</v>
      </c>
      <c r="G42" s="1" t="s">
        <v>11</v>
      </c>
      <c r="H42" s="2" t="s">
        <v>12</v>
      </c>
      <c r="I42" s="1" t="s">
        <v>12</v>
      </c>
      <c r="J42" s="1" t="s">
        <v>13</v>
      </c>
      <c r="K42" s="1" t="s">
        <v>13</v>
      </c>
    </row>
    <row r="43" spans="1:11" x14ac:dyDescent="0.2">
      <c r="A43" t="s">
        <v>7</v>
      </c>
      <c r="B43" s="1" t="s">
        <v>14</v>
      </c>
      <c r="C43" s="1" t="s">
        <v>15</v>
      </c>
      <c r="D43" s="1" t="s">
        <v>10</v>
      </c>
      <c r="E43" s="1" t="s">
        <v>10</v>
      </c>
      <c r="F43" s="1" t="s">
        <v>11</v>
      </c>
      <c r="G43" s="1" t="s">
        <v>11</v>
      </c>
      <c r="H43" s="1" t="s">
        <v>12</v>
      </c>
      <c r="I43" s="1" t="s">
        <v>12</v>
      </c>
      <c r="J43" s="1" t="s">
        <v>13</v>
      </c>
      <c r="K43" s="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C43-AC7D-8045-8444-CC25104F8C44}">
  <dimension ref="A1:K30"/>
  <sheetViews>
    <sheetView workbookViewId="0">
      <selection sqref="A1:K9"/>
    </sheetView>
  </sheetViews>
  <sheetFormatPr baseColWidth="10" defaultRowHeight="16" x14ac:dyDescent="0.2"/>
  <cols>
    <col min="2" max="2" width="13.1640625" bestFit="1" customWidth="1"/>
    <col min="3" max="3" width="12.1640625" bestFit="1" customWidth="1"/>
    <col min="4" max="4" width="13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">
        <v>16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x14ac:dyDescent="0.2">
      <c r="A3" t="s">
        <v>1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</row>
    <row r="4" spans="1:11" x14ac:dyDescent="0.2">
      <c r="A4" t="s">
        <v>2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</row>
    <row r="5" spans="1:11" x14ac:dyDescent="0.2">
      <c r="A5" t="s">
        <v>3</v>
      </c>
      <c r="B5" t="s">
        <v>67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</row>
    <row r="6" spans="1:11" x14ac:dyDescent="0.2">
      <c r="A6" t="s">
        <v>4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</row>
    <row r="7" spans="1:11" x14ac:dyDescent="0.2">
      <c r="A7" t="s">
        <v>5</v>
      </c>
      <c r="B7" t="s">
        <v>87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37</v>
      </c>
      <c r="I7" t="s">
        <v>93</v>
      </c>
      <c r="J7" t="s">
        <v>94</v>
      </c>
      <c r="K7" t="s">
        <v>95</v>
      </c>
    </row>
    <row r="8" spans="1:11" x14ac:dyDescent="0.2">
      <c r="A8" t="s">
        <v>6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37</v>
      </c>
      <c r="I8" t="s">
        <v>102</v>
      </c>
      <c r="J8" t="s">
        <v>103</v>
      </c>
      <c r="K8" t="s">
        <v>104</v>
      </c>
    </row>
    <row r="9" spans="1:11" x14ac:dyDescent="0.2">
      <c r="A9" t="s">
        <v>7</v>
      </c>
      <c r="B9" t="s">
        <v>105</v>
      </c>
      <c r="C9" t="s">
        <v>78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</row>
    <row r="23" spans="2:1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A6D1-F0DB-5C48-BE3C-4CEF6DB31CA7}">
  <dimension ref="A1:K9"/>
  <sheetViews>
    <sheetView workbookViewId="0">
      <selection activeCell="I23" sqref="I23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B2" t="s">
        <v>20</v>
      </c>
      <c r="C2" t="s">
        <v>28</v>
      </c>
      <c r="D2" t="s">
        <v>117</v>
      </c>
      <c r="E2" t="s">
        <v>118</v>
      </c>
      <c r="F2" t="s">
        <v>119</v>
      </c>
      <c r="G2" t="s">
        <v>120</v>
      </c>
      <c r="H2" t="s">
        <v>20</v>
      </c>
      <c r="I2" t="s">
        <v>28</v>
      </c>
      <c r="J2" t="s">
        <v>118</v>
      </c>
      <c r="K2" t="s">
        <v>121</v>
      </c>
    </row>
    <row r="3" spans="1:11" x14ac:dyDescent="0.2">
      <c r="A3" t="s">
        <v>1</v>
      </c>
      <c r="B3" t="s">
        <v>21</v>
      </c>
      <c r="C3" t="s">
        <v>29</v>
      </c>
      <c r="D3" t="s">
        <v>122</v>
      </c>
      <c r="E3" t="s">
        <v>123</v>
      </c>
      <c r="F3" t="s">
        <v>124</v>
      </c>
      <c r="G3" t="s">
        <v>125</v>
      </c>
      <c r="H3" t="s">
        <v>21</v>
      </c>
      <c r="I3" t="s">
        <v>29</v>
      </c>
      <c r="J3" t="s">
        <v>123</v>
      </c>
      <c r="K3" t="s">
        <v>126</v>
      </c>
    </row>
    <row r="4" spans="1:11" x14ac:dyDescent="0.2">
      <c r="A4" t="s">
        <v>2</v>
      </c>
      <c r="B4" t="s">
        <v>22</v>
      </c>
      <c r="C4" t="s">
        <v>30</v>
      </c>
      <c r="D4" t="s">
        <v>127</v>
      </c>
      <c r="E4" t="s">
        <v>128</v>
      </c>
      <c r="F4" t="s">
        <v>129</v>
      </c>
      <c r="G4" t="s">
        <v>130</v>
      </c>
      <c r="H4" t="s">
        <v>22</v>
      </c>
      <c r="I4" t="s">
        <v>30</v>
      </c>
      <c r="J4" t="s">
        <v>128</v>
      </c>
      <c r="K4" t="s">
        <v>131</v>
      </c>
    </row>
    <row r="5" spans="1:11" x14ac:dyDescent="0.2">
      <c r="A5" t="s">
        <v>3</v>
      </c>
      <c r="B5" t="s">
        <v>23</v>
      </c>
      <c r="C5" t="s">
        <v>31</v>
      </c>
      <c r="D5" t="s">
        <v>132</v>
      </c>
      <c r="E5" t="s">
        <v>133</v>
      </c>
      <c r="F5" t="s">
        <v>134</v>
      </c>
      <c r="G5" t="s">
        <v>135</v>
      </c>
      <c r="H5" t="s">
        <v>23</v>
      </c>
      <c r="I5" t="s">
        <v>31</v>
      </c>
      <c r="J5" t="s">
        <v>133</v>
      </c>
      <c r="K5" t="s">
        <v>136</v>
      </c>
    </row>
    <row r="6" spans="1:11" x14ac:dyDescent="0.2">
      <c r="A6" t="s">
        <v>4</v>
      </c>
      <c r="B6" t="s">
        <v>24</v>
      </c>
      <c r="C6" t="s">
        <v>32</v>
      </c>
      <c r="D6" t="s">
        <v>137</v>
      </c>
      <c r="E6" t="s">
        <v>138</v>
      </c>
      <c r="F6" t="s">
        <v>139</v>
      </c>
      <c r="G6" t="s">
        <v>140</v>
      </c>
      <c r="H6" t="s">
        <v>24</v>
      </c>
      <c r="I6" t="s">
        <v>32</v>
      </c>
      <c r="J6" t="s">
        <v>138</v>
      </c>
      <c r="K6" t="s">
        <v>141</v>
      </c>
    </row>
    <row r="7" spans="1:11" x14ac:dyDescent="0.2">
      <c r="A7" t="s">
        <v>5</v>
      </c>
      <c r="B7" t="s">
        <v>25</v>
      </c>
      <c r="C7" t="s">
        <v>33</v>
      </c>
      <c r="D7" t="s">
        <v>142</v>
      </c>
      <c r="E7" t="s">
        <v>143</v>
      </c>
      <c r="F7" t="s">
        <v>144</v>
      </c>
      <c r="G7" t="s">
        <v>145</v>
      </c>
      <c r="H7" t="s">
        <v>146</v>
      </c>
      <c r="I7" t="s">
        <v>33</v>
      </c>
      <c r="J7" t="s">
        <v>143</v>
      </c>
      <c r="K7" t="s">
        <v>147</v>
      </c>
    </row>
    <row r="8" spans="1:11" x14ac:dyDescent="0.2">
      <c r="A8" t="s">
        <v>6</v>
      </c>
      <c r="B8" t="s">
        <v>26</v>
      </c>
      <c r="C8" t="s">
        <v>34</v>
      </c>
      <c r="D8" t="s">
        <v>148</v>
      </c>
      <c r="E8" t="s">
        <v>149</v>
      </c>
      <c r="F8" t="s">
        <v>150</v>
      </c>
      <c r="G8" t="s">
        <v>151</v>
      </c>
      <c r="H8" t="s">
        <v>146</v>
      </c>
      <c r="I8" t="s">
        <v>34</v>
      </c>
      <c r="J8" t="s">
        <v>149</v>
      </c>
      <c r="K8" t="s">
        <v>152</v>
      </c>
    </row>
    <row r="9" spans="1:11" x14ac:dyDescent="0.2">
      <c r="A9" t="s">
        <v>7</v>
      </c>
      <c r="B9" t="s">
        <v>27</v>
      </c>
      <c r="C9" t="s">
        <v>32</v>
      </c>
      <c r="D9" t="s">
        <v>153</v>
      </c>
      <c r="E9" t="s">
        <v>154</v>
      </c>
      <c r="F9" t="s">
        <v>155</v>
      </c>
      <c r="G9" t="s">
        <v>156</v>
      </c>
      <c r="H9" t="s">
        <v>27</v>
      </c>
      <c r="I9" t="s">
        <v>157</v>
      </c>
      <c r="J9" t="s">
        <v>154</v>
      </c>
      <c r="K9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N30" sqref="N3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medium</vt:lpstr>
      <vt:lpstr>mold_type</vt:lpstr>
      <vt:lpstr>chem_perturbation</vt:lpstr>
      <vt:lpstr>genotype</vt:lpstr>
      <vt:lpstr>working_tab</vt:lpstr>
      <vt:lpstr>image_to_hash_map_cat</vt:lpstr>
      <vt:lpstr>image_to_hash_map</vt:lpstr>
      <vt:lpstr>temperature</vt:lpstr>
      <vt:lpstr>start_age_hpf</vt:lpstr>
      <vt:lpstr>image_to_hash_plate_num</vt:lpstr>
      <vt:lpstr>hash_to_image_map</vt:lpstr>
      <vt:lpstr>qc</vt:lpstr>
      <vt:lpstr>embryos_per_well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2025-03-03T23:29:49Z</dcterms:modified>
</cp:coreProperties>
</file>