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RaynaMouse\"/>
    </mc:Choice>
  </mc:AlternateContent>
  <bookViews>
    <workbookView xWindow="0" yWindow="0" windowWidth="23400" windowHeight="10800" tabRatio="500" activeTab="1"/>
  </bookViews>
  <sheets>
    <sheet name="TaqMan Templates" sheetId="1" r:id="rId1"/>
    <sheet name="Rayna's Assays" sheetId="3" r:id="rId2"/>
    <sheet name="Sybr Green Templates" sheetId="2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5" i="3" l="1"/>
  <c r="S46" i="3"/>
  <c r="S47" i="3"/>
  <c r="S44" i="3"/>
  <c r="S54" i="3"/>
  <c r="S53" i="3"/>
  <c r="S52" i="3"/>
  <c r="S34" i="3"/>
  <c r="S35" i="3"/>
  <c r="S33" i="3"/>
  <c r="S26" i="3"/>
  <c r="S27" i="3"/>
  <c r="S28" i="3"/>
  <c r="S25" i="3"/>
  <c r="S9" i="3"/>
  <c r="S8" i="3"/>
  <c r="S7" i="3"/>
  <c r="S6" i="3"/>
  <c r="S7" i="1"/>
  <c r="S8" i="1"/>
  <c r="S9" i="1"/>
  <c r="S6" i="1"/>
  <c r="S16" i="3"/>
  <c r="S15" i="3"/>
  <c r="S14" i="3"/>
  <c r="S15" i="1" l="1"/>
  <c r="S16" i="1"/>
  <c r="S14" i="1"/>
</calcChain>
</file>

<file path=xl/sharedStrings.xml><?xml version="1.0" encoding="utf-8"?>
<sst xmlns="http://schemas.openxmlformats.org/spreadsheetml/2006/main" count="308" uniqueCount="74">
  <si>
    <t>A</t>
  </si>
  <si>
    <t>B</t>
  </si>
  <si>
    <t>C</t>
  </si>
  <si>
    <t>D</t>
  </si>
  <si>
    <t>E</t>
  </si>
  <si>
    <t>F</t>
  </si>
  <si>
    <t>H20</t>
  </si>
  <si>
    <t>G</t>
  </si>
  <si>
    <t>H</t>
  </si>
  <si>
    <t>S1</t>
  </si>
  <si>
    <t>S2</t>
  </si>
  <si>
    <t>S3</t>
  </si>
  <si>
    <t>S4</t>
  </si>
  <si>
    <t>S5</t>
  </si>
  <si>
    <t>S6</t>
  </si>
  <si>
    <t>Primer Set 1</t>
  </si>
  <si>
    <t>Primer Set 2</t>
  </si>
  <si>
    <t>Primer Set 3</t>
  </si>
  <si>
    <t>NoRT</t>
  </si>
  <si>
    <t>Primer Set 4</t>
  </si>
  <si>
    <t>Example plate layout for primer optimization with 6 standards (S1 - S6)</t>
  </si>
  <si>
    <t>Alternative plate layout: 1 gene with 30 samples</t>
  </si>
  <si>
    <t>`15</t>
  </si>
  <si>
    <t>Part A</t>
  </si>
  <si>
    <t>Reagent</t>
  </si>
  <si>
    <t>2 part qPCR Setup</t>
  </si>
  <si>
    <t>N=1</t>
  </si>
  <si>
    <t>N= 3 x 8 = 32</t>
  </si>
  <si>
    <t>Example plate layout:   1 gene with 30 samples</t>
  </si>
  <si>
    <t>GoTaq Probe qPCR MM (2x)</t>
  </si>
  <si>
    <t>Volume (uL)</t>
  </si>
  <si>
    <t>TaqMan Probe (20x)</t>
  </si>
  <si>
    <t>Total</t>
  </si>
  <si>
    <t>Part A: Mix Probe</t>
  </si>
  <si>
    <t>Probe Set 1</t>
  </si>
  <si>
    <t>Probe Set 2</t>
  </si>
  <si>
    <t>Example plate layout for Probe optimization with 6 standards (S1 - S6)</t>
  </si>
  <si>
    <t>Probe Set 3</t>
  </si>
  <si>
    <t>Probe Set 4</t>
  </si>
  <si>
    <t>Part A: Combine GoTaq Probe MM and goTaq Probe for EACH probe set</t>
  </si>
  <si>
    <t>Part B: Combine Part A and DNA for EACH probe set</t>
  </si>
  <si>
    <t xml:space="preserve">DNA: Sample, Standard, NoRT, or H20 </t>
  </si>
  <si>
    <t>N= 3 x 120% = 3.6</t>
  </si>
  <si>
    <t>3 part qPCR Setup - N= number of wells</t>
  </si>
  <si>
    <t>Part C: Pipette 10 uL of Part B into appropriate well, as indicated in the plate layout</t>
  </si>
  <si>
    <t>Rn18S</t>
  </si>
  <si>
    <t>S7</t>
  </si>
  <si>
    <t>S8</t>
  </si>
  <si>
    <t>S9</t>
  </si>
  <si>
    <t>P5</t>
  </si>
  <si>
    <t>P7</t>
  </si>
  <si>
    <t>P9</t>
  </si>
  <si>
    <t>P11</t>
  </si>
  <si>
    <t>P13</t>
  </si>
  <si>
    <t>slice 1:00</t>
  </si>
  <si>
    <t>forbrain 1:100</t>
  </si>
  <si>
    <t>N= 3 x 110% = 3.3</t>
  </si>
  <si>
    <t>N= 24 x 120% = 29</t>
  </si>
  <si>
    <t>N= 52 x 120% = 62.4</t>
  </si>
  <si>
    <t>T1</t>
  </si>
  <si>
    <t>T9</t>
  </si>
  <si>
    <t>T2</t>
  </si>
  <si>
    <t>T3</t>
  </si>
  <si>
    <t>T4</t>
  </si>
  <si>
    <t>T5</t>
  </si>
  <si>
    <t>T6</t>
  </si>
  <si>
    <t>T7</t>
  </si>
  <si>
    <t>T8</t>
  </si>
  <si>
    <t>N= 3 x 115% = 3.3</t>
  </si>
  <si>
    <t>N= 51 x 130% = 66</t>
  </si>
  <si>
    <t>T10</t>
  </si>
  <si>
    <t>T11</t>
  </si>
  <si>
    <t>T12</t>
  </si>
  <si>
    <t>forebrain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</si>
</sst>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14" fontId="0" fillId="0" borderId="11" xfId="0" applyNumberFormat="1" applyBorder="1"/>
    <xf numFmtId="0" fontId="0" fillId="2" borderId="11" xfId="0" applyFill="1" applyBorder="1"/>
    <xf numFmtId="0" fontId="0" fillId="5" borderId="11" xfId="0" applyFill="1" applyBorder="1"/>
    <xf numFmtId="0" fontId="0" fillId="4" borderId="11" xfId="0" applyFill="1" applyBorder="1"/>
    <xf numFmtId="0" fontId="0" fillId="6" borderId="11" xfId="0" applyFill="1" applyBorder="1"/>
    <xf numFmtId="0" fontId="0" fillId="0" borderId="14" xfId="0" applyFill="1" applyBorder="1"/>
    <xf numFmtId="0" fontId="0" fillId="0" borderId="16" xfId="0" applyBorder="1"/>
    <xf numFmtId="0" fontId="0" fillId="0" borderId="11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0" xfId="0" applyFill="1" applyBorder="1"/>
    <xf numFmtId="0" fontId="0" fillId="0" borderId="21" xfId="0" applyFill="1" applyBorder="1"/>
    <xf numFmtId="0" fontId="0" fillId="0" borderId="22" xfId="0" applyBorder="1"/>
    <xf numFmtId="0" fontId="0" fillId="0" borderId="23" xfId="0" applyBorder="1"/>
    <xf numFmtId="0" fontId="0" fillId="0" borderId="10" xfId="0" applyFill="1" applyBorder="1" applyAlignment="1">
      <alignment wrapText="1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25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1" xfId="0" applyFont="1" applyBorder="1"/>
    <xf numFmtId="0" fontId="4" fillId="0" borderId="2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13" xfId="0" applyFont="1" applyBorder="1"/>
    <xf numFmtId="0" fontId="3" fillId="2" borderId="3" xfId="0" applyFont="1" applyFill="1" applyBorder="1" applyAlignment="1">
      <alignment horizontal="center"/>
    </xf>
    <xf numFmtId="14" fontId="3" fillId="0" borderId="11" xfId="0" applyNumberFormat="1" applyFont="1" applyBorder="1"/>
    <xf numFmtId="0" fontId="3" fillId="0" borderId="10" xfId="0" applyFont="1" applyBorder="1"/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11" xfId="0" applyFont="1" applyFill="1" applyBorder="1"/>
    <xf numFmtId="164" fontId="3" fillId="0" borderId="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3" fillId="0" borderId="10" xfId="0" applyFont="1" applyFill="1" applyBorder="1"/>
    <xf numFmtId="0" fontId="3" fillId="0" borderId="21" xfId="0" applyFont="1" applyFill="1" applyBorder="1"/>
    <xf numFmtId="164" fontId="3" fillId="0" borderId="2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  <xf numFmtId="0" fontId="3" fillId="0" borderId="14" xfId="0" applyFont="1" applyFill="1" applyBorder="1"/>
    <xf numFmtId="0" fontId="3" fillId="2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0" xfId="0" applyFont="1" applyFill="1" applyBorder="1" applyAlignment="1">
      <alignment wrapText="1"/>
    </xf>
    <xf numFmtId="0" fontId="3" fillId="0" borderId="0" xfId="0" applyFont="1" applyBorder="1"/>
    <xf numFmtId="0" fontId="4" fillId="0" borderId="25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1" xfId="0" applyFont="1" applyFill="1" applyBorder="1"/>
    <xf numFmtId="0" fontId="3" fillId="2" borderId="3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164" fontId="3" fillId="0" borderId="24" xfId="0" applyNumberFormat="1" applyFon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topLeftCell="A16" workbookViewId="0">
      <selection activeCell="S16" sqref="S16"/>
    </sheetView>
  </sheetViews>
  <sheetFormatPr defaultColWidth="11" defaultRowHeight="15.75" x14ac:dyDescent="0.25"/>
  <cols>
    <col min="1" max="1" width="4.75" customWidth="1"/>
    <col min="2" max="2" width="2.375" bestFit="1" customWidth="1"/>
    <col min="3" max="11" width="2.125" bestFit="1" customWidth="1"/>
    <col min="12" max="14" width="3.125" bestFit="1" customWidth="1"/>
    <col min="15" max="15" width="11.375" customWidth="1"/>
    <col min="16" max="16" width="3" customWidth="1"/>
    <col min="17" max="17" width="32.875" customWidth="1"/>
    <col min="18" max="18" width="11" bestFit="1" customWidth="1"/>
    <col min="19" max="19" width="22.875" customWidth="1"/>
    <col min="20" max="21" width="2.125" bestFit="1" customWidth="1"/>
    <col min="22" max="22" width="3.625" bestFit="1" customWidth="1"/>
    <col min="23" max="23" width="2.875" bestFit="1" customWidth="1"/>
    <col min="24" max="24" width="4.875" bestFit="1" customWidth="1"/>
    <col min="25" max="25" width="2.125" bestFit="1" customWidth="1"/>
    <col min="26" max="28" width="3.125" bestFit="1" customWidth="1"/>
    <col min="29" max="29" width="11" bestFit="1" customWidth="1"/>
  </cols>
  <sheetData>
    <row r="1" spans="2:19" ht="36.75" customHeight="1" thickBot="1" x14ac:dyDescent="0.3"/>
    <row r="2" spans="2:19" ht="44.1" customHeight="1" x14ac:dyDescent="0.25">
      <c r="B2" s="54" t="s">
        <v>36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Q2" s="54" t="s">
        <v>43</v>
      </c>
      <c r="R2" s="55"/>
      <c r="S2" s="56"/>
    </row>
    <row r="3" spans="2:19" x14ac:dyDescent="0.25">
      <c r="B3" s="3"/>
      <c r="C3" s="17">
        <v>1</v>
      </c>
      <c r="D3" s="18">
        <v>2</v>
      </c>
      <c r="E3" s="19">
        <v>3</v>
      </c>
      <c r="F3" s="17">
        <v>4</v>
      </c>
      <c r="G3" s="18">
        <v>5</v>
      </c>
      <c r="H3" s="19">
        <v>6</v>
      </c>
      <c r="I3" s="17">
        <v>7</v>
      </c>
      <c r="J3" s="18">
        <v>8</v>
      </c>
      <c r="K3" s="19">
        <v>9</v>
      </c>
      <c r="L3" s="17">
        <v>10</v>
      </c>
      <c r="M3" s="18">
        <v>11</v>
      </c>
      <c r="N3" s="19">
        <v>12</v>
      </c>
      <c r="O3" s="4"/>
      <c r="Q3" s="51" t="s">
        <v>39</v>
      </c>
      <c r="R3" s="52"/>
      <c r="S3" s="53"/>
    </row>
    <row r="4" spans="2:19" x14ac:dyDescent="0.25">
      <c r="B4" s="5" t="s">
        <v>0</v>
      </c>
      <c r="C4" s="36" t="s">
        <v>9</v>
      </c>
      <c r="D4" s="36"/>
      <c r="E4" s="36"/>
      <c r="F4" s="37" t="s">
        <v>9</v>
      </c>
      <c r="G4" s="37"/>
      <c r="H4" s="37"/>
      <c r="I4" s="38" t="s">
        <v>9</v>
      </c>
      <c r="J4" s="38"/>
      <c r="K4" s="38"/>
      <c r="L4" s="39" t="s">
        <v>9</v>
      </c>
      <c r="M4" s="39"/>
      <c r="N4" s="39"/>
      <c r="O4" s="6"/>
      <c r="Q4" s="26"/>
      <c r="R4" s="22" t="s">
        <v>26</v>
      </c>
      <c r="S4" s="27" t="s">
        <v>57</v>
      </c>
    </row>
    <row r="5" spans="2:19" x14ac:dyDescent="0.25">
      <c r="B5" s="5" t="s">
        <v>1</v>
      </c>
      <c r="C5" s="36" t="s">
        <v>10</v>
      </c>
      <c r="D5" s="36"/>
      <c r="E5" s="36"/>
      <c r="F5" s="37" t="s">
        <v>10</v>
      </c>
      <c r="G5" s="37"/>
      <c r="H5" s="37"/>
      <c r="I5" s="38" t="s">
        <v>10</v>
      </c>
      <c r="J5" s="38"/>
      <c r="K5" s="38"/>
      <c r="L5" s="39" t="s">
        <v>10</v>
      </c>
      <c r="M5" s="39"/>
      <c r="N5" s="39"/>
      <c r="O5" s="7" t="s">
        <v>34</v>
      </c>
      <c r="Q5" s="28" t="s">
        <v>24</v>
      </c>
      <c r="R5" s="23" t="s">
        <v>30</v>
      </c>
      <c r="S5" s="29" t="s">
        <v>30</v>
      </c>
    </row>
    <row r="6" spans="2:19" x14ac:dyDescent="0.25">
      <c r="B6" s="5" t="s">
        <v>2</v>
      </c>
      <c r="C6" s="36" t="s">
        <v>11</v>
      </c>
      <c r="D6" s="36"/>
      <c r="E6" s="36"/>
      <c r="F6" s="37" t="s">
        <v>11</v>
      </c>
      <c r="G6" s="37"/>
      <c r="H6" s="37"/>
      <c r="I6" s="38" t="s">
        <v>11</v>
      </c>
      <c r="J6" s="38"/>
      <c r="K6" s="38"/>
      <c r="L6" s="39" t="s">
        <v>11</v>
      </c>
      <c r="M6" s="39"/>
      <c r="N6" s="39"/>
      <c r="O6" s="8" t="s">
        <v>35</v>
      </c>
      <c r="Q6" s="26" t="s">
        <v>29</v>
      </c>
      <c r="R6" s="24">
        <v>5</v>
      </c>
      <c r="S6" s="30">
        <f>R6*29</f>
        <v>145</v>
      </c>
    </row>
    <row r="7" spans="2:19" x14ac:dyDescent="0.25">
      <c r="B7" s="5" t="s">
        <v>3</v>
      </c>
      <c r="C7" s="36" t="s">
        <v>12</v>
      </c>
      <c r="D7" s="36"/>
      <c r="E7" s="36"/>
      <c r="F7" s="37" t="s">
        <v>12</v>
      </c>
      <c r="G7" s="37"/>
      <c r="H7" s="37"/>
      <c r="I7" s="38" t="s">
        <v>12</v>
      </c>
      <c r="J7" s="38"/>
      <c r="K7" s="38"/>
      <c r="L7" s="39" t="s">
        <v>12</v>
      </c>
      <c r="M7" s="39"/>
      <c r="N7" s="39"/>
      <c r="O7" s="9" t="s">
        <v>37</v>
      </c>
      <c r="Q7" s="31" t="s">
        <v>31</v>
      </c>
      <c r="R7" s="22">
        <v>0.5</v>
      </c>
      <c r="S7" s="30">
        <f t="shared" ref="S7:S9" si="0">R7*29</f>
        <v>14.5</v>
      </c>
    </row>
    <row r="8" spans="2:19" x14ac:dyDescent="0.25">
      <c r="B8" s="5" t="s">
        <v>4</v>
      </c>
      <c r="C8" s="36" t="s">
        <v>13</v>
      </c>
      <c r="D8" s="36"/>
      <c r="E8" s="36"/>
      <c r="F8" s="37" t="s">
        <v>13</v>
      </c>
      <c r="G8" s="37"/>
      <c r="H8" s="37"/>
      <c r="I8" s="38" t="s">
        <v>13</v>
      </c>
      <c r="J8" s="38"/>
      <c r="K8" s="38"/>
      <c r="L8" s="39" t="s">
        <v>13</v>
      </c>
      <c r="M8" s="39"/>
      <c r="N8" s="39"/>
      <c r="O8" s="10" t="s">
        <v>38</v>
      </c>
      <c r="Q8" s="31" t="s">
        <v>6</v>
      </c>
      <c r="R8" s="22">
        <v>2.5</v>
      </c>
      <c r="S8" s="30">
        <f t="shared" si="0"/>
        <v>72.5</v>
      </c>
    </row>
    <row r="9" spans="2:19" x14ac:dyDescent="0.25">
      <c r="B9" s="5" t="s">
        <v>5</v>
      </c>
      <c r="C9" s="36" t="s">
        <v>14</v>
      </c>
      <c r="D9" s="36"/>
      <c r="E9" s="36"/>
      <c r="F9" s="37" t="s">
        <v>14</v>
      </c>
      <c r="G9" s="37"/>
      <c r="H9" s="37"/>
      <c r="I9" s="38" t="s">
        <v>14</v>
      </c>
      <c r="J9" s="38"/>
      <c r="K9" s="38"/>
      <c r="L9" s="39" t="s">
        <v>14</v>
      </c>
      <c r="M9" s="39"/>
      <c r="N9" s="39"/>
      <c r="O9" s="4"/>
      <c r="Q9" s="32" t="s">
        <v>32</v>
      </c>
      <c r="R9" s="25">
        <v>8</v>
      </c>
      <c r="S9" s="30">
        <f t="shared" si="0"/>
        <v>232</v>
      </c>
    </row>
    <row r="10" spans="2:19" x14ac:dyDescent="0.25">
      <c r="B10" s="5" t="s">
        <v>7</v>
      </c>
      <c r="C10" s="36" t="s">
        <v>18</v>
      </c>
      <c r="D10" s="36"/>
      <c r="E10" s="36"/>
      <c r="F10" s="43" t="s">
        <v>18</v>
      </c>
      <c r="G10" s="43"/>
      <c r="H10" s="43"/>
      <c r="I10" s="38" t="s">
        <v>18</v>
      </c>
      <c r="J10" s="38"/>
      <c r="K10" s="38"/>
      <c r="L10" s="39" t="s">
        <v>18</v>
      </c>
      <c r="M10" s="39"/>
      <c r="N10" s="39"/>
      <c r="O10" s="4"/>
      <c r="Q10" s="33"/>
      <c r="R10" s="18"/>
      <c r="S10" s="34"/>
    </row>
    <row r="11" spans="2:19" ht="16.5" thickBot="1" x14ac:dyDescent="0.3">
      <c r="B11" s="11" t="s">
        <v>8</v>
      </c>
      <c r="C11" s="44" t="s">
        <v>6</v>
      </c>
      <c r="D11" s="44"/>
      <c r="E11" s="44"/>
      <c r="F11" s="45" t="s">
        <v>18</v>
      </c>
      <c r="G11" s="45"/>
      <c r="H11" s="45"/>
      <c r="I11" s="46" t="s">
        <v>6</v>
      </c>
      <c r="J11" s="46"/>
      <c r="K11" s="46"/>
      <c r="L11" s="47" t="s">
        <v>6</v>
      </c>
      <c r="M11" s="47"/>
      <c r="N11" s="47"/>
      <c r="O11" s="12"/>
      <c r="Q11" s="51" t="s">
        <v>40</v>
      </c>
      <c r="R11" s="52"/>
      <c r="S11" s="53"/>
    </row>
    <row r="12" spans="2:19" x14ac:dyDescent="0.25">
      <c r="Q12" s="26"/>
      <c r="R12" s="22" t="s">
        <v>26</v>
      </c>
      <c r="S12" s="27" t="s">
        <v>42</v>
      </c>
    </row>
    <row r="13" spans="2:19" x14ac:dyDescent="0.25">
      <c r="Q13" s="28" t="s">
        <v>24</v>
      </c>
      <c r="R13" s="23" t="s">
        <v>30</v>
      </c>
      <c r="S13" s="29" t="s">
        <v>30</v>
      </c>
    </row>
    <row r="14" spans="2:19" x14ac:dyDescent="0.25">
      <c r="Q14" s="26" t="s">
        <v>23</v>
      </c>
      <c r="R14" s="24">
        <v>8</v>
      </c>
      <c r="S14" s="27">
        <f>R14*3.6</f>
        <v>28.8</v>
      </c>
    </row>
    <row r="15" spans="2:19" x14ac:dyDescent="0.25">
      <c r="Q15" s="35" t="s">
        <v>41</v>
      </c>
      <c r="R15" s="22">
        <v>2</v>
      </c>
      <c r="S15" s="27">
        <f t="shared" ref="S15:S16" si="1">R15*3.6</f>
        <v>7.2</v>
      </c>
    </row>
    <row r="16" spans="2:19" x14ac:dyDescent="0.25">
      <c r="Q16" s="32" t="s">
        <v>32</v>
      </c>
      <c r="R16" s="25">
        <v>10</v>
      </c>
      <c r="S16" s="101">
        <f t="shared" si="1"/>
        <v>36</v>
      </c>
    </row>
    <row r="17" spans="2:19" x14ac:dyDescent="0.25">
      <c r="Q17" s="26"/>
      <c r="R17" s="14"/>
      <c r="S17" s="4"/>
    </row>
    <row r="18" spans="2:19" ht="36.950000000000003" customHeight="1" thickBot="1" x14ac:dyDescent="0.3">
      <c r="Q18" s="57" t="s">
        <v>44</v>
      </c>
      <c r="R18" s="58"/>
      <c r="S18" s="59"/>
    </row>
    <row r="21" spans="2:19" ht="16.5" thickBot="1" x14ac:dyDescent="0.3"/>
    <row r="22" spans="2:19" x14ac:dyDescent="0.25">
      <c r="B22" s="54" t="s">
        <v>28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  <row r="23" spans="2:19" x14ac:dyDescent="0.25">
      <c r="B23" s="3"/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2">
        <v>12</v>
      </c>
      <c r="O23" s="4"/>
    </row>
    <row r="24" spans="2:19" x14ac:dyDescent="0.25">
      <c r="B24" s="5" t="s">
        <v>0</v>
      </c>
      <c r="C24" s="40">
        <v>1</v>
      </c>
      <c r="D24" s="41"/>
      <c r="E24" s="42"/>
      <c r="F24" s="40">
        <v>9</v>
      </c>
      <c r="G24" s="41"/>
      <c r="H24" s="42"/>
      <c r="I24" s="40">
        <v>17</v>
      </c>
      <c r="J24" s="41"/>
      <c r="K24" s="42"/>
      <c r="L24" s="40">
        <v>25</v>
      </c>
      <c r="M24" s="41"/>
      <c r="N24" s="42"/>
      <c r="O24" s="6"/>
    </row>
    <row r="25" spans="2:19" x14ac:dyDescent="0.25">
      <c r="B25" s="5" t="s">
        <v>1</v>
      </c>
      <c r="C25" s="40">
        <v>2</v>
      </c>
      <c r="D25" s="41"/>
      <c r="E25" s="42"/>
      <c r="F25" s="40">
        <v>10</v>
      </c>
      <c r="G25" s="41"/>
      <c r="H25" s="42"/>
      <c r="I25" s="40">
        <v>18</v>
      </c>
      <c r="J25" s="41"/>
      <c r="K25" s="42"/>
      <c r="L25" s="40">
        <v>26</v>
      </c>
      <c r="M25" s="41"/>
      <c r="N25" s="42"/>
      <c r="O25" s="7" t="s">
        <v>34</v>
      </c>
    </row>
    <row r="26" spans="2:19" x14ac:dyDescent="0.25">
      <c r="B26" s="5" t="s">
        <v>2</v>
      </c>
      <c r="C26" s="40">
        <v>3</v>
      </c>
      <c r="D26" s="41"/>
      <c r="E26" s="42"/>
      <c r="F26" s="40">
        <v>11</v>
      </c>
      <c r="G26" s="41"/>
      <c r="H26" s="42"/>
      <c r="I26" s="40">
        <v>19</v>
      </c>
      <c r="J26" s="41"/>
      <c r="K26" s="42"/>
      <c r="L26" s="40">
        <v>27</v>
      </c>
      <c r="M26" s="41"/>
      <c r="N26" s="42"/>
      <c r="O26" s="13"/>
    </row>
    <row r="27" spans="2:19" x14ac:dyDescent="0.25">
      <c r="B27" s="5" t="s">
        <v>3</v>
      </c>
      <c r="C27" s="40">
        <v>4</v>
      </c>
      <c r="D27" s="41"/>
      <c r="E27" s="42"/>
      <c r="F27" s="40">
        <v>12</v>
      </c>
      <c r="G27" s="41"/>
      <c r="H27" s="42"/>
      <c r="I27" s="40">
        <v>20</v>
      </c>
      <c r="J27" s="41"/>
      <c r="K27" s="42"/>
      <c r="L27" s="40">
        <v>28</v>
      </c>
      <c r="M27" s="41"/>
      <c r="N27" s="42"/>
      <c r="O27" s="13"/>
    </row>
    <row r="28" spans="2:19" x14ac:dyDescent="0.25">
      <c r="B28" s="5" t="s">
        <v>4</v>
      </c>
      <c r="C28" s="40">
        <v>5</v>
      </c>
      <c r="D28" s="41"/>
      <c r="E28" s="42"/>
      <c r="F28" s="40">
        <v>13</v>
      </c>
      <c r="G28" s="41"/>
      <c r="H28" s="42"/>
      <c r="I28" s="40">
        <v>21</v>
      </c>
      <c r="J28" s="41"/>
      <c r="K28" s="42"/>
      <c r="L28" s="40">
        <v>29</v>
      </c>
      <c r="M28" s="41"/>
      <c r="N28" s="42"/>
      <c r="O28" s="13"/>
    </row>
    <row r="29" spans="2:19" x14ac:dyDescent="0.25">
      <c r="B29" s="5" t="s">
        <v>5</v>
      </c>
      <c r="C29" s="40">
        <v>6</v>
      </c>
      <c r="D29" s="41"/>
      <c r="E29" s="42"/>
      <c r="F29" s="40">
        <v>14</v>
      </c>
      <c r="G29" s="41"/>
      <c r="H29" s="42"/>
      <c r="I29" s="40">
        <v>22</v>
      </c>
      <c r="J29" s="41"/>
      <c r="K29" s="42"/>
      <c r="L29" s="40">
        <v>30</v>
      </c>
      <c r="M29" s="41"/>
      <c r="N29" s="42"/>
      <c r="O29" s="13"/>
    </row>
    <row r="30" spans="2:19" x14ac:dyDescent="0.25">
      <c r="B30" s="5" t="s">
        <v>7</v>
      </c>
      <c r="C30" s="40">
        <v>7</v>
      </c>
      <c r="D30" s="41"/>
      <c r="E30" s="42"/>
      <c r="F30" s="40">
        <v>15</v>
      </c>
      <c r="G30" s="41"/>
      <c r="H30" s="42"/>
      <c r="I30" s="40">
        <v>23</v>
      </c>
      <c r="J30" s="41"/>
      <c r="K30" s="42"/>
      <c r="L30" s="40" t="s">
        <v>18</v>
      </c>
      <c r="M30" s="41"/>
      <c r="N30" s="42"/>
      <c r="O30" s="4"/>
    </row>
    <row r="31" spans="2:19" ht="16.5" thickBot="1" x14ac:dyDescent="0.3">
      <c r="B31" s="11" t="s">
        <v>8</v>
      </c>
      <c r="C31" s="48">
        <v>8</v>
      </c>
      <c r="D31" s="49"/>
      <c r="E31" s="50"/>
      <c r="F31" s="48">
        <v>16</v>
      </c>
      <c r="G31" s="49"/>
      <c r="H31" s="50"/>
      <c r="I31" s="48">
        <v>24</v>
      </c>
      <c r="J31" s="49"/>
      <c r="K31" s="50"/>
      <c r="L31" s="48" t="s">
        <v>6</v>
      </c>
      <c r="M31" s="49"/>
      <c r="N31" s="50"/>
      <c r="O31" s="12"/>
    </row>
    <row r="34" spans="2:15" ht="16.5" thickBot="1" x14ac:dyDescent="0.3"/>
    <row r="35" spans="2:15" x14ac:dyDescent="0.25">
      <c r="B35" s="54" t="s">
        <v>21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</row>
    <row r="36" spans="2:15" x14ac:dyDescent="0.25">
      <c r="B36" s="3"/>
      <c r="C36" s="1">
        <v>1</v>
      </c>
      <c r="D36" s="1">
        <v>2</v>
      </c>
      <c r="E36" s="1">
        <v>3</v>
      </c>
      <c r="F36" s="1">
        <v>4</v>
      </c>
      <c r="G36" s="1">
        <v>5</v>
      </c>
      <c r="H36" s="1">
        <v>6</v>
      </c>
      <c r="I36" s="1">
        <v>7</v>
      </c>
      <c r="J36" s="1">
        <v>8</v>
      </c>
      <c r="K36" s="1">
        <v>9</v>
      </c>
      <c r="L36" s="1">
        <v>10</v>
      </c>
      <c r="M36" s="1">
        <v>11</v>
      </c>
      <c r="N36" s="2">
        <v>12</v>
      </c>
      <c r="O36" s="4"/>
    </row>
    <row r="37" spans="2:15" x14ac:dyDescent="0.25">
      <c r="B37" s="5" t="s">
        <v>0</v>
      </c>
      <c r="C37" s="40">
        <v>1</v>
      </c>
      <c r="D37" s="41"/>
      <c r="E37" s="42"/>
      <c r="F37" s="40">
        <v>2</v>
      </c>
      <c r="G37" s="41"/>
      <c r="H37" s="42"/>
      <c r="I37" s="40">
        <v>3</v>
      </c>
      <c r="J37" s="41"/>
      <c r="K37" s="42"/>
      <c r="L37" s="40">
        <v>4</v>
      </c>
      <c r="M37" s="41"/>
      <c r="N37" s="42"/>
      <c r="O37" s="6"/>
    </row>
    <row r="38" spans="2:15" x14ac:dyDescent="0.25">
      <c r="B38" s="5" t="s">
        <v>1</v>
      </c>
      <c r="C38" s="40">
        <v>5</v>
      </c>
      <c r="D38" s="41"/>
      <c r="E38" s="42"/>
      <c r="F38" s="40">
        <v>6</v>
      </c>
      <c r="G38" s="41"/>
      <c r="H38" s="42"/>
      <c r="I38" s="40">
        <v>7</v>
      </c>
      <c r="J38" s="41"/>
      <c r="K38" s="42"/>
      <c r="L38" s="40">
        <v>8</v>
      </c>
      <c r="M38" s="41"/>
      <c r="N38" s="42"/>
      <c r="O38" s="7" t="s">
        <v>34</v>
      </c>
    </row>
    <row r="39" spans="2:15" x14ac:dyDescent="0.25">
      <c r="B39" s="5" t="s">
        <v>2</v>
      </c>
      <c r="C39" s="40">
        <v>9</v>
      </c>
      <c r="D39" s="41"/>
      <c r="E39" s="42"/>
      <c r="F39" s="40">
        <v>10</v>
      </c>
      <c r="G39" s="41"/>
      <c r="H39" s="42"/>
      <c r="I39" s="40">
        <v>11</v>
      </c>
      <c r="J39" s="41"/>
      <c r="K39" s="42"/>
      <c r="L39" s="40">
        <v>12</v>
      </c>
      <c r="M39" s="41"/>
      <c r="N39" s="42"/>
      <c r="O39" s="13"/>
    </row>
    <row r="40" spans="2:15" x14ac:dyDescent="0.25">
      <c r="B40" s="5" t="s">
        <v>3</v>
      </c>
      <c r="C40" s="40">
        <v>13</v>
      </c>
      <c r="D40" s="41"/>
      <c r="E40" s="42"/>
      <c r="F40" s="40">
        <v>14</v>
      </c>
      <c r="G40" s="41"/>
      <c r="H40" s="42"/>
      <c r="I40" s="40" t="s">
        <v>22</v>
      </c>
      <c r="J40" s="41"/>
      <c r="K40" s="42"/>
      <c r="L40" s="40">
        <v>16</v>
      </c>
      <c r="M40" s="41"/>
      <c r="N40" s="42"/>
      <c r="O40" s="13"/>
    </row>
    <row r="41" spans="2:15" x14ac:dyDescent="0.25">
      <c r="B41" s="5" t="s">
        <v>4</v>
      </c>
      <c r="C41" s="40">
        <v>17</v>
      </c>
      <c r="D41" s="41"/>
      <c r="E41" s="42"/>
      <c r="F41" s="40">
        <v>18</v>
      </c>
      <c r="G41" s="41"/>
      <c r="H41" s="42"/>
      <c r="I41" s="40">
        <v>19</v>
      </c>
      <c r="J41" s="41"/>
      <c r="K41" s="42"/>
      <c r="L41" s="40">
        <v>20</v>
      </c>
      <c r="M41" s="41"/>
      <c r="N41" s="42"/>
      <c r="O41" s="13"/>
    </row>
    <row r="42" spans="2:15" x14ac:dyDescent="0.25">
      <c r="B42" s="5" t="s">
        <v>5</v>
      </c>
      <c r="C42" s="40">
        <v>21</v>
      </c>
      <c r="D42" s="41"/>
      <c r="E42" s="42"/>
      <c r="F42" s="40">
        <v>22</v>
      </c>
      <c r="G42" s="41"/>
      <c r="H42" s="42"/>
      <c r="I42" s="40">
        <v>23</v>
      </c>
      <c r="J42" s="41"/>
      <c r="K42" s="42"/>
      <c r="L42" s="40">
        <v>24</v>
      </c>
      <c r="M42" s="41"/>
      <c r="N42" s="42"/>
      <c r="O42" s="13"/>
    </row>
    <row r="43" spans="2:15" x14ac:dyDescent="0.25">
      <c r="B43" s="5" t="s">
        <v>7</v>
      </c>
      <c r="C43" s="40">
        <v>25</v>
      </c>
      <c r="D43" s="41"/>
      <c r="E43" s="42"/>
      <c r="F43" s="40">
        <v>26</v>
      </c>
      <c r="G43" s="41"/>
      <c r="H43" s="42"/>
      <c r="I43" s="40">
        <v>27</v>
      </c>
      <c r="J43" s="41"/>
      <c r="K43" s="42"/>
      <c r="L43" s="40">
        <v>28</v>
      </c>
      <c r="M43" s="41"/>
      <c r="N43" s="42"/>
      <c r="O43" s="4"/>
    </row>
    <row r="44" spans="2:15" ht="16.5" thickBot="1" x14ac:dyDescent="0.3">
      <c r="B44" s="11" t="s">
        <v>8</v>
      </c>
      <c r="C44" s="48">
        <v>29</v>
      </c>
      <c r="D44" s="49"/>
      <c r="E44" s="50"/>
      <c r="F44" s="48">
        <v>30</v>
      </c>
      <c r="G44" s="49"/>
      <c r="H44" s="50"/>
      <c r="I44" s="48" t="s">
        <v>18</v>
      </c>
      <c r="J44" s="49"/>
      <c r="K44" s="50"/>
      <c r="L44" s="48" t="s">
        <v>6</v>
      </c>
      <c r="M44" s="49"/>
      <c r="N44" s="50"/>
      <c r="O44" s="12"/>
    </row>
  </sheetData>
  <mergeCells count="103">
    <mergeCell ref="Q11:S11"/>
    <mergeCell ref="C44:E44"/>
    <mergeCell ref="F44:H44"/>
    <mergeCell ref="I44:K44"/>
    <mergeCell ref="L44:N44"/>
    <mergeCell ref="Q2:S2"/>
    <mergeCell ref="B2:O2"/>
    <mergeCell ref="B22:O22"/>
    <mergeCell ref="B35:O35"/>
    <mergeCell ref="Q18:S18"/>
    <mergeCell ref="Q3:S3"/>
    <mergeCell ref="C42:E42"/>
    <mergeCell ref="F42:H42"/>
    <mergeCell ref="I42:K42"/>
    <mergeCell ref="L42:N42"/>
    <mergeCell ref="C43:E43"/>
    <mergeCell ref="F43:H43"/>
    <mergeCell ref="I43:K43"/>
    <mergeCell ref="L43:N43"/>
    <mergeCell ref="C40:E40"/>
    <mergeCell ref="F40:H40"/>
    <mergeCell ref="I40:K40"/>
    <mergeCell ref="L40:N40"/>
    <mergeCell ref="C41:E41"/>
    <mergeCell ref="F41:H41"/>
    <mergeCell ref="I41:K41"/>
    <mergeCell ref="L41:N41"/>
    <mergeCell ref="C38:E38"/>
    <mergeCell ref="F38:H38"/>
    <mergeCell ref="I38:K38"/>
    <mergeCell ref="L38:N38"/>
    <mergeCell ref="C39:E39"/>
    <mergeCell ref="F39:H39"/>
    <mergeCell ref="I39:K39"/>
    <mergeCell ref="L39:N39"/>
    <mergeCell ref="C37:E37"/>
    <mergeCell ref="F37:H37"/>
    <mergeCell ref="I37:K37"/>
    <mergeCell ref="L37:N37"/>
    <mergeCell ref="C31:E31"/>
    <mergeCell ref="F31:H31"/>
    <mergeCell ref="I31:K31"/>
    <mergeCell ref="L31:N31"/>
    <mergeCell ref="C29:E29"/>
    <mergeCell ref="F29:H29"/>
    <mergeCell ref="I29:K29"/>
    <mergeCell ref="L29:N29"/>
    <mergeCell ref="C30:E30"/>
    <mergeCell ref="F30:H30"/>
    <mergeCell ref="I30:K30"/>
    <mergeCell ref="L30:N30"/>
    <mergeCell ref="C27:E27"/>
    <mergeCell ref="F27:H27"/>
    <mergeCell ref="I27:K27"/>
    <mergeCell ref="L27:N27"/>
    <mergeCell ref="C28:E28"/>
    <mergeCell ref="F28:H28"/>
    <mergeCell ref="I28:K28"/>
    <mergeCell ref="L28:N28"/>
    <mergeCell ref="I25:K25"/>
    <mergeCell ref="L25:N25"/>
    <mergeCell ref="C26:E26"/>
    <mergeCell ref="F26:H26"/>
    <mergeCell ref="I26:K26"/>
    <mergeCell ref="L26:N26"/>
    <mergeCell ref="I7:K7"/>
    <mergeCell ref="L7:N7"/>
    <mergeCell ref="C24:E24"/>
    <mergeCell ref="F24:H24"/>
    <mergeCell ref="I24:K24"/>
    <mergeCell ref="L24:N24"/>
    <mergeCell ref="C10:E10"/>
    <mergeCell ref="F10:H10"/>
    <mergeCell ref="I10:K10"/>
    <mergeCell ref="L10:N10"/>
    <mergeCell ref="C11:E11"/>
    <mergeCell ref="F11:H11"/>
    <mergeCell ref="I11:K11"/>
    <mergeCell ref="L11:N11"/>
    <mergeCell ref="C4:E4"/>
    <mergeCell ref="F4:H4"/>
    <mergeCell ref="I4:K4"/>
    <mergeCell ref="L4:N4"/>
    <mergeCell ref="C5:E5"/>
    <mergeCell ref="F5:H5"/>
    <mergeCell ref="I5:K5"/>
    <mergeCell ref="L5:N5"/>
    <mergeCell ref="C25:E25"/>
    <mergeCell ref="F25:H25"/>
    <mergeCell ref="C8:E8"/>
    <mergeCell ref="F8:H8"/>
    <mergeCell ref="I8:K8"/>
    <mergeCell ref="L8:N8"/>
    <mergeCell ref="C9:E9"/>
    <mergeCell ref="F9:H9"/>
    <mergeCell ref="I9:K9"/>
    <mergeCell ref="L9:N9"/>
    <mergeCell ref="C6:E6"/>
    <mergeCell ref="F6:H6"/>
    <mergeCell ref="I6:K6"/>
    <mergeCell ref="L6:N6"/>
    <mergeCell ref="C7:E7"/>
    <mergeCell ref="F7:H7"/>
  </mergeCells>
  <phoneticPr fontId="2" type="noConversion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tabSelected="1" topLeftCell="A10" zoomScaleNormal="100" zoomScaleSheetLayoutView="140" workbookViewId="0">
      <selection activeCell="O59" sqref="O59"/>
    </sheetView>
  </sheetViews>
  <sheetFormatPr defaultRowHeight="12.75" x14ac:dyDescent="0.2"/>
  <cols>
    <col min="1" max="1" width="2.75" style="61" customWidth="1"/>
    <col min="2" max="2" width="1.875" style="61" bestFit="1" customWidth="1"/>
    <col min="3" max="6" width="1.75" style="61" bestFit="1" customWidth="1"/>
    <col min="7" max="7" width="3.5" style="61" customWidth="1"/>
    <col min="8" max="11" width="1.75" style="61" bestFit="1" customWidth="1"/>
    <col min="12" max="14" width="2.625" style="61" bestFit="1" customWidth="1"/>
    <col min="15" max="15" width="8.75" style="61" bestFit="1" customWidth="1"/>
    <col min="16" max="16" width="4.5" style="61" customWidth="1"/>
    <col min="17" max="17" width="21.5" style="61" bestFit="1" customWidth="1"/>
    <col min="18" max="18" width="9.125" style="61" bestFit="1" customWidth="1"/>
    <col min="19" max="19" width="19.375" style="61" bestFit="1" customWidth="1"/>
    <col min="20" max="16384" width="9" style="61"/>
  </cols>
  <sheetData>
    <row r="1" spans="2:19" ht="36.75" customHeight="1" thickBot="1" x14ac:dyDescent="0.25"/>
    <row r="2" spans="2:19" ht="44.1" customHeight="1" x14ac:dyDescent="0.2">
      <c r="B2" s="62" t="s">
        <v>36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  <c r="Q2" s="62" t="s">
        <v>43</v>
      </c>
      <c r="R2" s="63"/>
      <c r="S2" s="64"/>
    </row>
    <row r="3" spans="2:19" x14ac:dyDescent="0.2">
      <c r="B3" s="65"/>
      <c r="C3" s="66">
        <v>1</v>
      </c>
      <c r="D3" s="67">
        <v>2</v>
      </c>
      <c r="E3" s="68">
        <v>3</v>
      </c>
      <c r="F3" s="66">
        <v>4</v>
      </c>
      <c r="G3" s="67">
        <v>5</v>
      </c>
      <c r="H3" s="68">
        <v>6</v>
      </c>
      <c r="I3" s="66">
        <v>7</v>
      </c>
      <c r="J3" s="67">
        <v>8</v>
      </c>
      <c r="K3" s="68">
        <v>9</v>
      </c>
      <c r="L3" s="66">
        <v>10</v>
      </c>
      <c r="M3" s="67">
        <v>11</v>
      </c>
      <c r="N3" s="68">
        <v>12</v>
      </c>
      <c r="O3" s="69"/>
      <c r="Q3" s="70" t="s">
        <v>39</v>
      </c>
      <c r="R3" s="71"/>
      <c r="S3" s="72"/>
    </row>
    <row r="4" spans="2:19" x14ac:dyDescent="0.2">
      <c r="B4" s="73" t="s">
        <v>0</v>
      </c>
      <c r="C4" s="74" t="s">
        <v>9</v>
      </c>
      <c r="D4" s="74"/>
      <c r="E4" s="74"/>
      <c r="F4" s="95"/>
      <c r="G4" s="95"/>
      <c r="H4" s="95"/>
      <c r="I4" s="95"/>
      <c r="J4" s="95"/>
      <c r="K4" s="95"/>
      <c r="L4" s="95"/>
      <c r="M4" s="95"/>
      <c r="N4" s="95"/>
      <c r="O4" s="75">
        <v>42548</v>
      </c>
      <c r="Q4" s="76"/>
      <c r="R4" s="77" t="s">
        <v>26</v>
      </c>
      <c r="S4" s="78" t="s">
        <v>57</v>
      </c>
    </row>
    <row r="5" spans="2:19" x14ac:dyDescent="0.2">
      <c r="B5" s="73" t="s">
        <v>1</v>
      </c>
      <c r="C5" s="74" t="s">
        <v>10</v>
      </c>
      <c r="D5" s="74"/>
      <c r="E5" s="74"/>
      <c r="F5" s="95"/>
      <c r="G5" s="95"/>
      <c r="H5" s="95"/>
      <c r="I5" s="95"/>
      <c r="J5" s="95"/>
      <c r="K5" s="95"/>
      <c r="L5" s="95"/>
      <c r="M5" s="95"/>
      <c r="N5" s="95"/>
      <c r="O5" s="79" t="s">
        <v>45</v>
      </c>
      <c r="Q5" s="76" t="s">
        <v>24</v>
      </c>
      <c r="R5" s="77" t="s">
        <v>30</v>
      </c>
      <c r="S5" s="78" t="s">
        <v>30</v>
      </c>
    </row>
    <row r="6" spans="2:19" x14ac:dyDescent="0.2">
      <c r="B6" s="73" t="s">
        <v>2</v>
      </c>
      <c r="C6" s="74" t="s">
        <v>11</v>
      </c>
      <c r="D6" s="74"/>
      <c r="E6" s="74"/>
      <c r="F6" s="95"/>
      <c r="G6" s="95"/>
      <c r="H6" s="95"/>
      <c r="I6" s="95"/>
      <c r="J6" s="95"/>
      <c r="K6" s="95"/>
      <c r="L6" s="95"/>
      <c r="M6" s="95"/>
      <c r="N6" s="95"/>
      <c r="O6" s="97"/>
      <c r="Q6" s="76" t="s">
        <v>29</v>
      </c>
      <c r="R6" s="80">
        <v>5</v>
      </c>
      <c r="S6" s="81">
        <f>R6*29</f>
        <v>145</v>
      </c>
    </row>
    <row r="7" spans="2:19" x14ac:dyDescent="0.2">
      <c r="B7" s="73" t="s">
        <v>3</v>
      </c>
      <c r="C7" s="74" t="s">
        <v>12</v>
      </c>
      <c r="D7" s="74"/>
      <c r="E7" s="74"/>
      <c r="F7" s="95"/>
      <c r="G7" s="95"/>
      <c r="H7" s="95"/>
      <c r="I7" s="95"/>
      <c r="J7" s="95"/>
      <c r="K7" s="95"/>
      <c r="L7" s="95"/>
      <c r="M7" s="95"/>
      <c r="N7" s="95"/>
      <c r="O7" s="97"/>
      <c r="Q7" s="82" t="s">
        <v>31</v>
      </c>
      <c r="R7" s="77">
        <v>0.5</v>
      </c>
      <c r="S7" s="81">
        <f t="shared" ref="S7:S9" si="0">R7*29</f>
        <v>14.5</v>
      </c>
    </row>
    <row r="8" spans="2:19" x14ac:dyDescent="0.2">
      <c r="B8" s="73" t="s">
        <v>4</v>
      </c>
      <c r="C8" s="74" t="s">
        <v>13</v>
      </c>
      <c r="D8" s="74"/>
      <c r="E8" s="74"/>
      <c r="F8" s="95"/>
      <c r="G8" s="95"/>
      <c r="H8" s="95"/>
      <c r="I8" s="95"/>
      <c r="J8" s="95"/>
      <c r="K8" s="95"/>
      <c r="L8" s="95"/>
      <c r="M8" s="95"/>
      <c r="N8" s="95"/>
      <c r="O8" s="97"/>
      <c r="Q8" s="82" t="s">
        <v>6</v>
      </c>
      <c r="R8" s="77">
        <v>2.5</v>
      </c>
      <c r="S8" s="81">
        <f t="shared" si="0"/>
        <v>72.5</v>
      </c>
    </row>
    <row r="9" spans="2:19" x14ac:dyDescent="0.2">
      <c r="B9" s="73" t="s">
        <v>5</v>
      </c>
      <c r="C9" s="74" t="s">
        <v>14</v>
      </c>
      <c r="D9" s="74"/>
      <c r="E9" s="74"/>
      <c r="F9" s="95"/>
      <c r="G9" s="95"/>
      <c r="H9" s="95"/>
      <c r="I9" s="95"/>
      <c r="J9" s="95"/>
      <c r="K9" s="95"/>
      <c r="L9" s="95"/>
      <c r="M9" s="95"/>
      <c r="N9" s="95"/>
      <c r="O9" s="69"/>
      <c r="Q9" s="83" t="s">
        <v>32</v>
      </c>
      <c r="R9" s="84">
        <v>8</v>
      </c>
      <c r="S9" s="81">
        <f t="shared" si="0"/>
        <v>232</v>
      </c>
    </row>
    <row r="10" spans="2:19" x14ac:dyDescent="0.2">
      <c r="B10" s="73" t="s">
        <v>7</v>
      </c>
      <c r="C10" s="74" t="s">
        <v>18</v>
      </c>
      <c r="D10" s="74"/>
      <c r="E10" s="74"/>
      <c r="F10" s="95"/>
      <c r="G10" s="95"/>
      <c r="H10" s="95"/>
      <c r="I10" s="95"/>
      <c r="J10" s="95"/>
      <c r="K10" s="95"/>
      <c r="L10" s="95"/>
      <c r="M10" s="95"/>
      <c r="N10" s="95"/>
      <c r="O10" s="69"/>
      <c r="Q10" s="85"/>
      <c r="R10" s="67"/>
      <c r="S10" s="86"/>
    </row>
    <row r="11" spans="2:19" ht="13.5" thickBot="1" x14ac:dyDescent="0.25">
      <c r="B11" s="87" t="s">
        <v>8</v>
      </c>
      <c r="C11" s="88" t="s">
        <v>6</v>
      </c>
      <c r="D11" s="88"/>
      <c r="E11" s="88"/>
      <c r="F11" s="96"/>
      <c r="G11" s="96"/>
      <c r="H11" s="96"/>
      <c r="I11" s="96"/>
      <c r="J11" s="96"/>
      <c r="K11" s="96"/>
      <c r="L11" s="96"/>
      <c r="M11" s="96"/>
      <c r="N11" s="96"/>
      <c r="O11" s="89"/>
      <c r="Q11" s="70" t="s">
        <v>40</v>
      </c>
      <c r="R11" s="71"/>
      <c r="S11" s="72"/>
    </row>
    <row r="12" spans="2:19" x14ac:dyDescent="0.2">
      <c r="Q12" s="76"/>
      <c r="R12" s="77" t="s">
        <v>26</v>
      </c>
      <c r="S12" s="78" t="s">
        <v>42</v>
      </c>
    </row>
    <row r="13" spans="2:19" x14ac:dyDescent="0.2">
      <c r="Q13" s="76" t="s">
        <v>24</v>
      </c>
      <c r="R13" s="77" t="s">
        <v>30</v>
      </c>
      <c r="S13" s="78" t="s">
        <v>30</v>
      </c>
    </row>
    <row r="14" spans="2:19" x14ac:dyDescent="0.2">
      <c r="Q14" s="76" t="s">
        <v>23</v>
      </c>
      <c r="R14" s="80">
        <v>8</v>
      </c>
      <c r="S14" s="78">
        <f>R14*3.6</f>
        <v>28.8</v>
      </c>
    </row>
    <row r="15" spans="2:19" ht="25.5" x14ac:dyDescent="0.2">
      <c r="Q15" s="90" t="s">
        <v>41</v>
      </c>
      <c r="R15" s="77">
        <v>2</v>
      </c>
      <c r="S15" s="78">
        <f t="shared" ref="S15:S16" si="1">R15*3.6</f>
        <v>7.2</v>
      </c>
    </row>
    <row r="16" spans="2:19" x14ac:dyDescent="0.2">
      <c r="Q16" s="83" t="s">
        <v>32</v>
      </c>
      <c r="R16" s="84">
        <v>10</v>
      </c>
      <c r="S16" s="100">
        <f t="shared" si="1"/>
        <v>36</v>
      </c>
    </row>
    <row r="17" spans="2:19" x14ac:dyDescent="0.2">
      <c r="Q17" s="76"/>
      <c r="R17" s="91"/>
      <c r="S17" s="69"/>
    </row>
    <row r="18" spans="2:19" ht="36.950000000000003" customHeight="1" thickBot="1" x14ac:dyDescent="0.25">
      <c r="Q18" s="92" t="s">
        <v>44</v>
      </c>
      <c r="R18" s="93"/>
      <c r="S18" s="94"/>
    </row>
    <row r="20" spans="2:19" ht="13.5" thickBot="1" x14ac:dyDescent="0.25"/>
    <row r="21" spans="2:19" ht="44.1" customHeight="1" x14ac:dyDescent="0.2">
      <c r="B21" s="62" t="s">
        <v>36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4"/>
      <c r="Q21" s="62" t="s">
        <v>43</v>
      </c>
      <c r="R21" s="63"/>
      <c r="S21" s="64"/>
    </row>
    <row r="22" spans="2:19" x14ac:dyDescent="0.2">
      <c r="B22" s="65"/>
      <c r="C22" s="66">
        <v>1</v>
      </c>
      <c r="D22" s="67">
        <v>2</v>
      </c>
      <c r="E22" s="68">
        <v>3</v>
      </c>
      <c r="F22" s="66">
        <v>4</v>
      </c>
      <c r="G22" s="67">
        <v>5</v>
      </c>
      <c r="H22" s="68">
        <v>6</v>
      </c>
      <c r="I22" s="66">
        <v>7</v>
      </c>
      <c r="J22" s="67">
        <v>8</v>
      </c>
      <c r="K22" s="68">
        <v>9</v>
      </c>
      <c r="L22" s="66">
        <v>10</v>
      </c>
      <c r="M22" s="67">
        <v>11</v>
      </c>
      <c r="N22" s="68">
        <v>12</v>
      </c>
      <c r="O22" s="69"/>
      <c r="Q22" s="70" t="s">
        <v>39</v>
      </c>
      <c r="R22" s="71"/>
      <c r="S22" s="72"/>
    </row>
    <row r="23" spans="2:19" x14ac:dyDescent="0.2">
      <c r="B23" s="73" t="s">
        <v>0</v>
      </c>
      <c r="C23" s="74" t="s">
        <v>9</v>
      </c>
      <c r="D23" s="74"/>
      <c r="E23" s="74"/>
      <c r="F23" s="74" t="s">
        <v>48</v>
      </c>
      <c r="G23" s="74"/>
      <c r="H23" s="74"/>
      <c r="I23" s="74" t="s">
        <v>18</v>
      </c>
      <c r="J23" s="74"/>
      <c r="K23" s="74"/>
      <c r="L23" s="95"/>
      <c r="M23" s="95"/>
      <c r="N23" s="95"/>
      <c r="O23" s="75">
        <v>42550</v>
      </c>
      <c r="Q23" s="76"/>
      <c r="R23" s="77" t="s">
        <v>26</v>
      </c>
      <c r="S23" s="78" t="s">
        <v>58</v>
      </c>
    </row>
    <row r="24" spans="2:19" ht="13.5" thickBot="1" x14ac:dyDescent="0.25">
      <c r="B24" s="73" t="s">
        <v>1</v>
      </c>
      <c r="C24" s="74" t="s">
        <v>10</v>
      </c>
      <c r="D24" s="74"/>
      <c r="E24" s="74"/>
      <c r="F24" s="74" t="s">
        <v>49</v>
      </c>
      <c r="G24" s="74"/>
      <c r="H24" s="74"/>
      <c r="I24" s="88" t="s">
        <v>6</v>
      </c>
      <c r="J24" s="88"/>
      <c r="K24" s="88"/>
      <c r="L24" s="95"/>
      <c r="M24" s="95"/>
      <c r="N24" s="95"/>
      <c r="O24" s="79" t="s">
        <v>45</v>
      </c>
      <c r="Q24" s="76" t="s">
        <v>24</v>
      </c>
      <c r="R24" s="77" t="s">
        <v>30</v>
      </c>
      <c r="S24" s="78" t="s">
        <v>30</v>
      </c>
    </row>
    <row r="25" spans="2:19" x14ac:dyDescent="0.2">
      <c r="B25" s="73" t="s">
        <v>2</v>
      </c>
      <c r="C25" s="74" t="s">
        <v>11</v>
      </c>
      <c r="D25" s="74"/>
      <c r="E25" s="74"/>
      <c r="F25" s="74" t="s">
        <v>50</v>
      </c>
      <c r="G25" s="74"/>
      <c r="H25" s="74"/>
      <c r="I25" s="95"/>
      <c r="J25" s="95"/>
      <c r="K25" s="95"/>
      <c r="L25" s="95"/>
      <c r="M25" s="95"/>
      <c r="N25" s="95"/>
      <c r="O25" s="97"/>
      <c r="Q25" s="76" t="s">
        <v>29</v>
      </c>
      <c r="R25" s="80">
        <v>5</v>
      </c>
      <c r="S25" s="81">
        <f>R25*62.4</f>
        <v>312</v>
      </c>
    </row>
    <row r="26" spans="2:19" x14ac:dyDescent="0.2">
      <c r="B26" s="73" t="s">
        <v>3</v>
      </c>
      <c r="C26" s="74" t="s">
        <v>12</v>
      </c>
      <c r="D26" s="74"/>
      <c r="E26" s="74"/>
      <c r="F26" s="74" t="s">
        <v>51</v>
      </c>
      <c r="G26" s="74"/>
      <c r="H26" s="74"/>
      <c r="I26" s="95"/>
      <c r="J26" s="95"/>
      <c r="K26" s="95"/>
      <c r="L26" s="95"/>
      <c r="M26" s="95"/>
      <c r="N26" s="95"/>
      <c r="O26" s="97"/>
      <c r="Q26" s="82" t="s">
        <v>31</v>
      </c>
      <c r="R26" s="77">
        <v>0.5</v>
      </c>
      <c r="S26" s="81">
        <f t="shared" ref="S26:S28" si="2">R26*62.4</f>
        <v>31.2</v>
      </c>
    </row>
    <row r="27" spans="2:19" x14ac:dyDescent="0.2">
      <c r="B27" s="73" t="s">
        <v>4</v>
      </c>
      <c r="C27" s="74" t="s">
        <v>13</v>
      </c>
      <c r="D27" s="74"/>
      <c r="E27" s="74"/>
      <c r="F27" s="74" t="s">
        <v>52</v>
      </c>
      <c r="G27" s="74"/>
      <c r="H27" s="74"/>
      <c r="I27" s="95"/>
      <c r="J27" s="95"/>
      <c r="K27" s="95"/>
      <c r="L27" s="95"/>
      <c r="M27" s="95"/>
      <c r="N27" s="95"/>
      <c r="O27" s="97"/>
      <c r="Q27" s="82" t="s">
        <v>6</v>
      </c>
      <c r="R27" s="77">
        <v>2.5</v>
      </c>
      <c r="S27" s="81">
        <f t="shared" si="2"/>
        <v>156</v>
      </c>
    </row>
    <row r="28" spans="2:19" x14ac:dyDescent="0.2">
      <c r="B28" s="73" t="s">
        <v>5</v>
      </c>
      <c r="C28" s="74" t="s">
        <v>14</v>
      </c>
      <c r="D28" s="74"/>
      <c r="E28" s="74"/>
      <c r="F28" s="74" t="s">
        <v>53</v>
      </c>
      <c r="G28" s="74"/>
      <c r="H28" s="74"/>
      <c r="I28" s="95"/>
      <c r="J28" s="95"/>
      <c r="K28" s="95"/>
      <c r="L28" s="95"/>
      <c r="M28" s="95"/>
      <c r="N28" s="95"/>
      <c r="O28" s="69"/>
      <c r="Q28" s="83" t="s">
        <v>32</v>
      </c>
      <c r="R28" s="84">
        <v>8</v>
      </c>
      <c r="S28" s="81">
        <f t="shared" si="2"/>
        <v>499.2</v>
      </c>
    </row>
    <row r="29" spans="2:19" ht="23.25" customHeight="1" x14ac:dyDescent="0.2">
      <c r="B29" s="73" t="s">
        <v>7</v>
      </c>
      <c r="C29" s="74" t="s">
        <v>46</v>
      </c>
      <c r="D29" s="74"/>
      <c r="E29" s="74"/>
      <c r="F29" s="98" t="s">
        <v>54</v>
      </c>
      <c r="G29" s="98"/>
      <c r="H29" s="98"/>
      <c r="I29" s="95"/>
      <c r="J29" s="95"/>
      <c r="K29" s="95"/>
      <c r="L29" s="95"/>
      <c r="M29" s="95"/>
      <c r="N29" s="95"/>
      <c r="O29" s="69"/>
      <c r="Q29" s="85"/>
      <c r="R29" s="67"/>
      <c r="S29" s="86"/>
    </row>
    <row r="30" spans="2:19" ht="28.5" customHeight="1" thickBot="1" x14ac:dyDescent="0.25">
      <c r="B30" s="87" t="s">
        <v>8</v>
      </c>
      <c r="C30" s="88" t="s">
        <v>47</v>
      </c>
      <c r="D30" s="88"/>
      <c r="E30" s="88"/>
      <c r="F30" s="99" t="s">
        <v>55</v>
      </c>
      <c r="G30" s="99"/>
      <c r="H30" s="99"/>
      <c r="I30" s="96"/>
      <c r="J30" s="96"/>
      <c r="K30" s="96"/>
      <c r="L30" s="96"/>
      <c r="M30" s="96"/>
      <c r="N30" s="96"/>
      <c r="O30" s="89"/>
      <c r="Q30" s="70" t="s">
        <v>40</v>
      </c>
      <c r="R30" s="71"/>
      <c r="S30" s="72"/>
    </row>
    <row r="31" spans="2:19" x14ac:dyDescent="0.2">
      <c r="Q31" s="76"/>
      <c r="R31" s="77" t="s">
        <v>26</v>
      </c>
      <c r="S31" s="78" t="s">
        <v>56</v>
      </c>
    </row>
    <row r="32" spans="2:19" x14ac:dyDescent="0.2">
      <c r="Q32" s="76" t="s">
        <v>24</v>
      </c>
      <c r="R32" s="77" t="s">
        <v>30</v>
      </c>
      <c r="S32" s="78" t="s">
        <v>30</v>
      </c>
    </row>
    <row r="33" spans="2:19" x14ac:dyDescent="0.2">
      <c r="Q33" s="76" t="s">
        <v>23</v>
      </c>
      <c r="R33" s="80">
        <v>8</v>
      </c>
      <c r="S33" s="81">
        <f>R33*3.3</f>
        <v>26.4</v>
      </c>
    </row>
    <row r="34" spans="2:19" ht="25.5" x14ac:dyDescent="0.2">
      <c r="Q34" s="90" t="s">
        <v>41</v>
      </c>
      <c r="R34" s="77">
        <v>2</v>
      </c>
      <c r="S34" s="81">
        <f t="shared" ref="S34:S35" si="3">R34*3.3</f>
        <v>6.6</v>
      </c>
    </row>
    <row r="35" spans="2:19" x14ac:dyDescent="0.2">
      <c r="Q35" s="83" t="s">
        <v>32</v>
      </c>
      <c r="R35" s="84">
        <v>10</v>
      </c>
      <c r="S35" s="81">
        <f t="shared" si="3"/>
        <v>33</v>
      </c>
    </row>
    <row r="36" spans="2:19" x14ac:dyDescent="0.2">
      <c r="Q36" s="76"/>
      <c r="R36" s="91"/>
      <c r="S36" s="69"/>
    </row>
    <row r="37" spans="2:19" ht="36.950000000000003" customHeight="1" thickBot="1" x14ac:dyDescent="0.25">
      <c r="Q37" s="92" t="s">
        <v>44</v>
      </c>
      <c r="R37" s="93"/>
      <c r="S37" s="94"/>
    </row>
    <row r="39" spans="2:19" ht="13.5" thickBot="1" x14ac:dyDescent="0.25"/>
    <row r="40" spans="2:19" x14ac:dyDescent="0.2">
      <c r="B40" s="62" t="s">
        <v>36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4"/>
      <c r="Q40" s="62" t="s">
        <v>43</v>
      </c>
      <c r="R40" s="63"/>
      <c r="S40" s="64"/>
    </row>
    <row r="41" spans="2:19" x14ac:dyDescent="0.2">
      <c r="B41" s="65"/>
      <c r="C41" s="66">
        <v>1</v>
      </c>
      <c r="D41" s="67">
        <v>2</v>
      </c>
      <c r="E41" s="68">
        <v>3</v>
      </c>
      <c r="F41" s="66">
        <v>4</v>
      </c>
      <c r="G41" s="67">
        <v>5</v>
      </c>
      <c r="H41" s="68">
        <v>6</v>
      </c>
      <c r="I41" s="66">
        <v>7</v>
      </c>
      <c r="J41" s="67">
        <v>8</v>
      </c>
      <c r="K41" s="68">
        <v>9</v>
      </c>
      <c r="L41" s="66">
        <v>10</v>
      </c>
      <c r="M41" s="67">
        <v>11</v>
      </c>
      <c r="N41" s="68">
        <v>12</v>
      </c>
      <c r="O41" s="69"/>
      <c r="Q41" s="70" t="s">
        <v>39</v>
      </c>
      <c r="R41" s="71"/>
      <c r="S41" s="72"/>
    </row>
    <row r="42" spans="2:19" x14ac:dyDescent="0.2">
      <c r="B42" s="73" t="s">
        <v>0</v>
      </c>
      <c r="C42" s="74" t="s">
        <v>59</v>
      </c>
      <c r="D42" s="74"/>
      <c r="E42" s="74"/>
      <c r="F42" s="74" t="s">
        <v>60</v>
      </c>
      <c r="G42" s="74"/>
      <c r="H42" s="74"/>
      <c r="I42" s="74" t="s">
        <v>6</v>
      </c>
      <c r="J42" s="74"/>
      <c r="K42" s="74"/>
      <c r="L42" s="95"/>
      <c r="M42" s="95"/>
      <c r="N42" s="95"/>
      <c r="O42" s="75">
        <v>42550</v>
      </c>
      <c r="Q42" s="76"/>
      <c r="R42" s="77" t="s">
        <v>26</v>
      </c>
      <c r="S42" s="78" t="s">
        <v>69</v>
      </c>
    </row>
    <row r="43" spans="2:19" x14ac:dyDescent="0.2">
      <c r="B43" s="73" t="s">
        <v>1</v>
      </c>
      <c r="C43" s="74" t="s">
        <v>61</v>
      </c>
      <c r="D43" s="74"/>
      <c r="E43" s="74"/>
      <c r="F43" s="74" t="s">
        <v>70</v>
      </c>
      <c r="G43" s="74"/>
      <c r="H43" s="74"/>
      <c r="I43" s="95"/>
      <c r="J43" s="95"/>
      <c r="K43" s="95"/>
      <c r="L43" s="95"/>
      <c r="M43" s="95"/>
      <c r="N43" s="95"/>
      <c r="O43" s="79" t="s">
        <v>45</v>
      </c>
      <c r="Q43" s="76" t="s">
        <v>24</v>
      </c>
      <c r="R43" s="77" t="s">
        <v>30</v>
      </c>
      <c r="S43" s="78" t="s">
        <v>30</v>
      </c>
    </row>
    <row r="44" spans="2:19" x14ac:dyDescent="0.2">
      <c r="B44" s="73" t="s">
        <v>2</v>
      </c>
      <c r="C44" s="74" t="s">
        <v>62</v>
      </c>
      <c r="D44" s="74"/>
      <c r="E44" s="74"/>
      <c r="F44" s="74" t="s">
        <v>71</v>
      </c>
      <c r="G44" s="74"/>
      <c r="H44" s="74"/>
      <c r="I44" s="95"/>
      <c r="J44" s="95"/>
      <c r="K44" s="95"/>
      <c r="L44" s="95"/>
      <c r="M44" s="95"/>
      <c r="N44" s="95"/>
      <c r="O44" s="97"/>
      <c r="Q44" s="76" t="s">
        <v>29</v>
      </c>
      <c r="R44" s="80">
        <v>5</v>
      </c>
      <c r="S44" s="81">
        <f>R44*66</f>
        <v>330</v>
      </c>
    </row>
    <row r="45" spans="2:19" x14ac:dyDescent="0.2">
      <c r="B45" s="73" t="s">
        <v>3</v>
      </c>
      <c r="C45" s="74" t="s">
        <v>63</v>
      </c>
      <c r="D45" s="74"/>
      <c r="E45" s="74"/>
      <c r="F45" s="74" t="s">
        <v>72</v>
      </c>
      <c r="G45" s="74"/>
      <c r="H45" s="74"/>
      <c r="I45" s="95"/>
      <c r="J45" s="95"/>
      <c r="K45" s="95"/>
      <c r="L45" s="95"/>
      <c r="M45" s="95"/>
      <c r="N45" s="95"/>
      <c r="O45" s="97"/>
      <c r="Q45" s="82" t="s">
        <v>31</v>
      </c>
      <c r="R45" s="77">
        <v>0.5</v>
      </c>
      <c r="S45" s="81">
        <f t="shared" ref="S45:S47" si="4">R45*66</f>
        <v>33</v>
      </c>
    </row>
    <row r="46" spans="2:19" x14ac:dyDescent="0.2">
      <c r="B46" s="73" t="s">
        <v>4</v>
      </c>
      <c r="C46" s="74" t="s">
        <v>64</v>
      </c>
      <c r="D46" s="74"/>
      <c r="E46" s="74"/>
      <c r="F46" s="74" t="s">
        <v>49</v>
      </c>
      <c r="G46" s="74"/>
      <c r="H46" s="74"/>
      <c r="I46" s="95"/>
      <c r="J46" s="95"/>
      <c r="K46" s="95"/>
      <c r="L46" s="95"/>
      <c r="M46" s="95"/>
      <c r="N46" s="95"/>
      <c r="O46" s="97"/>
      <c r="Q46" s="82" t="s">
        <v>6</v>
      </c>
      <c r="R46" s="77">
        <v>2.5</v>
      </c>
      <c r="S46" s="81">
        <f t="shared" si="4"/>
        <v>165</v>
      </c>
    </row>
    <row r="47" spans="2:19" x14ac:dyDescent="0.2">
      <c r="B47" s="73" t="s">
        <v>5</v>
      </c>
      <c r="C47" s="74" t="s">
        <v>65</v>
      </c>
      <c r="D47" s="74"/>
      <c r="E47" s="74"/>
      <c r="F47" s="74" t="s">
        <v>13</v>
      </c>
      <c r="G47" s="74"/>
      <c r="H47" s="74"/>
      <c r="I47" s="95"/>
      <c r="J47" s="95"/>
      <c r="K47" s="95"/>
      <c r="L47" s="95"/>
      <c r="M47" s="95"/>
      <c r="N47" s="95"/>
      <c r="O47" s="69"/>
      <c r="Q47" s="83" t="s">
        <v>32</v>
      </c>
      <c r="R47" s="84">
        <v>8</v>
      </c>
      <c r="S47" s="81">
        <f t="shared" si="4"/>
        <v>528</v>
      </c>
    </row>
    <row r="48" spans="2:19" x14ac:dyDescent="0.2">
      <c r="B48" s="73" t="s">
        <v>7</v>
      </c>
      <c r="C48" s="74" t="s">
        <v>66</v>
      </c>
      <c r="D48" s="74"/>
      <c r="E48" s="74"/>
      <c r="F48" s="98" t="s">
        <v>73</v>
      </c>
      <c r="G48" s="98"/>
      <c r="H48" s="98"/>
      <c r="I48" s="95"/>
      <c r="J48" s="95"/>
      <c r="K48" s="95"/>
      <c r="L48" s="95"/>
      <c r="M48" s="95"/>
      <c r="N48" s="95"/>
      <c r="O48" s="69"/>
      <c r="Q48" s="85"/>
      <c r="R48" s="67"/>
      <c r="S48" s="86"/>
    </row>
    <row r="49" spans="2:19" ht="13.5" thickBot="1" x14ac:dyDescent="0.25">
      <c r="B49" s="87" t="s">
        <v>8</v>
      </c>
      <c r="C49" s="88" t="s">
        <v>67</v>
      </c>
      <c r="D49" s="88"/>
      <c r="E49" s="88"/>
      <c r="F49" s="88" t="s">
        <v>18</v>
      </c>
      <c r="G49" s="88"/>
      <c r="H49" s="88"/>
      <c r="I49" s="96"/>
      <c r="J49" s="96"/>
      <c r="K49" s="96"/>
      <c r="L49" s="96"/>
      <c r="M49" s="96"/>
      <c r="N49" s="96"/>
      <c r="O49" s="89"/>
      <c r="Q49" s="70" t="s">
        <v>40</v>
      </c>
      <c r="R49" s="71"/>
      <c r="S49" s="72"/>
    </row>
    <row r="50" spans="2:19" x14ac:dyDescent="0.2">
      <c r="Q50" s="76"/>
      <c r="R50" s="77" t="s">
        <v>26</v>
      </c>
      <c r="S50" s="78" t="s">
        <v>68</v>
      </c>
    </row>
    <row r="51" spans="2:19" x14ac:dyDescent="0.2">
      <c r="Q51" s="76" t="s">
        <v>24</v>
      </c>
      <c r="R51" s="77" t="s">
        <v>30</v>
      </c>
      <c r="S51" s="78" t="s">
        <v>30</v>
      </c>
    </row>
    <row r="52" spans="2:19" x14ac:dyDescent="0.2">
      <c r="Q52" s="76" t="s">
        <v>23</v>
      </c>
      <c r="R52" s="80">
        <v>8</v>
      </c>
      <c r="S52" s="81">
        <f>R52*3.3</f>
        <v>26.4</v>
      </c>
    </row>
    <row r="53" spans="2:19" ht="25.5" x14ac:dyDescent="0.2">
      <c r="Q53" s="90" t="s">
        <v>41</v>
      </c>
      <c r="R53" s="77">
        <v>2</v>
      </c>
      <c r="S53" s="81">
        <f t="shared" ref="S53:S54" si="5">R53*3.3</f>
        <v>6.6</v>
      </c>
    </row>
    <row r="54" spans="2:19" x14ac:dyDescent="0.2">
      <c r="Q54" s="83" t="s">
        <v>32</v>
      </c>
      <c r="R54" s="84">
        <v>10</v>
      </c>
      <c r="S54" s="81">
        <f t="shared" si="5"/>
        <v>33</v>
      </c>
    </row>
    <row r="55" spans="2:19" x14ac:dyDescent="0.2">
      <c r="Q55" s="76"/>
      <c r="R55" s="91"/>
      <c r="S55" s="86"/>
    </row>
    <row r="56" spans="2:19" ht="13.5" thickBot="1" x14ac:dyDescent="0.25">
      <c r="Q56" s="92" t="s">
        <v>44</v>
      </c>
      <c r="R56" s="93"/>
      <c r="S56" s="94"/>
    </row>
  </sheetData>
  <mergeCells count="111">
    <mergeCell ref="C49:E49"/>
    <mergeCell ref="F49:H49"/>
    <mergeCell ref="I49:K49"/>
    <mergeCell ref="L49:N49"/>
    <mergeCell ref="Q49:S49"/>
    <mergeCell ref="Q56:S56"/>
    <mergeCell ref="C47:E47"/>
    <mergeCell ref="F47:H47"/>
    <mergeCell ref="I47:K47"/>
    <mergeCell ref="L47:N47"/>
    <mergeCell ref="C48:E48"/>
    <mergeCell ref="F48:H48"/>
    <mergeCell ref="I48:K48"/>
    <mergeCell ref="L48:N48"/>
    <mergeCell ref="C45:E45"/>
    <mergeCell ref="F45:H45"/>
    <mergeCell ref="I45:K45"/>
    <mergeCell ref="L45:N45"/>
    <mergeCell ref="C46:E46"/>
    <mergeCell ref="F46:H46"/>
    <mergeCell ref="I46:K46"/>
    <mergeCell ref="L46:N46"/>
    <mergeCell ref="C43:E43"/>
    <mergeCell ref="F43:H43"/>
    <mergeCell ref="I43:K43"/>
    <mergeCell ref="L43:N43"/>
    <mergeCell ref="C44:E44"/>
    <mergeCell ref="F44:H44"/>
    <mergeCell ref="I44:K44"/>
    <mergeCell ref="L44:N44"/>
    <mergeCell ref="B40:O40"/>
    <mergeCell ref="Q40:S40"/>
    <mergeCell ref="Q41:S41"/>
    <mergeCell ref="C42:E42"/>
    <mergeCell ref="F42:H42"/>
    <mergeCell ref="I42:K42"/>
    <mergeCell ref="L42:N42"/>
    <mergeCell ref="C30:E30"/>
    <mergeCell ref="F30:H30"/>
    <mergeCell ref="I30:K30"/>
    <mergeCell ref="L30:N30"/>
    <mergeCell ref="Q30:S30"/>
    <mergeCell ref="Q37:S37"/>
    <mergeCell ref="C28:E28"/>
    <mergeCell ref="F28:H28"/>
    <mergeCell ref="I28:K28"/>
    <mergeCell ref="L28:N28"/>
    <mergeCell ref="C29:E29"/>
    <mergeCell ref="F29:H29"/>
    <mergeCell ref="I29:K29"/>
    <mergeCell ref="L29:N29"/>
    <mergeCell ref="C26:E26"/>
    <mergeCell ref="F26:H26"/>
    <mergeCell ref="I26:K26"/>
    <mergeCell ref="L26:N26"/>
    <mergeCell ref="C27:E27"/>
    <mergeCell ref="F27:H27"/>
    <mergeCell ref="I27:K27"/>
    <mergeCell ref="L27:N27"/>
    <mergeCell ref="C24:E24"/>
    <mergeCell ref="F24:H24"/>
    <mergeCell ref="I24:K24"/>
    <mergeCell ref="L24:N24"/>
    <mergeCell ref="C25:E25"/>
    <mergeCell ref="F25:H25"/>
    <mergeCell ref="I25:K25"/>
    <mergeCell ref="L25:N25"/>
    <mergeCell ref="B21:O21"/>
    <mergeCell ref="Q21:S21"/>
    <mergeCell ref="Q22:S22"/>
    <mergeCell ref="C23:E23"/>
    <mergeCell ref="F23:H23"/>
    <mergeCell ref="I23:K23"/>
    <mergeCell ref="L23:N23"/>
    <mergeCell ref="C11:E11"/>
    <mergeCell ref="F11:H11"/>
    <mergeCell ref="I11:K11"/>
    <mergeCell ref="L11:N11"/>
    <mergeCell ref="Q11:S11"/>
    <mergeCell ref="Q18:S18"/>
    <mergeCell ref="C9:E9"/>
    <mergeCell ref="F9:H9"/>
    <mergeCell ref="I9:K9"/>
    <mergeCell ref="L9:N9"/>
    <mergeCell ref="C10:E10"/>
    <mergeCell ref="F10:H10"/>
    <mergeCell ref="I10:K10"/>
    <mergeCell ref="L10:N10"/>
    <mergeCell ref="C7:E7"/>
    <mergeCell ref="F7:H7"/>
    <mergeCell ref="I7:K7"/>
    <mergeCell ref="L7:N7"/>
    <mergeCell ref="C8:E8"/>
    <mergeCell ref="F8:H8"/>
    <mergeCell ref="I8:K8"/>
    <mergeCell ref="L8:N8"/>
    <mergeCell ref="C5:E5"/>
    <mergeCell ref="F5:H5"/>
    <mergeCell ref="I5:K5"/>
    <mergeCell ref="L5:N5"/>
    <mergeCell ref="C6:E6"/>
    <mergeCell ref="F6:H6"/>
    <mergeCell ref="I6:K6"/>
    <mergeCell ref="L6:N6"/>
    <mergeCell ref="B2:O2"/>
    <mergeCell ref="Q2:S2"/>
    <mergeCell ref="Q3:S3"/>
    <mergeCell ref="C4:E4"/>
    <mergeCell ref="F4:H4"/>
    <mergeCell ref="I4:K4"/>
    <mergeCell ref="L4:N4"/>
  </mergeCell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workbookViewId="0">
      <selection activeCell="Q11" sqref="Q11"/>
    </sheetView>
  </sheetViews>
  <sheetFormatPr defaultColWidth="11" defaultRowHeight="15.75" x14ac:dyDescent="0.25"/>
  <cols>
    <col min="1" max="1" width="3.125" customWidth="1"/>
    <col min="2" max="2" width="2.375" bestFit="1" customWidth="1"/>
    <col min="3" max="11" width="2.125" bestFit="1" customWidth="1"/>
    <col min="12" max="14" width="3.125" bestFit="1" customWidth="1"/>
    <col min="15" max="15" width="11.375" customWidth="1"/>
    <col min="16" max="16" width="3.625" customWidth="1"/>
    <col min="17" max="17" width="23.875" bestFit="1" customWidth="1"/>
    <col min="18" max="18" width="11" bestFit="1" customWidth="1"/>
    <col min="19" max="19" width="11.5" bestFit="1" customWidth="1"/>
    <col min="20" max="25" width="2.125" bestFit="1" customWidth="1"/>
    <col min="26" max="28" width="3.125" bestFit="1" customWidth="1"/>
    <col min="29" max="29" width="11" bestFit="1" customWidth="1"/>
  </cols>
  <sheetData>
    <row r="1" spans="2:19" ht="16.5" thickBot="1" x14ac:dyDescent="0.3"/>
    <row r="2" spans="2:19" ht="44.1" customHeight="1" x14ac:dyDescent="0.25">
      <c r="B2" s="54" t="s">
        <v>20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Q2" s="60" t="s">
        <v>25</v>
      </c>
      <c r="R2" s="60"/>
      <c r="S2" s="60"/>
    </row>
    <row r="3" spans="2:19" x14ac:dyDescent="0.25">
      <c r="B3" s="3"/>
      <c r="C3" s="17">
        <v>1</v>
      </c>
      <c r="D3" s="18">
        <v>2</v>
      </c>
      <c r="E3" s="19">
        <v>3</v>
      </c>
      <c r="F3" s="17">
        <v>4</v>
      </c>
      <c r="G3" s="18">
        <v>5</v>
      </c>
      <c r="H3" s="19">
        <v>6</v>
      </c>
      <c r="I3" s="17">
        <v>7</v>
      </c>
      <c r="J3" s="18">
        <v>8</v>
      </c>
      <c r="K3" s="19">
        <v>9</v>
      </c>
      <c r="L3" s="17">
        <v>10</v>
      </c>
      <c r="M3" s="18">
        <v>11</v>
      </c>
      <c r="N3" s="19">
        <v>12</v>
      </c>
      <c r="O3" s="4"/>
      <c r="Q3" s="15" t="s">
        <v>33</v>
      </c>
    </row>
    <row r="4" spans="2:19" x14ac:dyDescent="0.25">
      <c r="B4" s="5" t="s">
        <v>0</v>
      </c>
      <c r="C4" s="36" t="s">
        <v>9</v>
      </c>
      <c r="D4" s="36"/>
      <c r="E4" s="36"/>
      <c r="F4" s="37" t="s">
        <v>9</v>
      </c>
      <c r="G4" s="37"/>
      <c r="H4" s="37"/>
      <c r="I4" s="38" t="s">
        <v>9</v>
      </c>
      <c r="J4" s="38"/>
      <c r="K4" s="38"/>
      <c r="L4" s="39" t="s">
        <v>9</v>
      </c>
      <c r="M4" s="39"/>
      <c r="N4" s="39"/>
      <c r="O4" s="6"/>
      <c r="R4" s="14" t="s">
        <v>26</v>
      </c>
      <c r="S4" s="14" t="s">
        <v>27</v>
      </c>
    </row>
    <row r="5" spans="2:19" x14ac:dyDescent="0.25">
      <c r="B5" s="5" t="s">
        <v>1</v>
      </c>
      <c r="C5" s="36" t="s">
        <v>10</v>
      </c>
      <c r="D5" s="36"/>
      <c r="E5" s="36"/>
      <c r="F5" s="37" t="s">
        <v>10</v>
      </c>
      <c r="G5" s="37"/>
      <c r="H5" s="37"/>
      <c r="I5" s="38" t="s">
        <v>10</v>
      </c>
      <c r="J5" s="38"/>
      <c r="K5" s="38"/>
      <c r="L5" s="39" t="s">
        <v>10</v>
      </c>
      <c r="M5" s="39"/>
      <c r="N5" s="39"/>
      <c r="O5" s="7" t="s">
        <v>15</v>
      </c>
      <c r="Q5" s="16" t="s">
        <v>24</v>
      </c>
      <c r="R5" s="16" t="s">
        <v>30</v>
      </c>
      <c r="S5" s="16" t="s">
        <v>30</v>
      </c>
    </row>
    <row r="6" spans="2:19" x14ac:dyDescent="0.25">
      <c r="B6" s="5" t="s">
        <v>2</v>
      </c>
      <c r="C6" s="36" t="s">
        <v>11</v>
      </c>
      <c r="D6" s="36"/>
      <c r="E6" s="36"/>
      <c r="F6" s="37" t="s">
        <v>11</v>
      </c>
      <c r="G6" s="37"/>
      <c r="H6" s="37"/>
      <c r="I6" s="38" t="s">
        <v>11</v>
      </c>
      <c r="J6" s="38"/>
      <c r="K6" s="38"/>
      <c r="L6" s="39" t="s">
        <v>11</v>
      </c>
      <c r="M6" s="39"/>
      <c r="N6" s="39"/>
      <c r="O6" s="8" t="s">
        <v>16</v>
      </c>
      <c r="Q6" s="14" t="s">
        <v>29</v>
      </c>
      <c r="R6" s="21">
        <v>5</v>
      </c>
      <c r="S6" s="14"/>
    </row>
    <row r="7" spans="2:19" x14ac:dyDescent="0.25">
      <c r="B7" s="5" t="s">
        <v>3</v>
      </c>
      <c r="C7" s="36" t="s">
        <v>12</v>
      </c>
      <c r="D7" s="36"/>
      <c r="E7" s="36"/>
      <c r="F7" s="37" t="s">
        <v>12</v>
      </c>
      <c r="G7" s="37"/>
      <c r="H7" s="37"/>
      <c r="I7" s="38" t="s">
        <v>12</v>
      </c>
      <c r="J7" s="38"/>
      <c r="K7" s="38"/>
      <c r="L7" s="39" t="s">
        <v>12</v>
      </c>
      <c r="M7" s="39"/>
      <c r="N7" s="39"/>
      <c r="O7" s="9" t="s">
        <v>17</v>
      </c>
      <c r="Q7" s="20" t="s">
        <v>31</v>
      </c>
      <c r="R7" s="14">
        <v>0.5</v>
      </c>
      <c r="S7" s="14"/>
    </row>
    <row r="8" spans="2:19" x14ac:dyDescent="0.25">
      <c r="B8" s="5" t="s">
        <v>4</v>
      </c>
      <c r="C8" s="36" t="s">
        <v>13</v>
      </c>
      <c r="D8" s="36"/>
      <c r="E8" s="36"/>
      <c r="F8" s="37" t="s">
        <v>13</v>
      </c>
      <c r="G8" s="37"/>
      <c r="H8" s="37"/>
      <c r="I8" s="38" t="s">
        <v>13</v>
      </c>
      <c r="J8" s="38"/>
      <c r="K8" s="38"/>
      <c r="L8" s="39" t="s">
        <v>13</v>
      </c>
      <c r="M8" s="39"/>
      <c r="N8" s="39"/>
      <c r="O8" s="10" t="s">
        <v>19</v>
      </c>
      <c r="Q8" s="20" t="s">
        <v>6</v>
      </c>
      <c r="R8" s="14">
        <v>2.5</v>
      </c>
      <c r="S8" s="14"/>
    </row>
    <row r="9" spans="2:19" x14ac:dyDescent="0.25">
      <c r="B9" s="5" t="s">
        <v>5</v>
      </c>
      <c r="C9" s="36" t="s">
        <v>14</v>
      </c>
      <c r="D9" s="36"/>
      <c r="E9" s="36"/>
      <c r="F9" s="37" t="s">
        <v>14</v>
      </c>
      <c r="G9" s="37"/>
      <c r="H9" s="37"/>
      <c r="I9" s="38" t="s">
        <v>14</v>
      </c>
      <c r="J9" s="38"/>
      <c r="K9" s="38"/>
      <c r="L9" s="39" t="s">
        <v>14</v>
      </c>
      <c r="M9" s="39"/>
      <c r="N9" s="39"/>
      <c r="O9" s="4"/>
      <c r="Q9" s="20" t="s">
        <v>32</v>
      </c>
      <c r="R9" s="20">
        <v>8</v>
      </c>
      <c r="S9" s="14"/>
    </row>
    <row r="10" spans="2:19" x14ac:dyDescent="0.25">
      <c r="B10" s="5" t="s">
        <v>7</v>
      </c>
      <c r="C10" s="36" t="s">
        <v>18</v>
      </c>
      <c r="D10" s="36"/>
      <c r="E10" s="36"/>
      <c r="F10" s="43" t="s">
        <v>18</v>
      </c>
      <c r="G10" s="43"/>
      <c r="H10" s="43"/>
      <c r="I10" s="38" t="s">
        <v>18</v>
      </c>
      <c r="J10" s="38"/>
      <c r="K10" s="38"/>
      <c r="L10" s="39" t="s">
        <v>18</v>
      </c>
      <c r="M10" s="39"/>
      <c r="N10" s="39"/>
      <c r="O10" s="4"/>
      <c r="Q10" s="14"/>
      <c r="R10" s="14"/>
      <c r="S10" s="14"/>
    </row>
    <row r="11" spans="2:19" ht="16.5" thickBot="1" x14ac:dyDescent="0.3">
      <c r="B11" s="11" t="s">
        <v>8</v>
      </c>
      <c r="C11" s="44" t="s">
        <v>6</v>
      </c>
      <c r="D11" s="44"/>
      <c r="E11" s="44"/>
      <c r="F11" s="45" t="s">
        <v>18</v>
      </c>
      <c r="G11" s="45"/>
      <c r="H11" s="45"/>
      <c r="I11" s="46" t="s">
        <v>6</v>
      </c>
      <c r="J11" s="46"/>
      <c r="K11" s="46"/>
      <c r="L11" s="47" t="s">
        <v>6</v>
      </c>
      <c r="M11" s="47"/>
      <c r="N11" s="47"/>
      <c r="O11" s="12"/>
    </row>
    <row r="13" spans="2:19" ht="16.5" thickBot="1" x14ac:dyDescent="0.3"/>
    <row r="14" spans="2:19" ht="32.1" customHeight="1" x14ac:dyDescent="0.25">
      <c r="B14" s="54" t="s">
        <v>28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6"/>
    </row>
    <row r="15" spans="2:19" x14ac:dyDescent="0.25">
      <c r="B15" s="3"/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2">
        <v>12</v>
      </c>
      <c r="O15" s="4"/>
    </row>
    <row r="16" spans="2:19" x14ac:dyDescent="0.25">
      <c r="B16" s="5" t="s">
        <v>0</v>
      </c>
      <c r="C16" s="40">
        <v>1</v>
      </c>
      <c r="D16" s="41"/>
      <c r="E16" s="42"/>
      <c r="F16" s="40">
        <v>9</v>
      </c>
      <c r="G16" s="41"/>
      <c r="H16" s="42"/>
      <c r="I16" s="40">
        <v>17</v>
      </c>
      <c r="J16" s="41"/>
      <c r="K16" s="42"/>
      <c r="L16" s="40">
        <v>25</v>
      </c>
      <c r="M16" s="41"/>
      <c r="N16" s="42"/>
      <c r="O16" s="6"/>
    </row>
    <row r="17" spans="2:15" x14ac:dyDescent="0.25">
      <c r="B17" s="5" t="s">
        <v>1</v>
      </c>
      <c r="C17" s="40">
        <v>2</v>
      </c>
      <c r="D17" s="41"/>
      <c r="E17" s="42"/>
      <c r="F17" s="40">
        <v>10</v>
      </c>
      <c r="G17" s="41"/>
      <c r="H17" s="42"/>
      <c r="I17" s="40">
        <v>18</v>
      </c>
      <c r="J17" s="41"/>
      <c r="K17" s="42"/>
      <c r="L17" s="40">
        <v>26</v>
      </c>
      <c r="M17" s="41"/>
      <c r="N17" s="42"/>
      <c r="O17" s="7" t="s">
        <v>15</v>
      </c>
    </row>
    <row r="18" spans="2:15" x14ac:dyDescent="0.25">
      <c r="B18" s="5" t="s">
        <v>2</v>
      </c>
      <c r="C18" s="40">
        <v>3</v>
      </c>
      <c r="D18" s="41"/>
      <c r="E18" s="42"/>
      <c r="F18" s="40">
        <v>11</v>
      </c>
      <c r="G18" s="41"/>
      <c r="H18" s="42"/>
      <c r="I18" s="40">
        <v>19</v>
      </c>
      <c r="J18" s="41"/>
      <c r="K18" s="42"/>
      <c r="L18" s="40">
        <v>27</v>
      </c>
      <c r="M18" s="41"/>
      <c r="N18" s="42"/>
      <c r="O18" s="13"/>
    </row>
    <row r="19" spans="2:15" x14ac:dyDescent="0.25">
      <c r="B19" s="5" t="s">
        <v>3</v>
      </c>
      <c r="C19" s="40">
        <v>4</v>
      </c>
      <c r="D19" s="41"/>
      <c r="E19" s="42"/>
      <c r="F19" s="40">
        <v>12</v>
      </c>
      <c r="G19" s="41"/>
      <c r="H19" s="42"/>
      <c r="I19" s="40">
        <v>20</v>
      </c>
      <c r="J19" s="41"/>
      <c r="K19" s="42"/>
      <c r="L19" s="40">
        <v>28</v>
      </c>
      <c r="M19" s="41"/>
      <c r="N19" s="42"/>
      <c r="O19" s="13"/>
    </row>
    <row r="20" spans="2:15" x14ac:dyDescent="0.25">
      <c r="B20" s="5" t="s">
        <v>4</v>
      </c>
      <c r="C20" s="40">
        <v>5</v>
      </c>
      <c r="D20" s="41"/>
      <c r="E20" s="42"/>
      <c r="F20" s="40">
        <v>13</v>
      </c>
      <c r="G20" s="41"/>
      <c r="H20" s="42"/>
      <c r="I20" s="40">
        <v>21</v>
      </c>
      <c r="J20" s="41"/>
      <c r="K20" s="42"/>
      <c r="L20" s="40">
        <v>29</v>
      </c>
      <c r="M20" s="41"/>
      <c r="N20" s="42"/>
      <c r="O20" s="13"/>
    </row>
    <row r="21" spans="2:15" x14ac:dyDescent="0.25">
      <c r="B21" s="5" t="s">
        <v>5</v>
      </c>
      <c r="C21" s="40">
        <v>6</v>
      </c>
      <c r="D21" s="41"/>
      <c r="E21" s="42"/>
      <c r="F21" s="40">
        <v>14</v>
      </c>
      <c r="G21" s="41"/>
      <c r="H21" s="42"/>
      <c r="I21" s="40">
        <v>22</v>
      </c>
      <c r="J21" s="41"/>
      <c r="K21" s="42"/>
      <c r="L21" s="40">
        <v>30</v>
      </c>
      <c r="M21" s="41"/>
      <c r="N21" s="42"/>
      <c r="O21" s="13"/>
    </row>
    <row r="22" spans="2:15" x14ac:dyDescent="0.25">
      <c r="B22" s="5" t="s">
        <v>7</v>
      </c>
      <c r="C22" s="40">
        <v>7</v>
      </c>
      <c r="D22" s="41"/>
      <c r="E22" s="42"/>
      <c r="F22" s="40">
        <v>15</v>
      </c>
      <c r="G22" s="41"/>
      <c r="H22" s="42"/>
      <c r="I22" s="40">
        <v>23</v>
      </c>
      <c r="J22" s="41"/>
      <c r="K22" s="42"/>
      <c r="L22" s="40" t="s">
        <v>18</v>
      </c>
      <c r="M22" s="41"/>
      <c r="N22" s="42"/>
      <c r="O22" s="4"/>
    </row>
    <row r="23" spans="2:15" ht="16.5" thickBot="1" x14ac:dyDescent="0.3">
      <c r="B23" s="11" t="s">
        <v>8</v>
      </c>
      <c r="C23" s="48">
        <v>8</v>
      </c>
      <c r="D23" s="49"/>
      <c r="E23" s="50"/>
      <c r="F23" s="48">
        <v>16</v>
      </c>
      <c r="G23" s="49"/>
      <c r="H23" s="50"/>
      <c r="I23" s="48">
        <v>24</v>
      </c>
      <c r="J23" s="49"/>
      <c r="K23" s="50"/>
      <c r="L23" s="48" t="s">
        <v>6</v>
      </c>
      <c r="M23" s="49"/>
      <c r="N23" s="50"/>
      <c r="O23" s="12"/>
    </row>
    <row r="25" spans="2:15" ht="16.5" thickBot="1" x14ac:dyDescent="0.3"/>
    <row r="26" spans="2:15" ht="35.1" customHeight="1" x14ac:dyDescent="0.25">
      <c r="B26" s="54" t="s">
        <v>21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</row>
    <row r="27" spans="2:15" x14ac:dyDescent="0.25">
      <c r="B27" s="3"/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2">
        <v>12</v>
      </c>
      <c r="O27" s="4"/>
    </row>
    <row r="28" spans="2:15" x14ac:dyDescent="0.25">
      <c r="B28" s="5" t="s">
        <v>0</v>
      </c>
      <c r="C28" s="40">
        <v>1</v>
      </c>
      <c r="D28" s="41"/>
      <c r="E28" s="42"/>
      <c r="F28" s="40">
        <v>2</v>
      </c>
      <c r="G28" s="41"/>
      <c r="H28" s="42"/>
      <c r="I28" s="40">
        <v>3</v>
      </c>
      <c r="J28" s="41"/>
      <c r="K28" s="42"/>
      <c r="L28" s="40">
        <v>4</v>
      </c>
      <c r="M28" s="41"/>
      <c r="N28" s="42"/>
      <c r="O28" s="6"/>
    </row>
    <row r="29" spans="2:15" x14ac:dyDescent="0.25">
      <c r="B29" s="5" t="s">
        <v>1</v>
      </c>
      <c r="C29" s="40">
        <v>5</v>
      </c>
      <c r="D29" s="41"/>
      <c r="E29" s="42"/>
      <c r="F29" s="40">
        <v>6</v>
      </c>
      <c r="G29" s="41"/>
      <c r="H29" s="42"/>
      <c r="I29" s="40">
        <v>7</v>
      </c>
      <c r="J29" s="41"/>
      <c r="K29" s="42"/>
      <c r="L29" s="40">
        <v>8</v>
      </c>
      <c r="M29" s="41"/>
      <c r="N29" s="42"/>
      <c r="O29" s="7" t="s">
        <v>15</v>
      </c>
    </row>
    <row r="30" spans="2:15" x14ac:dyDescent="0.25">
      <c r="B30" s="5" t="s">
        <v>2</v>
      </c>
      <c r="C30" s="40">
        <v>9</v>
      </c>
      <c r="D30" s="41"/>
      <c r="E30" s="42"/>
      <c r="F30" s="40">
        <v>10</v>
      </c>
      <c r="G30" s="41"/>
      <c r="H30" s="42"/>
      <c r="I30" s="40">
        <v>11</v>
      </c>
      <c r="J30" s="41"/>
      <c r="K30" s="42"/>
      <c r="L30" s="40">
        <v>12</v>
      </c>
      <c r="M30" s="41"/>
      <c r="N30" s="42"/>
      <c r="O30" s="13"/>
    </row>
    <row r="31" spans="2:15" x14ac:dyDescent="0.25">
      <c r="B31" s="5" t="s">
        <v>3</v>
      </c>
      <c r="C31" s="40">
        <v>13</v>
      </c>
      <c r="D31" s="41"/>
      <c r="E31" s="42"/>
      <c r="F31" s="40">
        <v>14</v>
      </c>
      <c r="G31" s="41"/>
      <c r="H31" s="42"/>
      <c r="I31" s="40" t="s">
        <v>22</v>
      </c>
      <c r="J31" s="41"/>
      <c r="K31" s="42"/>
      <c r="L31" s="40">
        <v>16</v>
      </c>
      <c r="M31" s="41"/>
      <c r="N31" s="42"/>
      <c r="O31" s="13"/>
    </row>
    <row r="32" spans="2:15" x14ac:dyDescent="0.25">
      <c r="B32" s="5" t="s">
        <v>4</v>
      </c>
      <c r="C32" s="40">
        <v>17</v>
      </c>
      <c r="D32" s="41"/>
      <c r="E32" s="42"/>
      <c r="F32" s="40">
        <v>18</v>
      </c>
      <c r="G32" s="41"/>
      <c r="H32" s="42"/>
      <c r="I32" s="40">
        <v>19</v>
      </c>
      <c r="J32" s="41"/>
      <c r="K32" s="42"/>
      <c r="L32" s="40">
        <v>20</v>
      </c>
      <c r="M32" s="41"/>
      <c r="N32" s="42"/>
      <c r="O32" s="13"/>
    </row>
    <row r="33" spans="2:15" x14ac:dyDescent="0.25">
      <c r="B33" s="5" t="s">
        <v>5</v>
      </c>
      <c r="C33" s="40">
        <v>21</v>
      </c>
      <c r="D33" s="41"/>
      <c r="E33" s="42"/>
      <c r="F33" s="40">
        <v>22</v>
      </c>
      <c r="G33" s="41"/>
      <c r="H33" s="42"/>
      <c r="I33" s="40">
        <v>23</v>
      </c>
      <c r="J33" s="41"/>
      <c r="K33" s="42"/>
      <c r="L33" s="40">
        <v>24</v>
      </c>
      <c r="M33" s="41"/>
      <c r="N33" s="42"/>
      <c r="O33" s="13"/>
    </row>
    <row r="34" spans="2:15" x14ac:dyDescent="0.25">
      <c r="B34" s="5" t="s">
        <v>7</v>
      </c>
      <c r="C34" s="40">
        <v>25</v>
      </c>
      <c r="D34" s="41"/>
      <c r="E34" s="42"/>
      <c r="F34" s="40">
        <v>26</v>
      </c>
      <c r="G34" s="41"/>
      <c r="H34" s="42"/>
      <c r="I34" s="40">
        <v>27</v>
      </c>
      <c r="J34" s="41"/>
      <c r="K34" s="42"/>
      <c r="L34" s="40">
        <v>28</v>
      </c>
      <c r="M34" s="41"/>
      <c r="N34" s="42"/>
      <c r="O34" s="4"/>
    </row>
    <row r="35" spans="2:15" ht="16.5" thickBot="1" x14ac:dyDescent="0.3">
      <c r="B35" s="11" t="s">
        <v>8</v>
      </c>
      <c r="C35" s="48">
        <v>29</v>
      </c>
      <c r="D35" s="49"/>
      <c r="E35" s="50"/>
      <c r="F35" s="48">
        <v>30</v>
      </c>
      <c r="G35" s="49"/>
      <c r="H35" s="50"/>
      <c r="I35" s="48" t="s">
        <v>18</v>
      </c>
      <c r="J35" s="49"/>
      <c r="K35" s="50"/>
      <c r="L35" s="48" t="s">
        <v>6</v>
      </c>
      <c r="M35" s="49"/>
      <c r="N35" s="50"/>
      <c r="O35" s="12"/>
    </row>
  </sheetData>
  <mergeCells count="100">
    <mergeCell ref="C35:E35"/>
    <mergeCell ref="F35:H35"/>
    <mergeCell ref="I35:K35"/>
    <mergeCell ref="L35:N35"/>
    <mergeCell ref="C33:E33"/>
    <mergeCell ref="F33:H33"/>
    <mergeCell ref="I33:K33"/>
    <mergeCell ref="L33:N33"/>
    <mergeCell ref="C34:E34"/>
    <mergeCell ref="F34:H34"/>
    <mergeCell ref="I34:K34"/>
    <mergeCell ref="L34:N34"/>
    <mergeCell ref="C31:E31"/>
    <mergeCell ref="F31:H31"/>
    <mergeCell ref="I31:K31"/>
    <mergeCell ref="L31:N31"/>
    <mergeCell ref="C32:E32"/>
    <mergeCell ref="F32:H32"/>
    <mergeCell ref="I32:K32"/>
    <mergeCell ref="L32:N32"/>
    <mergeCell ref="C29:E29"/>
    <mergeCell ref="F29:H29"/>
    <mergeCell ref="I29:K29"/>
    <mergeCell ref="L29:N29"/>
    <mergeCell ref="C30:E30"/>
    <mergeCell ref="F30:H30"/>
    <mergeCell ref="I30:K30"/>
    <mergeCell ref="L30:N30"/>
    <mergeCell ref="C23:E23"/>
    <mergeCell ref="F23:H23"/>
    <mergeCell ref="I23:K23"/>
    <mergeCell ref="L23:N23"/>
    <mergeCell ref="B26:O26"/>
    <mergeCell ref="C20:E20"/>
    <mergeCell ref="F20:H20"/>
    <mergeCell ref="I20:K20"/>
    <mergeCell ref="L20:N20"/>
    <mergeCell ref="C28:E28"/>
    <mergeCell ref="F28:H28"/>
    <mergeCell ref="I28:K28"/>
    <mergeCell ref="L28:N28"/>
    <mergeCell ref="C21:E21"/>
    <mergeCell ref="F21:H21"/>
    <mergeCell ref="I21:K21"/>
    <mergeCell ref="L21:N21"/>
    <mergeCell ref="C22:E22"/>
    <mergeCell ref="F22:H22"/>
    <mergeCell ref="I22:K22"/>
    <mergeCell ref="L22:N22"/>
    <mergeCell ref="C18:E18"/>
    <mergeCell ref="F18:H18"/>
    <mergeCell ref="I18:K18"/>
    <mergeCell ref="L18:N18"/>
    <mergeCell ref="C19:E19"/>
    <mergeCell ref="F19:H19"/>
    <mergeCell ref="I19:K19"/>
    <mergeCell ref="L19:N19"/>
    <mergeCell ref="B14:O14"/>
    <mergeCell ref="C17:E17"/>
    <mergeCell ref="F17:H17"/>
    <mergeCell ref="I17:K17"/>
    <mergeCell ref="L17:N17"/>
    <mergeCell ref="C16:E16"/>
    <mergeCell ref="F16:H16"/>
    <mergeCell ref="I16:K16"/>
    <mergeCell ref="L16:N16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7:E7"/>
    <mergeCell ref="F7:H7"/>
    <mergeCell ref="I7:K7"/>
    <mergeCell ref="L7:N7"/>
    <mergeCell ref="C8:E8"/>
    <mergeCell ref="F8:H8"/>
    <mergeCell ref="I8:K8"/>
    <mergeCell ref="L8:N8"/>
    <mergeCell ref="C5:E5"/>
    <mergeCell ref="F5:H5"/>
    <mergeCell ref="I5:K5"/>
    <mergeCell ref="L5:N5"/>
    <mergeCell ref="C6:E6"/>
    <mergeCell ref="F6:H6"/>
    <mergeCell ref="I6:K6"/>
    <mergeCell ref="L6:N6"/>
    <mergeCell ref="B2:O2"/>
    <mergeCell ref="Q2:S2"/>
    <mergeCell ref="C4:E4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TaqMan Templates</vt:lpstr>
      <vt:lpstr>Rayna's Assays</vt:lpstr>
      <vt:lpstr>Sybr Green Templates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 Harris</dc:creator>
  <cp:lastModifiedBy>MBL</cp:lastModifiedBy>
  <cp:lastPrinted>2016-06-29T23:26:15Z</cp:lastPrinted>
  <dcterms:created xsi:type="dcterms:W3CDTF">2016-06-27T12:57:31Z</dcterms:created>
  <dcterms:modified xsi:type="dcterms:W3CDTF">2016-06-30T01:31:05Z</dcterms:modified>
</cp:coreProperties>
</file>