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이나연\Desktop\이나연\서강대\알고리즘\"/>
    </mc:Choice>
  </mc:AlternateContent>
  <xr:revisionPtr revIDLastSave="0" documentId="13_ncr:1_{66031E1A-F0F6-4260-8007-D6E5877A872E}" xr6:coauthVersionLast="38" xr6:coauthVersionMax="38" xr10:uidLastSave="{00000000-0000-0000-0000-000000000000}"/>
  <bookViews>
    <workbookView xWindow="0" yWindow="0" windowWidth="21570" windowHeight="7935" xr2:uid="{08CA1A3D-B40E-4342-99B3-BDC7D2896AAE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9" i="1" l="1"/>
  <c r="E38" i="1"/>
  <c r="C35" i="1"/>
  <c r="C36" i="1"/>
  <c r="D35" i="1"/>
  <c r="D37" i="1"/>
  <c r="D36" i="1"/>
  <c r="C37" i="1"/>
  <c r="AJ34" i="1"/>
  <c r="AI34" i="1"/>
  <c r="AH34" i="1"/>
  <c r="AG34" i="1"/>
  <c r="AJ26" i="1"/>
  <c r="AI26" i="1"/>
  <c r="AH26" i="1"/>
  <c r="AG26" i="1"/>
  <c r="AJ18" i="1"/>
  <c r="AI18" i="1"/>
  <c r="AH18" i="1"/>
  <c r="AG18" i="1"/>
  <c r="AD34" i="1"/>
  <c r="AC34" i="1"/>
  <c r="AB34" i="1"/>
  <c r="AA34" i="1"/>
  <c r="AD26" i="1"/>
  <c r="AC26" i="1"/>
  <c r="AB26" i="1"/>
  <c r="AA26" i="1"/>
  <c r="AD18" i="1"/>
  <c r="AC18" i="1"/>
  <c r="AB18" i="1"/>
  <c r="AA18" i="1"/>
  <c r="X34" i="1"/>
  <c r="W34" i="1"/>
  <c r="V34" i="1"/>
  <c r="U34" i="1"/>
  <c r="X26" i="1"/>
  <c r="W26" i="1"/>
  <c r="V26" i="1"/>
  <c r="U26" i="1"/>
  <c r="X18" i="1"/>
  <c r="W18" i="1"/>
  <c r="V18" i="1"/>
  <c r="U18" i="1"/>
  <c r="AJ25" i="1"/>
  <c r="AI25" i="1"/>
  <c r="AH25" i="1"/>
  <c r="AG25" i="1"/>
  <c r="AD25" i="1"/>
  <c r="AC25" i="1"/>
  <c r="AB25" i="1"/>
  <c r="AA25" i="1"/>
  <c r="R25" i="1"/>
  <c r="X25" i="1"/>
  <c r="W25" i="1"/>
  <c r="V25" i="1"/>
  <c r="U25" i="1"/>
  <c r="Q25" i="1"/>
  <c r="P25" i="1"/>
  <c r="O25" i="1"/>
  <c r="L25" i="1"/>
  <c r="K25" i="1"/>
  <c r="J25" i="1"/>
  <c r="I25" i="1"/>
  <c r="F25" i="1"/>
  <c r="E25" i="1"/>
  <c r="D25" i="1"/>
  <c r="C25" i="1"/>
  <c r="AJ33" i="1"/>
  <c r="AI33" i="1"/>
  <c r="AH33" i="1"/>
  <c r="AG33" i="1"/>
  <c r="AD33" i="1"/>
  <c r="AC33" i="1"/>
  <c r="AB33" i="1"/>
  <c r="AA33" i="1"/>
  <c r="X33" i="1"/>
  <c r="W33" i="1"/>
  <c r="V33" i="1"/>
  <c r="U33" i="1"/>
  <c r="R33" i="1"/>
  <c r="R34" i="1" s="1"/>
  <c r="Q33" i="1"/>
  <c r="Q34" i="1" s="1"/>
  <c r="P33" i="1"/>
  <c r="P34" i="1" s="1"/>
  <c r="O33" i="1"/>
  <c r="O34" i="1" s="1"/>
  <c r="L33" i="1"/>
  <c r="L34" i="1" s="1"/>
  <c r="K33" i="1"/>
  <c r="K34" i="1" s="1"/>
  <c r="J33" i="1"/>
  <c r="J34" i="1" s="1"/>
  <c r="I33" i="1"/>
  <c r="I34" i="1" s="1"/>
  <c r="F33" i="1"/>
  <c r="F34" i="1" s="1"/>
  <c r="E33" i="1"/>
  <c r="E34" i="1" s="1"/>
  <c r="D33" i="1"/>
  <c r="D34" i="1" s="1"/>
  <c r="C33" i="1"/>
  <c r="C34" i="1" s="1"/>
  <c r="AJ17" i="1"/>
  <c r="AI17" i="1"/>
  <c r="AH17" i="1"/>
  <c r="AG17" i="1"/>
  <c r="AJ9" i="1"/>
  <c r="AI9" i="1"/>
  <c r="AH9" i="1"/>
  <c r="AG9" i="1"/>
  <c r="AD17" i="1"/>
  <c r="AC17" i="1"/>
  <c r="AB17" i="1"/>
  <c r="AA17" i="1"/>
  <c r="AD9" i="1"/>
  <c r="AC9" i="1"/>
  <c r="AB9" i="1"/>
  <c r="AA9" i="1"/>
  <c r="X17" i="1"/>
  <c r="W17" i="1"/>
  <c r="V17" i="1"/>
  <c r="U17" i="1"/>
  <c r="X9" i="1"/>
  <c r="W9" i="1"/>
  <c r="V9" i="1"/>
  <c r="U9" i="1"/>
  <c r="R17" i="1"/>
  <c r="Q17" i="1"/>
  <c r="P17" i="1"/>
  <c r="O17" i="1"/>
  <c r="O18" i="1" s="1"/>
  <c r="R9" i="1"/>
  <c r="Q9" i="1"/>
  <c r="P9" i="1"/>
  <c r="O9" i="1"/>
  <c r="L17" i="1"/>
  <c r="K17" i="1"/>
  <c r="J17" i="1"/>
  <c r="J18" i="1" s="1"/>
  <c r="I17" i="1"/>
  <c r="L9" i="1"/>
  <c r="K9" i="1"/>
  <c r="J9" i="1"/>
  <c r="I9" i="1"/>
  <c r="F17" i="1"/>
  <c r="E17" i="1"/>
  <c r="D17" i="1"/>
  <c r="D18" i="1" s="1"/>
  <c r="C17" i="1"/>
  <c r="C18" i="1" s="1"/>
  <c r="D9" i="1"/>
  <c r="E9" i="1"/>
  <c r="F9" i="1"/>
  <c r="F18" i="1" s="1"/>
  <c r="C9" i="1"/>
  <c r="C26" i="1" l="1"/>
  <c r="I26" i="1"/>
  <c r="P18" i="1"/>
  <c r="D26" i="1"/>
  <c r="P26" i="1"/>
  <c r="E26" i="1"/>
  <c r="K26" i="1"/>
  <c r="Q26" i="1"/>
  <c r="I18" i="1"/>
  <c r="O26" i="1"/>
  <c r="J26" i="1"/>
  <c r="E18" i="1"/>
  <c r="K18" i="1"/>
  <c r="Q18" i="1"/>
  <c r="L18" i="1"/>
  <c r="R18" i="1"/>
  <c r="F26" i="1"/>
  <c r="L26" i="1"/>
  <c r="R26" i="1"/>
</calcChain>
</file>

<file path=xl/sharedStrings.xml><?xml version="1.0" encoding="utf-8"?>
<sst xmlns="http://schemas.openxmlformats.org/spreadsheetml/2006/main" count="365" uniqueCount="21">
  <si>
    <t>2^5 data</t>
    <phoneticPr fontId="1" type="noConversion"/>
  </si>
  <si>
    <t>entirely random</t>
    <phoneticPr fontId="1" type="noConversion"/>
  </si>
  <si>
    <t>ascending</t>
    <phoneticPr fontId="1" type="noConversion"/>
  </si>
  <si>
    <t>descending</t>
    <phoneticPr fontId="1" type="noConversion"/>
  </si>
  <si>
    <t>few swaps</t>
    <phoneticPr fontId="1" type="noConversion"/>
  </si>
  <si>
    <t>try 1</t>
    <phoneticPr fontId="1" type="noConversion"/>
  </si>
  <si>
    <t>try 2</t>
    <phoneticPr fontId="1" type="noConversion"/>
  </si>
  <si>
    <t>try 3</t>
    <phoneticPr fontId="1" type="noConversion"/>
  </si>
  <si>
    <t>average</t>
    <phoneticPr fontId="1" type="noConversion"/>
  </si>
  <si>
    <t>insertion sort</t>
    <phoneticPr fontId="1" type="noConversion"/>
  </si>
  <si>
    <t>try 4</t>
    <phoneticPr fontId="1" type="noConversion"/>
  </si>
  <si>
    <t>try 5</t>
    <phoneticPr fontId="1" type="noConversion"/>
  </si>
  <si>
    <t>2^10 data</t>
    <phoneticPr fontId="1" type="noConversion"/>
  </si>
  <si>
    <t>selection sort</t>
    <phoneticPr fontId="1" type="noConversion"/>
  </si>
  <si>
    <t>quick sort (p)</t>
    <phoneticPr fontId="1" type="noConversion"/>
  </si>
  <si>
    <t>quick sort (pss)</t>
    <phoneticPr fontId="1" type="noConversion"/>
  </si>
  <si>
    <t>quick sort (pis)</t>
    <phoneticPr fontId="1" type="noConversion"/>
  </si>
  <si>
    <t>quick sort (pistro)</t>
    <phoneticPr fontId="1" type="noConversion"/>
  </si>
  <si>
    <t>2^20 data</t>
    <phoneticPr fontId="1" type="noConversion"/>
  </si>
  <si>
    <t>-</t>
    <phoneticPr fontId="1" type="noConversion"/>
  </si>
  <si>
    <t>2^15 data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</si>
</sst>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9" formatCode="0.000000"/>
    <numFmt numFmtId="181" formatCode="0.0000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NumberFormat="1">
      <alignment vertical="center"/>
    </xf>
    <xf numFmtId="179" fontId="0" fillId="0" borderId="0" xfId="0" applyNumberFormat="1">
      <alignment vertical="center"/>
    </xf>
    <xf numFmtId="181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410CC-1191-436C-84C9-4D96ADA1C8CE}">
  <dimension ref="B1:AJ39"/>
  <sheetViews>
    <sheetView tabSelected="1" topLeftCell="U1" zoomScale="75" workbookViewId="0">
      <selection activeCell="AE44" sqref="AE44"/>
    </sheetView>
  </sheetViews>
  <sheetFormatPr defaultRowHeight="16.5" x14ac:dyDescent="0.3"/>
  <cols>
    <col min="29" max="29" width="11.375" bestFit="1" customWidth="1"/>
    <col min="36" max="36" width="9.25" bestFit="1" customWidth="1"/>
  </cols>
  <sheetData>
    <row r="1" spans="2:36" x14ac:dyDescent="0.3">
      <c r="B1" t="s">
        <v>9</v>
      </c>
      <c r="H1" t="s">
        <v>13</v>
      </c>
      <c r="N1" t="s">
        <v>14</v>
      </c>
      <c r="T1" t="s">
        <v>15</v>
      </c>
      <c r="Z1" t="s">
        <v>16</v>
      </c>
      <c r="AF1" t="s">
        <v>17</v>
      </c>
    </row>
    <row r="3" spans="2:36" x14ac:dyDescent="0.3">
      <c r="B3" t="s">
        <v>0</v>
      </c>
      <c r="C3" t="s">
        <v>1</v>
      </c>
      <c r="D3" t="s">
        <v>2</v>
      </c>
      <c r="E3" t="s">
        <v>3</v>
      </c>
      <c r="F3" t="s">
        <v>4</v>
      </c>
      <c r="H3" t="s">
        <v>0</v>
      </c>
      <c r="I3" t="s">
        <v>1</v>
      </c>
      <c r="J3" t="s">
        <v>2</v>
      </c>
      <c r="K3" t="s">
        <v>3</v>
      </c>
      <c r="L3" t="s">
        <v>4</v>
      </c>
      <c r="N3" t="s">
        <v>0</v>
      </c>
      <c r="O3" t="s">
        <v>1</v>
      </c>
      <c r="P3" t="s">
        <v>2</v>
      </c>
      <c r="Q3" t="s">
        <v>3</v>
      </c>
      <c r="R3" t="s">
        <v>4</v>
      </c>
      <c r="T3" t="s">
        <v>0</v>
      </c>
      <c r="U3" t="s">
        <v>1</v>
      </c>
      <c r="V3" t="s">
        <v>2</v>
      </c>
      <c r="W3" t="s">
        <v>3</v>
      </c>
      <c r="X3" t="s">
        <v>4</v>
      </c>
      <c r="Z3" t="s">
        <v>0</v>
      </c>
      <c r="AA3" t="s">
        <v>1</v>
      </c>
      <c r="AB3" t="s">
        <v>2</v>
      </c>
      <c r="AC3" t="s">
        <v>3</v>
      </c>
      <c r="AD3" t="s">
        <v>4</v>
      </c>
      <c r="AF3" t="s">
        <v>0</v>
      </c>
      <c r="AG3" t="s">
        <v>1</v>
      </c>
      <c r="AH3" t="s">
        <v>2</v>
      </c>
      <c r="AI3" t="s">
        <v>3</v>
      </c>
      <c r="AJ3" t="s">
        <v>4</v>
      </c>
    </row>
    <row r="4" spans="2:36" x14ac:dyDescent="0.3">
      <c r="B4" t="s">
        <v>5</v>
      </c>
      <c r="C4">
        <v>7.5500000000000003E-4</v>
      </c>
      <c r="D4">
        <v>3.7800000000000003E-4</v>
      </c>
      <c r="E4">
        <v>7.5500000000000003E-4</v>
      </c>
      <c r="F4">
        <v>7.5500000000000003E-4</v>
      </c>
      <c r="H4" t="s">
        <v>5</v>
      </c>
      <c r="I4">
        <v>7.1739999999999998E-3</v>
      </c>
      <c r="J4">
        <v>1.8879999999999999E-3</v>
      </c>
      <c r="K4">
        <v>1.1329999999999999E-3</v>
      </c>
      <c r="L4">
        <v>1.5100000000000001E-3</v>
      </c>
      <c r="N4" t="s">
        <v>5</v>
      </c>
      <c r="O4">
        <v>1.5100000000000001E-3</v>
      </c>
      <c r="P4">
        <v>1.5100000000000001E-3</v>
      </c>
      <c r="Q4">
        <v>1.1329999999999999E-3</v>
      </c>
      <c r="R4">
        <v>1.5100000000000001E-3</v>
      </c>
      <c r="T4" t="s">
        <v>5</v>
      </c>
      <c r="U4">
        <v>1.1329999999999999E-3</v>
      </c>
      <c r="V4">
        <v>1.1329999999999999E-3</v>
      </c>
      <c r="W4">
        <v>1.8879999999999999E-3</v>
      </c>
      <c r="X4">
        <v>1.5100000000000001E-3</v>
      </c>
      <c r="Z4" t="s">
        <v>5</v>
      </c>
      <c r="AA4">
        <v>1.5100000000000001E-3</v>
      </c>
      <c r="AB4">
        <v>1.5100000000000001E-3</v>
      </c>
      <c r="AC4">
        <v>2.2650000000000001E-3</v>
      </c>
      <c r="AD4">
        <v>1.1329999999999999E-3</v>
      </c>
      <c r="AF4" t="s">
        <v>5</v>
      </c>
      <c r="AG4">
        <v>1.5100000000000001E-3</v>
      </c>
      <c r="AH4">
        <v>7.5500000000000003E-4</v>
      </c>
      <c r="AI4">
        <v>1.8879999999999999E-3</v>
      </c>
      <c r="AJ4">
        <v>1.5100000000000001E-3</v>
      </c>
    </row>
    <row r="5" spans="2:36" x14ac:dyDescent="0.3">
      <c r="B5" t="s">
        <v>6</v>
      </c>
      <c r="C5">
        <v>1.5100000000000001E-3</v>
      </c>
      <c r="D5">
        <v>3.7800000000000003E-4</v>
      </c>
      <c r="E5">
        <v>7.5500000000000003E-4</v>
      </c>
      <c r="F5">
        <v>7.5500000000000003E-4</v>
      </c>
      <c r="H5" t="s">
        <v>6</v>
      </c>
      <c r="I5">
        <v>1.8879999999999999E-3</v>
      </c>
      <c r="J5">
        <v>1.5100000000000001E-3</v>
      </c>
      <c r="K5">
        <v>1.095E-2</v>
      </c>
      <c r="L5">
        <v>1.1329999999999999E-3</v>
      </c>
      <c r="N5" t="s">
        <v>6</v>
      </c>
      <c r="O5">
        <v>2.2650000000000001E-3</v>
      </c>
      <c r="P5">
        <v>1.1329999999999999E-3</v>
      </c>
      <c r="Q5">
        <v>2.2650000000000001E-3</v>
      </c>
      <c r="R5">
        <v>1.1329999999999999E-3</v>
      </c>
      <c r="T5" t="s">
        <v>6</v>
      </c>
      <c r="U5">
        <v>1.1329999999999999E-3</v>
      </c>
      <c r="V5">
        <v>1.1329999999999999E-3</v>
      </c>
      <c r="W5">
        <v>3.398E-3</v>
      </c>
      <c r="X5">
        <v>1.5100000000000001E-3</v>
      </c>
      <c r="Z5" t="s">
        <v>6</v>
      </c>
      <c r="AA5">
        <v>1.1329999999999999E-3</v>
      </c>
      <c r="AB5">
        <v>1.1329999999999999E-3</v>
      </c>
      <c r="AC5">
        <v>1.8879999999999999E-3</v>
      </c>
      <c r="AD5">
        <v>1.1329999999999999E-3</v>
      </c>
      <c r="AF5" t="s">
        <v>6</v>
      </c>
      <c r="AG5">
        <v>1.5100000000000001E-3</v>
      </c>
      <c r="AH5">
        <v>1.5100000000000001E-3</v>
      </c>
      <c r="AI5">
        <v>1.5100000000000001E-3</v>
      </c>
      <c r="AJ5">
        <v>1.5100000000000001E-3</v>
      </c>
    </row>
    <row r="6" spans="2:36" x14ac:dyDescent="0.3">
      <c r="B6" t="s">
        <v>7</v>
      </c>
      <c r="C6">
        <v>3.7800000000000003E-4</v>
      </c>
      <c r="D6">
        <v>7.5500000000000003E-4</v>
      </c>
      <c r="E6">
        <v>7.5500000000000003E-4</v>
      </c>
      <c r="F6">
        <v>3.7800000000000003E-4</v>
      </c>
      <c r="H6" t="s">
        <v>7</v>
      </c>
      <c r="I6">
        <v>1.5100000000000001E-3</v>
      </c>
      <c r="J6">
        <v>1.5100000000000001E-3</v>
      </c>
      <c r="K6">
        <v>1.5100000000000001E-3</v>
      </c>
      <c r="L6">
        <v>1.5100000000000001E-3</v>
      </c>
      <c r="N6" t="s">
        <v>7</v>
      </c>
      <c r="O6">
        <v>1.5100000000000001E-3</v>
      </c>
      <c r="P6">
        <v>1.5100000000000001E-3</v>
      </c>
      <c r="Q6">
        <v>1.8879999999999999E-3</v>
      </c>
      <c r="R6">
        <v>1.5100000000000001E-3</v>
      </c>
      <c r="T6" t="s">
        <v>7</v>
      </c>
      <c r="U6">
        <v>1.1329999999999999E-3</v>
      </c>
      <c r="V6">
        <v>1.5100000000000001E-3</v>
      </c>
      <c r="W6">
        <v>2.2650000000000001E-3</v>
      </c>
      <c r="X6">
        <v>1.5100000000000001E-3</v>
      </c>
      <c r="Z6" t="s">
        <v>7</v>
      </c>
      <c r="AA6">
        <v>7.5500000000000003E-4</v>
      </c>
      <c r="AB6">
        <v>1.1329999999999999E-3</v>
      </c>
      <c r="AC6">
        <v>1.8879999999999999E-3</v>
      </c>
      <c r="AD6">
        <v>1.1329999999999999E-3</v>
      </c>
      <c r="AF6" t="s">
        <v>7</v>
      </c>
      <c r="AG6">
        <v>1.1329999999999999E-3</v>
      </c>
      <c r="AH6">
        <v>1.5100000000000001E-3</v>
      </c>
      <c r="AI6">
        <v>1.5100000000000001E-3</v>
      </c>
      <c r="AJ6">
        <v>1.1329999999999999E-3</v>
      </c>
    </row>
    <row r="7" spans="2:36" x14ac:dyDescent="0.3">
      <c r="B7" t="s">
        <v>10</v>
      </c>
      <c r="C7">
        <v>1.1329999999999999E-3</v>
      </c>
      <c r="D7">
        <v>3.7800000000000003E-4</v>
      </c>
      <c r="E7">
        <v>7.5500000000000003E-4</v>
      </c>
      <c r="F7">
        <v>7.5500000000000003E-4</v>
      </c>
      <c r="H7" t="s">
        <v>10</v>
      </c>
      <c r="I7">
        <v>1.1329999999999999E-3</v>
      </c>
      <c r="J7">
        <v>1.5100000000000001E-3</v>
      </c>
      <c r="K7">
        <v>1.5100000000000001E-3</v>
      </c>
      <c r="L7">
        <v>1.5100000000000001E-3</v>
      </c>
      <c r="N7" t="s">
        <v>10</v>
      </c>
      <c r="O7">
        <v>1.5100000000000001E-3</v>
      </c>
      <c r="P7">
        <v>1.1329999999999999E-3</v>
      </c>
      <c r="Q7">
        <v>2.2650000000000001E-3</v>
      </c>
      <c r="R7">
        <v>1.5100000000000001E-3</v>
      </c>
      <c r="T7" t="s">
        <v>10</v>
      </c>
      <c r="U7">
        <v>7.5500000000000003E-4</v>
      </c>
      <c r="V7">
        <v>1.5100000000000001E-3</v>
      </c>
      <c r="W7">
        <v>2.2650000000000001E-3</v>
      </c>
      <c r="X7">
        <v>1.5100000000000001E-3</v>
      </c>
      <c r="Z7" t="s">
        <v>10</v>
      </c>
      <c r="AA7">
        <v>1.1329999999999999E-3</v>
      </c>
      <c r="AB7">
        <v>7.5500000000000003E-4</v>
      </c>
      <c r="AC7">
        <v>1.8879999999999999E-3</v>
      </c>
      <c r="AD7">
        <v>7.5500000000000003E-4</v>
      </c>
      <c r="AF7" t="s">
        <v>10</v>
      </c>
      <c r="AG7">
        <v>1.1329999999999999E-3</v>
      </c>
      <c r="AH7">
        <v>1.1329999999999999E-3</v>
      </c>
      <c r="AI7">
        <v>1.5100000000000001E-3</v>
      </c>
      <c r="AJ7">
        <v>1.1329999999999999E-3</v>
      </c>
    </row>
    <row r="8" spans="2:36" x14ac:dyDescent="0.3">
      <c r="B8" t="s">
        <v>11</v>
      </c>
      <c r="C8">
        <v>3.7800000000000003E-4</v>
      </c>
      <c r="D8">
        <v>3.7800000000000003E-4</v>
      </c>
      <c r="E8">
        <v>7.5500000000000003E-4</v>
      </c>
      <c r="F8">
        <v>3.7800000000000003E-4</v>
      </c>
      <c r="H8" t="s">
        <v>11</v>
      </c>
      <c r="I8">
        <v>9.0620000000000006E-3</v>
      </c>
      <c r="J8">
        <v>1.1329999999999999E-3</v>
      </c>
      <c r="K8">
        <v>1.5100000000000001E-3</v>
      </c>
      <c r="L8">
        <v>1.5100000000000001E-3</v>
      </c>
      <c r="N8" t="s">
        <v>11</v>
      </c>
      <c r="O8">
        <v>1.1329999999999999E-3</v>
      </c>
      <c r="P8">
        <v>1.5100000000000001E-3</v>
      </c>
      <c r="Q8">
        <v>4.1529999999999996E-3</v>
      </c>
      <c r="R8">
        <v>1.5100000000000001E-3</v>
      </c>
      <c r="T8" t="s">
        <v>11</v>
      </c>
      <c r="U8">
        <v>7.5500000000000003E-4</v>
      </c>
      <c r="V8">
        <v>1.1329999999999999E-3</v>
      </c>
      <c r="W8">
        <v>1.8879999999999999E-3</v>
      </c>
      <c r="X8">
        <v>1.1329999999999999E-3</v>
      </c>
      <c r="Z8" t="s">
        <v>11</v>
      </c>
      <c r="AA8">
        <v>1.1329999999999999E-3</v>
      </c>
      <c r="AB8">
        <v>7.5500000000000003E-4</v>
      </c>
      <c r="AC8">
        <v>1.8879999999999999E-3</v>
      </c>
      <c r="AD8">
        <v>7.5500000000000003E-4</v>
      </c>
      <c r="AF8" t="s">
        <v>11</v>
      </c>
      <c r="AG8">
        <v>1.1329999999999999E-3</v>
      </c>
      <c r="AH8">
        <v>1.1329999999999999E-3</v>
      </c>
      <c r="AI8">
        <v>1.1329999999999999E-3</v>
      </c>
      <c r="AJ8">
        <v>1.7368999999999999E-2</v>
      </c>
    </row>
    <row r="9" spans="2:36" x14ac:dyDescent="0.3">
      <c r="B9" t="s">
        <v>8</v>
      </c>
      <c r="C9">
        <f>AVERAGE(C4:C8)</f>
        <v>8.3079999999999992E-4</v>
      </c>
      <c r="D9">
        <f t="shared" ref="D9:F9" si="0">AVERAGE(D4:D8)</f>
        <v>4.5340000000000007E-4</v>
      </c>
      <c r="E9">
        <f t="shared" si="0"/>
        <v>7.5500000000000003E-4</v>
      </c>
      <c r="F9">
        <f t="shared" si="0"/>
        <v>6.0420000000000005E-4</v>
      </c>
      <c r="H9" t="s">
        <v>8</v>
      </c>
      <c r="I9">
        <f>AVERAGE(I4:I8)</f>
        <v>4.1533999999999998E-3</v>
      </c>
      <c r="J9">
        <f t="shared" ref="J9" si="1">AVERAGE(J4:J8)</f>
        <v>1.5102000000000002E-3</v>
      </c>
      <c r="K9">
        <f t="shared" ref="K9" si="2">AVERAGE(K4:K8)</f>
        <v>3.3226000000000006E-3</v>
      </c>
      <c r="L9">
        <f t="shared" ref="L9" si="3">AVERAGE(L4:L8)</f>
        <v>1.4346000000000001E-3</v>
      </c>
      <c r="N9" t="s">
        <v>8</v>
      </c>
      <c r="O9">
        <f>AVERAGE(O4:O8)</f>
        <v>1.5855999999999999E-3</v>
      </c>
      <c r="P9">
        <f t="shared" ref="P9" si="4">AVERAGE(P4:P8)</f>
        <v>1.3592000000000001E-3</v>
      </c>
      <c r="Q9">
        <f t="shared" ref="Q9" si="5">AVERAGE(Q4:Q8)</f>
        <v>2.3407999999999997E-3</v>
      </c>
      <c r="R9">
        <f t="shared" ref="R9" si="6">AVERAGE(R4:R8)</f>
        <v>1.4346000000000001E-3</v>
      </c>
      <c r="T9" t="s">
        <v>8</v>
      </c>
      <c r="U9">
        <f>AVERAGE(U4:U8)</f>
        <v>9.8180000000000012E-4</v>
      </c>
      <c r="V9">
        <f t="shared" ref="V9" si="7">AVERAGE(V4:V8)</f>
        <v>1.2837999999999999E-3</v>
      </c>
      <c r="W9">
        <f t="shared" ref="W9" si="8">AVERAGE(W4:W8)</f>
        <v>2.3407999999999997E-3</v>
      </c>
      <c r="X9">
        <f t="shared" ref="X9" si="9">AVERAGE(X4:X8)</f>
        <v>1.4346000000000001E-3</v>
      </c>
      <c r="Z9" t="s">
        <v>8</v>
      </c>
      <c r="AA9">
        <f>AVERAGE(AA4:AA8)</f>
        <v>1.1328000000000002E-3</v>
      </c>
      <c r="AB9">
        <f t="shared" ref="AB9" si="10">AVERAGE(AB4:AB8)</f>
        <v>1.0572000000000001E-3</v>
      </c>
      <c r="AC9" s="2">
        <f t="shared" ref="AC9" si="11">AVERAGE(AC4:AC8)</f>
        <v>1.9633999999999997E-3</v>
      </c>
      <c r="AD9">
        <f t="shared" ref="AD9" si="12">AVERAGE(AD4:AD8)</f>
        <v>9.8180000000000012E-4</v>
      </c>
      <c r="AF9" t="s">
        <v>8</v>
      </c>
      <c r="AG9">
        <f>AVERAGE(AG4:AG8)</f>
        <v>1.2838000000000003E-3</v>
      </c>
      <c r="AH9">
        <f t="shared" ref="AH9" si="13">AVERAGE(AH4:AH8)</f>
        <v>1.2082E-3</v>
      </c>
      <c r="AI9">
        <f t="shared" ref="AI9" si="14">AVERAGE(AI4:AI8)</f>
        <v>1.5102000000000002E-3</v>
      </c>
      <c r="AJ9">
        <f t="shared" ref="AJ9" si="15">AVERAGE(AJ4:AJ8)</f>
        <v>4.5310000000000003E-3</v>
      </c>
    </row>
    <row r="11" spans="2:36" x14ac:dyDescent="0.3">
      <c r="B11" t="s">
        <v>12</v>
      </c>
      <c r="C11" t="s">
        <v>1</v>
      </c>
      <c r="D11" t="s">
        <v>2</v>
      </c>
      <c r="E11" t="s">
        <v>3</v>
      </c>
      <c r="F11" t="s">
        <v>4</v>
      </c>
      <c r="H11" t="s">
        <v>12</v>
      </c>
      <c r="I11" t="s">
        <v>1</v>
      </c>
      <c r="J11" t="s">
        <v>2</v>
      </c>
      <c r="K11" t="s">
        <v>3</v>
      </c>
      <c r="L11" t="s">
        <v>4</v>
      </c>
      <c r="N11" t="s">
        <v>12</v>
      </c>
      <c r="O11" t="s">
        <v>1</v>
      </c>
      <c r="P11" t="s">
        <v>2</v>
      </c>
      <c r="Q11" t="s">
        <v>3</v>
      </c>
      <c r="R11" t="s">
        <v>4</v>
      </c>
      <c r="T11" t="s">
        <v>12</v>
      </c>
      <c r="U11" t="s">
        <v>1</v>
      </c>
      <c r="V11" t="s">
        <v>2</v>
      </c>
      <c r="W11" t="s">
        <v>3</v>
      </c>
      <c r="X11" t="s">
        <v>4</v>
      </c>
      <c r="Z11" t="s">
        <v>12</v>
      </c>
      <c r="AA11" t="s">
        <v>1</v>
      </c>
      <c r="AB11" t="s">
        <v>2</v>
      </c>
      <c r="AC11" t="s">
        <v>3</v>
      </c>
      <c r="AD11" t="s">
        <v>4</v>
      </c>
      <c r="AF11" t="s">
        <v>12</v>
      </c>
      <c r="AG11" t="s">
        <v>1</v>
      </c>
      <c r="AH11" t="s">
        <v>2</v>
      </c>
      <c r="AI11" t="s">
        <v>3</v>
      </c>
      <c r="AJ11" t="s">
        <v>4</v>
      </c>
    </row>
    <row r="12" spans="2:36" x14ac:dyDescent="0.3">
      <c r="B12" t="s">
        <v>5</v>
      </c>
      <c r="C12">
        <v>0.20200499999999999</v>
      </c>
      <c r="D12">
        <v>2.643E-3</v>
      </c>
      <c r="E12">
        <v>0.403256</v>
      </c>
      <c r="F12">
        <v>4.5310000000000003E-3</v>
      </c>
      <c r="H12" t="s">
        <v>5</v>
      </c>
      <c r="I12">
        <v>1.2860389999999999</v>
      </c>
      <c r="J12">
        <v>1.2531890000000001</v>
      </c>
      <c r="K12">
        <v>1.2467699999999999</v>
      </c>
      <c r="L12">
        <v>1.280375</v>
      </c>
      <c r="N12" t="s">
        <v>5</v>
      </c>
      <c r="O12">
        <v>6.6076999999999997E-2</v>
      </c>
      <c r="P12">
        <v>0.70607500000000001</v>
      </c>
      <c r="Q12">
        <v>0.95867599999999997</v>
      </c>
      <c r="R12">
        <v>0.466312</v>
      </c>
      <c r="T12" t="s">
        <v>5</v>
      </c>
      <c r="U12">
        <v>4.9841000000000003E-2</v>
      </c>
      <c r="V12">
        <v>0.82992200000000005</v>
      </c>
      <c r="W12">
        <v>0.70229900000000001</v>
      </c>
      <c r="X12">
        <v>0.49802800000000003</v>
      </c>
      <c r="Z12" t="s">
        <v>5</v>
      </c>
      <c r="AA12">
        <v>7.8536999999999996E-2</v>
      </c>
      <c r="AB12">
        <v>0.63584499999999999</v>
      </c>
      <c r="AC12">
        <v>0.85710699999999995</v>
      </c>
      <c r="AD12">
        <v>0.68644099999999997</v>
      </c>
      <c r="AF12" t="s">
        <v>5</v>
      </c>
      <c r="AG12">
        <v>5.4371999999999997E-2</v>
      </c>
      <c r="AH12">
        <v>0.72872999999999999</v>
      </c>
      <c r="AI12">
        <v>0.69663600000000003</v>
      </c>
      <c r="AJ12">
        <v>0.428176</v>
      </c>
    </row>
    <row r="13" spans="2:36" x14ac:dyDescent="0.3">
      <c r="B13" t="s">
        <v>6</v>
      </c>
      <c r="C13">
        <v>0.205404</v>
      </c>
      <c r="D13">
        <v>2.643E-3</v>
      </c>
      <c r="E13">
        <v>0.39041799999999999</v>
      </c>
      <c r="F13">
        <v>5.2859999999999999E-3</v>
      </c>
      <c r="H13" t="s">
        <v>6</v>
      </c>
      <c r="I13">
        <v>1.279242</v>
      </c>
      <c r="J13">
        <v>1.2818849999999999</v>
      </c>
      <c r="K13">
        <v>1.3332360000000001</v>
      </c>
      <c r="L13">
        <v>1.3132239999999999</v>
      </c>
      <c r="N13" t="s">
        <v>6</v>
      </c>
      <c r="O13">
        <v>5.5503999999999998E-2</v>
      </c>
      <c r="P13">
        <v>0.80122499999999997</v>
      </c>
      <c r="Q13">
        <v>1.2339329999999999</v>
      </c>
      <c r="R13">
        <v>0.59431100000000003</v>
      </c>
      <c r="T13" t="s">
        <v>6</v>
      </c>
      <c r="U13">
        <v>5.4748999999999999E-2</v>
      </c>
      <c r="V13">
        <v>0.76875400000000005</v>
      </c>
      <c r="W13">
        <v>0.71438199999999996</v>
      </c>
      <c r="X13">
        <v>0.56146200000000002</v>
      </c>
      <c r="Z13" t="s">
        <v>6</v>
      </c>
      <c r="AA13">
        <v>5.2860999999999998E-2</v>
      </c>
      <c r="AB13">
        <v>0.69323800000000002</v>
      </c>
      <c r="AC13">
        <v>0.99719000000000002</v>
      </c>
      <c r="AD13">
        <v>0.54144999999999999</v>
      </c>
      <c r="AF13" t="s">
        <v>6</v>
      </c>
      <c r="AG13">
        <v>8.4199999999999997E-2</v>
      </c>
      <c r="AH13">
        <v>0.78461199999999998</v>
      </c>
      <c r="AI13">
        <v>0.67964500000000005</v>
      </c>
      <c r="AJ13">
        <v>0.51879500000000001</v>
      </c>
    </row>
    <row r="14" spans="2:36" x14ac:dyDescent="0.3">
      <c r="B14" t="s">
        <v>7</v>
      </c>
      <c r="C14">
        <v>0.20578099999999999</v>
      </c>
      <c r="D14">
        <v>2.643E-3</v>
      </c>
      <c r="E14">
        <v>0.42893100000000001</v>
      </c>
      <c r="F14">
        <v>5.6639999999999998E-3</v>
      </c>
      <c r="H14" t="s">
        <v>7</v>
      </c>
      <c r="I14">
        <v>1.2565869999999999</v>
      </c>
      <c r="J14">
        <v>1.2750889999999999</v>
      </c>
      <c r="K14">
        <v>1.4155489999999999</v>
      </c>
      <c r="L14">
        <v>1.1939090000000001</v>
      </c>
      <c r="N14" t="s">
        <v>7</v>
      </c>
      <c r="O14">
        <v>6.0789999999999997E-2</v>
      </c>
      <c r="P14">
        <v>0.51728499999999999</v>
      </c>
      <c r="Q14">
        <v>0.81972699999999998</v>
      </c>
      <c r="R14">
        <v>0.47650599999999999</v>
      </c>
      <c r="T14" t="s">
        <v>7</v>
      </c>
      <c r="U14">
        <v>4.4554000000000003E-2</v>
      </c>
      <c r="V14">
        <v>0.79027599999999998</v>
      </c>
      <c r="W14">
        <v>0.79669400000000001</v>
      </c>
      <c r="X14">
        <v>0.51539699999999999</v>
      </c>
      <c r="Z14" t="s">
        <v>7</v>
      </c>
      <c r="AA14">
        <v>5.5503999999999998E-2</v>
      </c>
      <c r="AB14">
        <v>0.71400399999999997</v>
      </c>
      <c r="AC14">
        <v>0.86163800000000001</v>
      </c>
      <c r="AD14">
        <v>0.728352</v>
      </c>
      <c r="AF14" t="s">
        <v>7</v>
      </c>
      <c r="AG14">
        <v>5.7015000000000003E-2</v>
      </c>
      <c r="AH14">
        <v>0.63735600000000003</v>
      </c>
      <c r="AI14">
        <v>0.70024600000000004</v>
      </c>
      <c r="AJ14">
        <v>0.519173</v>
      </c>
    </row>
    <row r="15" spans="2:36" x14ac:dyDescent="0.3">
      <c r="B15" t="s">
        <v>10</v>
      </c>
      <c r="C15">
        <v>0.20578099999999999</v>
      </c>
      <c r="D15">
        <v>2.643E-3</v>
      </c>
      <c r="E15">
        <v>0.395704</v>
      </c>
      <c r="F15">
        <v>4.5310000000000003E-3</v>
      </c>
      <c r="H15" t="s">
        <v>10</v>
      </c>
      <c r="I15">
        <v>1.2229829999999999</v>
      </c>
      <c r="J15">
        <v>1.2078800000000001</v>
      </c>
      <c r="K15">
        <v>1.280375</v>
      </c>
      <c r="L15">
        <v>1.3389</v>
      </c>
      <c r="N15" t="s">
        <v>10</v>
      </c>
      <c r="O15">
        <v>6.4565999999999998E-2</v>
      </c>
      <c r="P15">
        <v>0.39834700000000001</v>
      </c>
      <c r="Q15">
        <v>0.74232299999999996</v>
      </c>
      <c r="R15">
        <v>0.47122000000000003</v>
      </c>
      <c r="T15" t="s">
        <v>10</v>
      </c>
      <c r="U15">
        <v>4.5686999999999998E-2</v>
      </c>
      <c r="V15">
        <v>0.86352600000000002</v>
      </c>
      <c r="W15">
        <v>0.75780400000000003</v>
      </c>
      <c r="X15">
        <v>0.55693099999999995</v>
      </c>
      <c r="Z15" t="s">
        <v>10</v>
      </c>
      <c r="AA15">
        <v>4.6820000000000001E-2</v>
      </c>
      <c r="AB15">
        <v>0.710229</v>
      </c>
      <c r="AC15">
        <v>0.72646500000000003</v>
      </c>
      <c r="AD15">
        <v>0.53276599999999996</v>
      </c>
      <c r="AF15" t="s">
        <v>10</v>
      </c>
      <c r="AG15">
        <v>0.170289</v>
      </c>
      <c r="AH15">
        <v>0.73250599999999999</v>
      </c>
      <c r="AI15">
        <v>0.96282999999999996</v>
      </c>
      <c r="AJ15">
        <v>0.54220500000000005</v>
      </c>
    </row>
    <row r="16" spans="2:36" x14ac:dyDescent="0.3">
      <c r="B16" t="s">
        <v>11</v>
      </c>
      <c r="C16">
        <v>0.21861900000000001</v>
      </c>
      <c r="D16">
        <v>2.2650000000000001E-3</v>
      </c>
      <c r="E16">
        <v>0.44365700000000002</v>
      </c>
      <c r="F16">
        <v>4.9090000000000002E-3</v>
      </c>
      <c r="H16" t="s">
        <v>11</v>
      </c>
      <c r="I16">
        <v>1.3796790000000001</v>
      </c>
      <c r="J16">
        <v>1.2641389999999999</v>
      </c>
      <c r="K16">
        <v>1.275466</v>
      </c>
      <c r="L16">
        <v>1.249036</v>
      </c>
      <c r="N16" t="s">
        <v>11</v>
      </c>
      <c r="O16">
        <v>6.4944000000000002E-2</v>
      </c>
      <c r="P16">
        <v>0.69021699999999997</v>
      </c>
      <c r="Q16">
        <v>1.044387</v>
      </c>
      <c r="R16">
        <v>0.45460699999999998</v>
      </c>
      <c r="T16" t="s">
        <v>11</v>
      </c>
      <c r="U16">
        <v>8.269E-2</v>
      </c>
      <c r="V16">
        <v>0.69663600000000003</v>
      </c>
      <c r="W16">
        <v>0.77743799999999996</v>
      </c>
      <c r="X16">
        <v>0.91072399999999998</v>
      </c>
      <c r="Z16" t="s">
        <v>11</v>
      </c>
      <c r="AA16">
        <v>5.4371999999999997E-2</v>
      </c>
      <c r="AB16">
        <v>0.669072</v>
      </c>
      <c r="AC16">
        <v>0.76648799999999995</v>
      </c>
      <c r="AD16">
        <v>0.50520299999999996</v>
      </c>
      <c r="AF16" t="s">
        <v>11</v>
      </c>
      <c r="AG16">
        <v>5.7391999999999999E-2</v>
      </c>
      <c r="AH16">
        <v>0.77403999999999995</v>
      </c>
      <c r="AI16">
        <v>0.706453</v>
      </c>
      <c r="AJ16">
        <v>0.52445900000000001</v>
      </c>
    </row>
    <row r="17" spans="2:36" x14ac:dyDescent="0.3">
      <c r="B17" t="s">
        <v>8</v>
      </c>
      <c r="C17">
        <f>AVERAGE(C12:C16)</f>
        <v>0.20751800000000001</v>
      </c>
      <c r="D17">
        <f t="shared" ref="D17" si="16">AVERAGE(D12:D16)</f>
        <v>2.5674000000000001E-3</v>
      </c>
      <c r="E17">
        <f t="shared" ref="E17" si="17">AVERAGE(E12:E16)</f>
        <v>0.41239320000000002</v>
      </c>
      <c r="F17">
        <f t="shared" ref="F17" si="18">AVERAGE(F12:F16)</f>
        <v>4.9841999999999994E-3</v>
      </c>
      <c r="H17" t="s">
        <v>8</v>
      </c>
      <c r="I17">
        <f>AVERAGE(I12:I16)</f>
        <v>1.2849059999999999</v>
      </c>
      <c r="J17">
        <f t="shared" ref="J17" si="19">AVERAGE(J12:J16)</f>
        <v>1.2564363999999999</v>
      </c>
      <c r="K17">
        <f t="shared" ref="K17" si="20">AVERAGE(K12:K16)</f>
        <v>1.3102791999999999</v>
      </c>
      <c r="L17">
        <f t="shared" ref="L17" si="21">AVERAGE(L12:L16)</f>
        <v>1.2750888000000002</v>
      </c>
      <c r="N17" t="s">
        <v>8</v>
      </c>
      <c r="O17">
        <f>AVERAGE(O12:O16)</f>
        <v>6.2376200000000007E-2</v>
      </c>
      <c r="P17">
        <f t="shared" ref="P17" si="22">AVERAGE(P12:P16)</f>
        <v>0.62262980000000012</v>
      </c>
      <c r="Q17">
        <f t="shared" ref="Q17" si="23">AVERAGE(Q12:Q16)</f>
        <v>0.95980919999999992</v>
      </c>
      <c r="R17">
        <f t="shared" ref="R17" si="24">AVERAGE(R12:R16)</f>
        <v>0.49259120000000001</v>
      </c>
      <c r="T17" t="s">
        <v>8</v>
      </c>
      <c r="U17">
        <f>AVERAGE(U12:U16)</f>
        <v>5.5504200000000004E-2</v>
      </c>
      <c r="V17">
        <f t="shared" ref="V17" si="25">AVERAGE(V12:V16)</f>
        <v>0.78982279999999994</v>
      </c>
      <c r="W17">
        <f t="shared" ref="W17" si="26">AVERAGE(W12:W16)</f>
        <v>0.74972340000000004</v>
      </c>
      <c r="X17">
        <f t="shared" ref="X17" si="27">AVERAGE(X12:X16)</f>
        <v>0.60850840000000006</v>
      </c>
      <c r="Z17" t="s">
        <v>8</v>
      </c>
      <c r="AA17">
        <f>AVERAGE(AA12:AA16)</f>
        <v>5.7618799999999991E-2</v>
      </c>
      <c r="AB17">
        <f t="shared" ref="AB17" si="28">AVERAGE(AB12:AB16)</f>
        <v>0.68447759999999991</v>
      </c>
      <c r="AC17" s="2">
        <f t="shared" ref="AC17" si="29">AVERAGE(AC12:AC16)</f>
        <v>0.84177760000000001</v>
      </c>
      <c r="AD17">
        <f t="shared" ref="AD17" si="30">AVERAGE(AD12:AD16)</f>
        <v>0.5988424</v>
      </c>
      <c r="AF17" t="s">
        <v>8</v>
      </c>
      <c r="AG17">
        <f>AVERAGE(AG12:AG16)</f>
        <v>8.4653599999999996E-2</v>
      </c>
      <c r="AH17">
        <f t="shared" ref="AH17" si="31">AVERAGE(AH12:AH16)</f>
        <v>0.73144880000000001</v>
      </c>
      <c r="AI17">
        <f t="shared" ref="AI17" si="32">AVERAGE(AI12:AI16)</f>
        <v>0.74916199999999988</v>
      </c>
      <c r="AJ17">
        <f t="shared" ref="AJ17" si="33">AVERAGE(AJ12:AJ16)</f>
        <v>0.50656160000000006</v>
      </c>
    </row>
    <row r="18" spans="2:36" x14ac:dyDescent="0.3">
      <c r="C18">
        <f>C17/C9</f>
        <v>249.78093403948006</v>
      </c>
      <c r="D18">
        <f>D17/D9</f>
        <v>5.6625496250551386</v>
      </c>
      <c r="E18">
        <f>E17/E9</f>
        <v>546.21615894039735</v>
      </c>
      <c r="F18">
        <f>F17/F9</f>
        <v>8.2492552135054602</v>
      </c>
      <c r="I18">
        <f>I17/I9</f>
        <v>309.3624500409303</v>
      </c>
      <c r="J18">
        <f>J17/J9</f>
        <v>831.96689180241015</v>
      </c>
      <c r="K18">
        <f>K17/K9</f>
        <v>394.35357852284346</v>
      </c>
      <c r="L18">
        <f>L17/L9</f>
        <v>888.81137599330839</v>
      </c>
      <c r="O18">
        <f>O17/O9</f>
        <v>39.339177598385476</v>
      </c>
      <c r="P18">
        <f>P17/P9</f>
        <v>458.08549146556805</v>
      </c>
      <c r="Q18">
        <f>Q17/Q9</f>
        <v>410.03468899521533</v>
      </c>
      <c r="R18">
        <f>R17/R9</f>
        <v>343.36484037362328</v>
      </c>
      <c r="U18">
        <f>U17/U9</f>
        <v>56.533102464860455</v>
      </c>
      <c r="V18">
        <f>V17/V9</f>
        <v>615.22262034584833</v>
      </c>
      <c r="W18">
        <f>W17/W9</f>
        <v>320.28511619958994</v>
      </c>
      <c r="X18">
        <f>X17/X9</f>
        <v>424.16589990241187</v>
      </c>
      <c r="AA18">
        <f>AA17/AA9</f>
        <v>50.864053672316366</v>
      </c>
      <c r="AB18">
        <f>AB17/AB9</f>
        <v>647.44381384789995</v>
      </c>
      <c r="AC18">
        <f>AC17/AC9</f>
        <v>428.73464398492416</v>
      </c>
      <c r="AD18">
        <f>AD17/AD9</f>
        <v>609.94336932165402</v>
      </c>
      <c r="AG18">
        <f>AG17/AG9</f>
        <v>65.939866022744951</v>
      </c>
      <c r="AH18">
        <f>AH17/AH9</f>
        <v>605.40374110246648</v>
      </c>
      <c r="AI18">
        <f>AI17/AI9</f>
        <v>496.06807045424432</v>
      </c>
      <c r="AJ18">
        <f>AJ17/AJ9</f>
        <v>111.79907305230634</v>
      </c>
    </row>
    <row r="19" spans="2:36" x14ac:dyDescent="0.3">
      <c r="B19" t="s">
        <v>20</v>
      </c>
      <c r="C19" t="s">
        <v>1</v>
      </c>
      <c r="D19" t="s">
        <v>2</v>
      </c>
      <c r="E19" t="s">
        <v>3</v>
      </c>
      <c r="F19" t="s">
        <v>4</v>
      </c>
      <c r="H19" t="s">
        <v>20</v>
      </c>
      <c r="I19" t="s">
        <v>1</v>
      </c>
      <c r="J19" t="s">
        <v>2</v>
      </c>
      <c r="K19" t="s">
        <v>3</v>
      </c>
      <c r="L19" t="s">
        <v>4</v>
      </c>
      <c r="N19" t="s">
        <v>20</v>
      </c>
      <c r="O19" t="s">
        <v>1</v>
      </c>
      <c r="P19" t="s">
        <v>2</v>
      </c>
      <c r="Q19" t="s">
        <v>3</v>
      </c>
      <c r="R19" t="s">
        <v>4</v>
      </c>
      <c r="T19" t="s">
        <v>20</v>
      </c>
      <c r="U19" t="s">
        <v>1</v>
      </c>
      <c r="V19" t="s">
        <v>2</v>
      </c>
      <c r="W19" t="s">
        <v>3</v>
      </c>
      <c r="X19" t="s">
        <v>4</v>
      </c>
      <c r="Z19" t="s">
        <v>20</v>
      </c>
      <c r="AA19" t="s">
        <v>1</v>
      </c>
      <c r="AB19" t="s">
        <v>2</v>
      </c>
      <c r="AC19" t="s">
        <v>3</v>
      </c>
      <c r="AD19" t="s">
        <v>4</v>
      </c>
      <c r="AF19" t="s">
        <v>20</v>
      </c>
      <c r="AG19" t="s">
        <v>1</v>
      </c>
      <c r="AH19" t="s">
        <v>2</v>
      </c>
      <c r="AI19" t="s">
        <v>3</v>
      </c>
      <c r="AJ19" t="s">
        <v>4</v>
      </c>
    </row>
    <row r="20" spans="2:36" x14ac:dyDescent="0.3">
      <c r="B20" t="s">
        <v>5</v>
      </c>
      <c r="C20">
        <v>212.47463999999999</v>
      </c>
      <c r="D20">
        <v>7.7025999999999997E-2</v>
      </c>
      <c r="E20">
        <v>344.55679300000003</v>
      </c>
      <c r="F20">
        <v>0.109121</v>
      </c>
      <c r="H20" t="s">
        <v>5</v>
      </c>
      <c r="I20">
        <v>1280.5920000000001</v>
      </c>
      <c r="J20">
        <v>1303.7581789999999</v>
      </c>
      <c r="K20">
        <v>1302.2819999999999</v>
      </c>
      <c r="L20">
        <v>1289.3050000000001</v>
      </c>
      <c r="N20" t="s">
        <v>5</v>
      </c>
      <c r="O20">
        <v>3.338565</v>
      </c>
      <c r="P20" t="s">
        <v>19</v>
      </c>
      <c r="Q20">
        <v>740.38589999999999</v>
      </c>
      <c r="R20">
        <v>501.72085600000003</v>
      </c>
      <c r="T20" t="s">
        <v>5</v>
      </c>
      <c r="U20">
        <v>2.1454110000000002</v>
      </c>
      <c r="V20">
        <v>523.98479999999995</v>
      </c>
      <c r="W20">
        <v>540.17510000000004</v>
      </c>
      <c r="X20">
        <v>479.14609999999999</v>
      </c>
      <c r="Z20" t="s">
        <v>5</v>
      </c>
      <c r="AA20">
        <v>2.7423660000000001</v>
      </c>
      <c r="AB20">
        <v>530.90057400000001</v>
      </c>
      <c r="AC20" s="3">
        <v>542.53234899999995</v>
      </c>
      <c r="AD20">
        <v>479.14609999999999</v>
      </c>
      <c r="AF20" t="s">
        <v>5</v>
      </c>
      <c r="AG20">
        <v>2.9489019999999999</v>
      </c>
      <c r="AH20">
        <v>529.14331100000004</v>
      </c>
      <c r="AI20" s="3">
        <v>567.6422</v>
      </c>
      <c r="AJ20">
        <v>370.46069</v>
      </c>
    </row>
    <row r="21" spans="2:36" x14ac:dyDescent="0.3">
      <c r="B21" t="s">
        <v>6</v>
      </c>
      <c r="C21">
        <v>213.19016999999999</v>
      </c>
      <c r="D21">
        <v>8.3068000000000003E-2</v>
      </c>
      <c r="E21">
        <v>378.60092200000003</v>
      </c>
      <c r="F21">
        <v>0.11402900000000001</v>
      </c>
      <c r="H21" t="s">
        <v>6</v>
      </c>
      <c r="I21">
        <v>1288.750532</v>
      </c>
      <c r="J21">
        <v>1292.7186999999999</v>
      </c>
      <c r="K21">
        <v>1292.8610000000001</v>
      </c>
      <c r="L21">
        <v>1307.4090000000001</v>
      </c>
      <c r="N21" t="s">
        <v>6</v>
      </c>
      <c r="O21">
        <v>4.6725570000000003</v>
      </c>
      <c r="P21" t="s">
        <v>19</v>
      </c>
      <c r="Q21">
        <v>715.39769999999999</v>
      </c>
      <c r="R21">
        <v>493.62286399999999</v>
      </c>
      <c r="T21" t="s">
        <v>6</v>
      </c>
      <c r="U21">
        <v>2.440302</v>
      </c>
      <c r="V21">
        <v>522.45709999999997</v>
      </c>
      <c r="W21">
        <v>539.44939999999997</v>
      </c>
      <c r="X21">
        <v>488.82080000000002</v>
      </c>
      <c r="Z21" t="s">
        <v>6</v>
      </c>
      <c r="AA21">
        <v>3.0327250000000001</v>
      </c>
      <c r="AB21">
        <v>529.19586200000003</v>
      </c>
      <c r="AC21" s="3">
        <v>536.82525599999997</v>
      </c>
      <c r="AD21">
        <v>488.82080000000002</v>
      </c>
      <c r="AF21" t="s">
        <v>6</v>
      </c>
      <c r="AG21">
        <v>2.6173869999999999</v>
      </c>
      <c r="AH21">
        <v>554.20860000000005</v>
      </c>
      <c r="AI21" s="3">
        <v>615.66510000000005</v>
      </c>
      <c r="AJ21">
        <v>366.9341</v>
      </c>
    </row>
    <row r="22" spans="2:36" x14ac:dyDescent="0.3">
      <c r="B22" t="s">
        <v>7</v>
      </c>
      <c r="C22">
        <v>217.138138</v>
      </c>
      <c r="D22">
        <v>8.3445000000000005E-2</v>
      </c>
      <c r="E22">
        <v>350.99340799999999</v>
      </c>
      <c r="F22">
        <v>0.110029</v>
      </c>
      <c r="H22" t="s">
        <v>7</v>
      </c>
      <c r="I22">
        <v>1298.910034</v>
      </c>
      <c r="J22">
        <v>1283.663</v>
      </c>
      <c r="K22">
        <v>1305.559</v>
      </c>
      <c r="L22">
        <v>1317.9690000000001</v>
      </c>
      <c r="N22" t="s">
        <v>7</v>
      </c>
      <c r="O22">
        <v>2.8945310000000002</v>
      </c>
      <c r="P22" t="s">
        <v>19</v>
      </c>
      <c r="Q22">
        <v>715.85949700000003</v>
      </c>
      <c r="R22">
        <v>477.68368500000003</v>
      </c>
      <c r="T22" t="s">
        <v>7</v>
      </c>
      <c r="U22">
        <v>2.4138709999999999</v>
      </c>
      <c r="V22">
        <v>567.2586</v>
      </c>
      <c r="W22">
        <v>570.78139999999996</v>
      </c>
      <c r="X22">
        <v>491.20139999999998</v>
      </c>
      <c r="Z22" t="s">
        <v>7</v>
      </c>
      <c r="AA22">
        <v>3.1690320000000001</v>
      </c>
      <c r="AB22">
        <v>529.19880000000001</v>
      </c>
      <c r="AC22" s="3">
        <v>533.92541500000004</v>
      </c>
      <c r="AD22">
        <v>491.20139999999998</v>
      </c>
      <c r="AF22" t="s">
        <v>7</v>
      </c>
      <c r="AG22">
        <v>2.7340589999999998</v>
      </c>
      <c r="AH22">
        <v>498.97770000000003</v>
      </c>
      <c r="AI22" s="3">
        <v>549.77509999999995</v>
      </c>
      <c r="AJ22">
        <v>369.76560000000001</v>
      </c>
    </row>
    <row r="23" spans="2:36" x14ac:dyDescent="0.3">
      <c r="B23" t="s">
        <v>10</v>
      </c>
      <c r="C23">
        <v>206.40439699999999</v>
      </c>
      <c r="D23">
        <v>8.0801999999999999E-2</v>
      </c>
      <c r="E23">
        <v>356.61138899999997</v>
      </c>
      <c r="F23">
        <v>9.6660999999999997E-2</v>
      </c>
      <c r="H23" t="s">
        <v>10</v>
      </c>
      <c r="I23">
        <v>1294.123413</v>
      </c>
      <c r="J23">
        <v>1287.8779999999999</v>
      </c>
      <c r="K23">
        <v>1402.027</v>
      </c>
      <c r="L23">
        <v>1282.057</v>
      </c>
      <c r="N23" t="s">
        <v>10</v>
      </c>
      <c r="O23">
        <v>3.2460580000000001</v>
      </c>
      <c r="P23" t="s">
        <v>19</v>
      </c>
      <c r="Q23">
        <v>771.19311500000003</v>
      </c>
      <c r="R23">
        <v>481.820831</v>
      </c>
      <c r="T23" t="s">
        <v>10</v>
      </c>
      <c r="U23">
        <v>2.1593819999999999</v>
      </c>
      <c r="V23">
        <v>515.14620000000002</v>
      </c>
      <c r="W23">
        <v>594.18870000000004</v>
      </c>
      <c r="X23">
        <v>489.5514</v>
      </c>
      <c r="Z23" t="s">
        <v>10</v>
      </c>
      <c r="AA23">
        <v>2.6611859999999998</v>
      </c>
      <c r="AB23">
        <v>534.54690000000005</v>
      </c>
      <c r="AC23" s="3">
        <v>521.09405000000004</v>
      </c>
      <c r="AD23">
        <v>489.5514</v>
      </c>
      <c r="AF23" t="s">
        <v>10</v>
      </c>
      <c r="AG23">
        <v>2.9832619999999999</v>
      </c>
      <c r="AH23">
        <v>522.30619999999999</v>
      </c>
      <c r="AI23" s="3">
        <v>532.76890000000003</v>
      </c>
      <c r="AJ23" s="1">
        <v>456.49540000000002</v>
      </c>
    </row>
    <row r="24" spans="2:36" x14ac:dyDescent="0.3">
      <c r="B24" t="s">
        <v>11</v>
      </c>
      <c r="C24">
        <v>226.15664699999999</v>
      </c>
      <c r="D24">
        <v>6.8720000000000003E-2</v>
      </c>
      <c r="E24">
        <v>379.50637799999998</v>
      </c>
      <c r="F24">
        <v>0.106478</v>
      </c>
      <c r="H24" t="s">
        <v>11</v>
      </c>
      <c r="I24">
        <v>1295.9372559999999</v>
      </c>
      <c r="J24">
        <v>1288.1306999999999</v>
      </c>
      <c r="K24">
        <v>1309.4179999999999</v>
      </c>
      <c r="L24">
        <v>1309.0119999999999</v>
      </c>
      <c r="N24" t="s">
        <v>11</v>
      </c>
      <c r="O24">
        <v>4.0978789999999998</v>
      </c>
      <c r="P24" t="s">
        <v>19</v>
      </c>
      <c r="Q24">
        <v>713.94665499999996</v>
      </c>
      <c r="R24">
        <v>554.12371800000005</v>
      </c>
      <c r="T24" t="s">
        <v>11</v>
      </c>
      <c r="U24">
        <v>2.6672280000000002</v>
      </c>
      <c r="V24">
        <v>518.98230000000001</v>
      </c>
      <c r="W24">
        <v>642.32339999999999</v>
      </c>
      <c r="X24">
        <v>495.49581000000001</v>
      </c>
      <c r="Z24" t="s">
        <v>11</v>
      </c>
      <c r="AA24">
        <v>2.5773630000000001</v>
      </c>
      <c r="AB24">
        <v>537.17610000000002</v>
      </c>
      <c r="AC24" s="3">
        <v>597.38232000000005</v>
      </c>
      <c r="AD24">
        <v>495.49581000000001</v>
      </c>
      <c r="AF24" t="s">
        <v>11</v>
      </c>
      <c r="AG24">
        <v>2.769552</v>
      </c>
      <c r="AH24">
        <v>537.17610000000002</v>
      </c>
      <c r="AI24" s="3">
        <v>607.57920000000001</v>
      </c>
      <c r="AJ24">
        <v>377.00650000000002</v>
      </c>
    </row>
    <row r="25" spans="2:36" x14ac:dyDescent="0.3">
      <c r="B25" t="s">
        <v>8</v>
      </c>
      <c r="C25">
        <f>AVERAGE(C20:C24)</f>
        <v>215.07279840000001</v>
      </c>
      <c r="D25">
        <f t="shared" ref="D25" si="34">AVERAGE(D20:D24)</f>
        <v>7.8612199999999993E-2</v>
      </c>
      <c r="E25">
        <f t="shared" ref="E25" si="35">AVERAGE(E20:E24)</f>
        <v>362.05377800000002</v>
      </c>
      <c r="F25">
        <f t="shared" ref="F25" si="36">AVERAGE(F20:F24)</f>
        <v>0.10726359999999999</v>
      </c>
      <c r="H25" t="s">
        <v>8</v>
      </c>
      <c r="I25">
        <f>AVERAGE(I20:I24)</f>
        <v>1291.6626470000001</v>
      </c>
      <c r="J25">
        <f t="shared" ref="J25" si="37">AVERAGE(J20:J24)</f>
        <v>1291.2297157999999</v>
      </c>
      <c r="K25">
        <f t="shared" ref="K25" si="38">AVERAGE(K20:K24)</f>
        <v>1322.4294</v>
      </c>
      <c r="L25">
        <f t="shared" ref="L25" si="39">AVERAGE(L20:L24)</f>
        <v>1301.1504</v>
      </c>
      <c r="N25" t="s">
        <v>8</v>
      </c>
      <c r="O25">
        <f>AVERAGE(O20:O24)</f>
        <v>3.6499180000000004</v>
      </c>
      <c r="P25" t="e">
        <f t="shared" ref="P25" si="40">AVERAGE(P20:P24)</f>
        <v>#DIV/0!</v>
      </c>
      <c r="Q25">
        <f t="shared" ref="Q25:R25" si="41">AVERAGE(Q20:Q24)</f>
        <v>731.3565734</v>
      </c>
      <c r="R25">
        <f t="shared" si="41"/>
        <v>501.79439080000003</v>
      </c>
      <c r="T25" t="s">
        <v>8</v>
      </c>
      <c r="U25">
        <f>AVERAGE(U20:U24)</f>
        <v>2.3652387999999998</v>
      </c>
      <c r="V25">
        <f t="shared" ref="V25" si="42">AVERAGE(V20:V24)</f>
        <v>529.56580000000008</v>
      </c>
      <c r="W25">
        <f t="shared" ref="W25:X25" si="43">AVERAGE(W20:W24)</f>
        <v>577.38359999999989</v>
      </c>
      <c r="X25">
        <f t="shared" si="43"/>
        <v>488.84310199999999</v>
      </c>
      <c r="Z25" t="s">
        <v>8</v>
      </c>
      <c r="AA25">
        <f>AVERAGE(AA20:AA24)</f>
        <v>2.8365343999999997</v>
      </c>
      <c r="AB25">
        <f t="shared" ref="AB25" si="44">AVERAGE(AB20:AB24)</f>
        <v>532.20364720000009</v>
      </c>
      <c r="AC25" s="3">
        <f t="shared" ref="AC25" si="45">AVERAGE(AC20:AC24)</f>
        <v>546.35187800000006</v>
      </c>
      <c r="AD25">
        <f t="shared" ref="AD25" si="46">AVERAGE(AD20:AD24)</f>
        <v>488.84310199999999</v>
      </c>
      <c r="AF25" t="s">
        <v>8</v>
      </c>
      <c r="AG25">
        <f>AVERAGE(AG20:AG24)</f>
        <v>2.8106324000000003</v>
      </c>
      <c r="AH25">
        <f t="shared" ref="AH25" si="47">AVERAGE(AH20:AH24)</f>
        <v>528.36238220000007</v>
      </c>
      <c r="AI25" s="3">
        <f t="shared" ref="AI25" si="48">AVERAGE(AI20:AI24)</f>
        <v>574.68610000000001</v>
      </c>
      <c r="AJ25">
        <f t="shared" ref="AJ25" si="49">AVERAGE(AJ20:AJ24)</f>
        <v>388.13245799999999</v>
      </c>
    </row>
    <row r="26" spans="2:36" x14ac:dyDescent="0.3">
      <c r="C26">
        <f>C25/C17</f>
        <v>1036.4055089197082</v>
      </c>
      <c r="D26">
        <f t="shared" ref="D26" si="50">D25/D17</f>
        <v>30.619381475422603</v>
      </c>
      <c r="E26">
        <f t="shared" ref="E26" si="51">E25/E17</f>
        <v>877.93343343197705</v>
      </c>
      <c r="F26">
        <f t="shared" ref="F26" si="52">F25/F17</f>
        <v>21.52072549255648</v>
      </c>
      <c r="I26">
        <f>I25/I17</f>
        <v>1005.25847571729</v>
      </c>
      <c r="J26">
        <f t="shared" ref="J26" si="53">J25/J17</f>
        <v>1027.6920628851567</v>
      </c>
      <c r="K26">
        <f t="shared" ref="K26" si="54">K25/K17</f>
        <v>1009.2729854827888</v>
      </c>
      <c r="L26">
        <f t="shared" ref="L26" si="55">L25/L17</f>
        <v>1020.4390470687216</v>
      </c>
      <c r="O26">
        <f>O25/O17</f>
        <v>58.514593707215255</v>
      </c>
      <c r="P26" t="e">
        <f t="shared" ref="P26" si="56">P25/P17</f>
        <v>#DIV/0!</v>
      </c>
      <c r="Q26">
        <f t="shared" ref="Q26" si="57">Q25/Q17</f>
        <v>761.98120772336847</v>
      </c>
      <c r="R26">
        <f t="shared" ref="R26" si="58">R25/R17</f>
        <v>1018.6832221119663</v>
      </c>
      <c r="U26">
        <f>U25/U17</f>
        <v>42.613690495494026</v>
      </c>
      <c r="V26">
        <f>V25/V17</f>
        <v>670.48684844246088</v>
      </c>
      <c r="W26">
        <f>W25/W17</f>
        <v>770.12882351011035</v>
      </c>
      <c r="X26">
        <f>X25/X17</f>
        <v>803.34651419766749</v>
      </c>
      <c r="AA26">
        <f>AA25/AA17</f>
        <v>49.229320985511677</v>
      </c>
      <c r="AB26">
        <f>AB25/AB17</f>
        <v>777.53259887540537</v>
      </c>
      <c r="AC26">
        <f>AC25/AC17</f>
        <v>649.04539868963025</v>
      </c>
      <c r="AD26">
        <f>AD25/AD17</f>
        <v>816.31344407142842</v>
      </c>
      <c r="AG26">
        <f>AG25/AG17</f>
        <v>33.201569691070439</v>
      </c>
      <c r="AH26">
        <f>AH25/AH17</f>
        <v>722.35046690896218</v>
      </c>
      <c r="AI26">
        <f>AI25/AI17</f>
        <v>767.10524559441092</v>
      </c>
      <c r="AJ26">
        <f>AJ25/AJ17</f>
        <v>766.2097916620603</v>
      </c>
    </row>
    <row r="27" spans="2:36" x14ac:dyDescent="0.3">
      <c r="B27" t="s">
        <v>18</v>
      </c>
      <c r="C27" t="s">
        <v>1</v>
      </c>
      <c r="D27" t="s">
        <v>2</v>
      </c>
      <c r="E27" t="s">
        <v>3</v>
      </c>
      <c r="F27" t="s">
        <v>4</v>
      </c>
      <c r="H27" t="s">
        <v>18</v>
      </c>
      <c r="I27" t="s">
        <v>1</v>
      </c>
      <c r="J27" t="s">
        <v>2</v>
      </c>
      <c r="K27" t="s">
        <v>3</v>
      </c>
      <c r="L27" t="s">
        <v>4</v>
      </c>
      <c r="N27" t="s">
        <v>18</v>
      </c>
      <c r="O27" t="s">
        <v>1</v>
      </c>
      <c r="P27" t="s">
        <v>2</v>
      </c>
      <c r="Q27" t="s">
        <v>3</v>
      </c>
      <c r="R27" t="s">
        <v>4</v>
      </c>
      <c r="T27" t="s">
        <v>18</v>
      </c>
      <c r="U27" t="s">
        <v>1</v>
      </c>
      <c r="V27" t="s">
        <v>2</v>
      </c>
      <c r="W27" t="s">
        <v>3</v>
      </c>
      <c r="X27" t="s">
        <v>4</v>
      </c>
      <c r="Z27" t="s">
        <v>18</v>
      </c>
      <c r="AA27" t="s">
        <v>1</v>
      </c>
      <c r="AB27" t="s">
        <v>2</v>
      </c>
      <c r="AC27" t="s">
        <v>3</v>
      </c>
      <c r="AD27" t="s">
        <v>4</v>
      </c>
      <c r="AF27" t="s">
        <v>18</v>
      </c>
      <c r="AG27" t="s">
        <v>1</v>
      </c>
      <c r="AH27" t="s">
        <v>2</v>
      </c>
      <c r="AI27" t="s">
        <v>3</v>
      </c>
      <c r="AJ27" t="s">
        <v>4</v>
      </c>
    </row>
    <row r="28" spans="2:36" x14ac:dyDescent="0.3">
      <c r="B28" t="s">
        <v>5</v>
      </c>
      <c r="C28" t="s">
        <v>19</v>
      </c>
      <c r="D28">
        <v>4.8009339999999998</v>
      </c>
      <c r="E28" t="s">
        <v>19</v>
      </c>
      <c r="F28">
        <v>4.2440030000000002</v>
      </c>
      <c r="H28" t="s">
        <v>5</v>
      </c>
      <c r="I28" t="s">
        <v>19</v>
      </c>
      <c r="J28" t="s">
        <v>19</v>
      </c>
      <c r="K28" t="s">
        <v>19</v>
      </c>
      <c r="L28" t="s">
        <v>19</v>
      </c>
      <c r="N28" t="s">
        <v>5</v>
      </c>
      <c r="O28">
        <v>134.131271</v>
      </c>
      <c r="P28" t="s">
        <v>19</v>
      </c>
      <c r="Q28" t="s">
        <v>19</v>
      </c>
      <c r="R28" t="s">
        <v>19</v>
      </c>
      <c r="T28" t="s">
        <v>5</v>
      </c>
      <c r="U28">
        <v>118.093918</v>
      </c>
      <c r="V28" t="s">
        <v>19</v>
      </c>
      <c r="W28" t="s">
        <v>19</v>
      </c>
      <c r="X28" t="s">
        <v>19</v>
      </c>
      <c r="Z28" t="s">
        <v>5</v>
      </c>
      <c r="AA28">
        <v>132.155396</v>
      </c>
      <c r="AB28" t="s">
        <v>19</v>
      </c>
      <c r="AC28" t="s">
        <v>19</v>
      </c>
      <c r="AD28" t="s">
        <v>19</v>
      </c>
      <c r="AF28" t="s">
        <v>5</v>
      </c>
      <c r="AG28">
        <v>130.64869999999999</v>
      </c>
      <c r="AH28" t="s">
        <v>19</v>
      </c>
      <c r="AI28" t="s">
        <v>19</v>
      </c>
      <c r="AJ28" t="s">
        <v>19</v>
      </c>
    </row>
    <row r="29" spans="2:36" x14ac:dyDescent="0.3">
      <c r="B29" t="s">
        <v>6</v>
      </c>
      <c r="C29" t="s">
        <v>19</v>
      </c>
      <c r="D29">
        <v>2.9164300000000001</v>
      </c>
      <c r="E29" t="s">
        <v>19</v>
      </c>
      <c r="F29">
        <v>5.5863009999999997</v>
      </c>
      <c r="H29" t="s">
        <v>6</v>
      </c>
      <c r="I29" t="s">
        <v>19</v>
      </c>
      <c r="J29" t="s">
        <v>19</v>
      </c>
      <c r="K29" t="s">
        <v>19</v>
      </c>
      <c r="L29" t="s">
        <v>19</v>
      </c>
      <c r="N29" t="s">
        <v>6</v>
      </c>
      <c r="O29">
        <v>125.38687899999999</v>
      </c>
      <c r="P29" t="s">
        <v>19</v>
      </c>
      <c r="Q29" t="s">
        <v>19</v>
      </c>
      <c r="R29" t="s">
        <v>19</v>
      </c>
      <c r="T29" t="s">
        <v>6</v>
      </c>
      <c r="U29">
        <v>134.26530500000001</v>
      </c>
      <c r="V29" t="s">
        <v>19</v>
      </c>
      <c r="W29" t="s">
        <v>19</v>
      </c>
      <c r="X29" t="s">
        <v>19</v>
      </c>
      <c r="Z29" t="s">
        <v>6</v>
      </c>
      <c r="AA29">
        <v>124.166161</v>
      </c>
      <c r="AB29" t="s">
        <v>19</v>
      </c>
      <c r="AC29" t="s">
        <v>19</v>
      </c>
      <c r="AD29" t="s">
        <v>19</v>
      </c>
      <c r="AF29" t="s">
        <v>6</v>
      </c>
      <c r="AG29">
        <v>132.59870000000001</v>
      </c>
      <c r="AH29" t="s">
        <v>19</v>
      </c>
      <c r="AI29" t="s">
        <v>19</v>
      </c>
      <c r="AJ29" t="s">
        <v>19</v>
      </c>
    </row>
    <row r="30" spans="2:36" x14ac:dyDescent="0.3">
      <c r="B30" t="s">
        <v>7</v>
      </c>
      <c r="C30" t="s">
        <v>19</v>
      </c>
      <c r="D30">
        <v>4.1541389999999998</v>
      </c>
      <c r="E30" t="s">
        <v>19</v>
      </c>
      <c r="F30">
        <v>4.5434239999999999</v>
      </c>
      <c r="H30" t="s">
        <v>7</v>
      </c>
      <c r="I30" t="s">
        <v>19</v>
      </c>
      <c r="J30" t="s">
        <v>19</v>
      </c>
      <c r="K30" t="s">
        <v>19</v>
      </c>
      <c r="L30" t="s">
        <v>19</v>
      </c>
      <c r="N30" t="s">
        <v>7</v>
      </c>
      <c r="O30">
        <v>155.403381</v>
      </c>
      <c r="P30" t="s">
        <v>19</v>
      </c>
      <c r="Q30" t="s">
        <v>19</v>
      </c>
      <c r="R30" t="s">
        <v>19</v>
      </c>
      <c r="T30" t="s">
        <v>7</v>
      </c>
      <c r="U30">
        <v>131.98320000000001</v>
      </c>
      <c r="V30" t="s">
        <v>19</v>
      </c>
      <c r="W30" t="s">
        <v>19</v>
      </c>
      <c r="X30" t="s">
        <v>19</v>
      </c>
      <c r="Z30" t="s">
        <v>7</v>
      </c>
      <c r="AA30">
        <v>124.25602000000001</v>
      </c>
      <c r="AB30" t="s">
        <v>19</v>
      </c>
      <c r="AC30" t="s">
        <v>19</v>
      </c>
      <c r="AD30" t="s">
        <v>19</v>
      </c>
      <c r="AF30" t="s">
        <v>7</v>
      </c>
      <c r="AG30">
        <v>123.57040000000001</v>
      </c>
      <c r="AH30" t="s">
        <v>19</v>
      </c>
      <c r="AI30" t="s">
        <v>19</v>
      </c>
      <c r="AJ30" t="s">
        <v>19</v>
      </c>
    </row>
    <row r="31" spans="2:36" x14ac:dyDescent="0.3">
      <c r="B31" t="s">
        <v>10</v>
      </c>
      <c r="C31" t="s">
        <v>19</v>
      </c>
      <c r="D31">
        <v>2.4504959999999998</v>
      </c>
      <c r="E31" t="s">
        <v>19</v>
      </c>
      <c r="F31">
        <v>6.3897919999999999</v>
      </c>
      <c r="H31" t="s">
        <v>10</v>
      </c>
      <c r="I31" t="s">
        <v>19</v>
      </c>
      <c r="J31" t="s">
        <v>19</v>
      </c>
      <c r="K31" t="s">
        <v>19</v>
      </c>
      <c r="L31" t="s">
        <v>19</v>
      </c>
      <c r="N31" t="s">
        <v>10</v>
      </c>
      <c r="O31">
        <v>131.63017300000001</v>
      </c>
      <c r="P31" t="s">
        <v>19</v>
      </c>
      <c r="Q31" t="s">
        <v>19</v>
      </c>
      <c r="R31" t="s">
        <v>19</v>
      </c>
      <c r="T31" t="s">
        <v>10</v>
      </c>
      <c r="U31">
        <v>119.718643</v>
      </c>
      <c r="V31" t="s">
        <v>19</v>
      </c>
      <c r="W31" t="s">
        <v>19</v>
      </c>
      <c r="X31" t="s">
        <v>19</v>
      </c>
      <c r="Z31" t="s">
        <v>10</v>
      </c>
      <c r="AA31">
        <v>139.45362900000001</v>
      </c>
      <c r="AB31" t="s">
        <v>19</v>
      </c>
      <c r="AC31" t="s">
        <v>19</v>
      </c>
      <c r="AD31" t="s">
        <v>19</v>
      </c>
      <c r="AF31" t="s">
        <v>10</v>
      </c>
      <c r="AG31">
        <v>150.01779999999999</v>
      </c>
      <c r="AH31" t="s">
        <v>19</v>
      </c>
      <c r="AI31" t="s">
        <v>19</v>
      </c>
      <c r="AJ31" t="s">
        <v>19</v>
      </c>
    </row>
    <row r="32" spans="2:36" x14ac:dyDescent="0.3">
      <c r="B32" t="s">
        <v>11</v>
      </c>
      <c r="C32" t="s">
        <v>19</v>
      </c>
      <c r="D32">
        <v>2.7570920000000001</v>
      </c>
      <c r="E32" t="s">
        <v>19</v>
      </c>
      <c r="F32">
        <v>5.7588549999999996</v>
      </c>
      <c r="H32" t="s">
        <v>11</v>
      </c>
      <c r="I32" t="s">
        <v>19</v>
      </c>
      <c r="J32" t="s">
        <v>19</v>
      </c>
      <c r="K32" t="s">
        <v>19</v>
      </c>
      <c r="L32" t="s">
        <v>19</v>
      </c>
      <c r="N32" t="s">
        <v>11</v>
      </c>
      <c r="O32">
        <v>127.838882</v>
      </c>
      <c r="P32" t="s">
        <v>19</v>
      </c>
      <c r="Q32" t="s">
        <v>19</v>
      </c>
      <c r="R32" t="s">
        <v>19</v>
      </c>
      <c r="T32" t="s">
        <v>11</v>
      </c>
      <c r="U32">
        <v>133.34816000000001</v>
      </c>
      <c r="V32" t="s">
        <v>19</v>
      </c>
      <c r="W32" t="s">
        <v>19</v>
      </c>
      <c r="X32" t="s">
        <v>19</v>
      </c>
      <c r="Z32" t="s">
        <v>11</v>
      </c>
      <c r="AA32">
        <v>124.503334</v>
      </c>
      <c r="AB32" t="s">
        <v>19</v>
      </c>
      <c r="AC32" t="s">
        <v>19</v>
      </c>
      <c r="AD32" t="s">
        <v>19</v>
      </c>
      <c r="AF32" t="s">
        <v>11</v>
      </c>
      <c r="AG32">
        <v>174.87029999999999</v>
      </c>
      <c r="AH32" t="s">
        <v>19</v>
      </c>
      <c r="AI32" t="s">
        <v>19</v>
      </c>
      <c r="AJ32" t="s">
        <v>19</v>
      </c>
    </row>
    <row r="33" spans="2:36" x14ac:dyDescent="0.3">
      <c r="B33" t="s">
        <v>8</v>
      </c>
      <c r="C33" t="e">
        <f>AVERAGE(C28:C32)</f>
        <v>#DIV/0!</v>
      </c>
      <c r="D33">
        <f t="shared" ref="D33" si="59">AVERAGE(D28:D32)</f>
        <v>3.4158181999999995</v>
      </c>
      <c r="E33" t="e">
        <f t="shared" ref="E33" si="60">AVERAGE(E28:E32)</f>
        <v>#DIV/0!</v>
      </c>
      <c r="F33">
        <f t="shared" ref="F33" si="61">AVERAGE(F28:F32)</f>
        <v>5.3044750000000001</v>
      </c>
      <c r="H33" t="s">
        <v>8</v>
      </c>
      <c r="I33" t="e">
        <f>AVERAGE(I28:I32)</f>
        <v>#DIV/0!</v>
      </c>
      <c r="J33" t="e">
        <f t="shared" ref="J33" si="62">AVERAGE(J28:J32)</f>
        <v>#DIV/0!</v>
      </c>
      <c r="K33" t="e">
        <f t="shared" ref="K33" si="63">AVERAGE(K28:K32)</f>
        <v>#DIV/0!</v>
      </c>
      <c r="L33" t="e">
        <f t="shared" ref="L33" si="64">AVERAGE(L28:L32)</f>
        <v>#DIV/0!</v>
      </c>
      <c r="N33" t="s">
        <v>8</v>
      </c>
      <c r="O33">
        <f>AVERAGE(O28:O32)</f>
        <v>134.87811719999999</v>
      </c>
      <c r="P33" t="e">
        <f t="shared" ref="P33" si="65">AVERAGE(P28:P32)</f>
        <v>#DIV/0!</v>
      </c>
      <c r="Q33" t="e">
        <f t="shared" ref="Q33" si="66">AVERAGE(Q28:Q32)</f>
        <v>#DIV/0!</v>
      </c>
      <c r="R33" t="e">
        <f t="shared" ref="R33" si="67">AVERAGE(R28:R32)</f>
        <v>#DIV/0!</v>
      </c>
      <c r="T33" t="s">
        <v>8</v>
      </c>
      <c r="U33">
        <f>AVERAGE(U28:U32)</f>
        <v>127.4818452</v>
      </c>
      <c r="V33" t="e">
        <f t="shared" ref="V33" si="68">AVERAGE(V28:V32)</f>
        <v>#DIV/0!</v>
      </c>
      <c r="W33" t="e">
        <f t="shared" ref="W33" si="69">AVERAGE(W28:W32)</f>
        <v>#DIV/0!</v>
      </c>
      <c r="X33" t="e">
        <f t="shared" ref="X33" si="70">AVERAGE(X28:X32)</f>
        <v>#DIV/0!</v>
      </c>
      <c r="Z33" t="s">
        <v>8</v>
      </c>
      <c r="AA33">
        <f>AVERAGE(AA28:AA32)</f>
        <v>128.90690799999999</v>
      </c>
      <c r="AB33" t="e">
        <f t="shared" ref="AB33" si="71">AVERAGE(AB28:AB32)</f>
        <v>#DIV/0!</v>
      </c>
      <c r="AC33" t="e">
        <f t="shared" ref="AC33" si="72">AVERAGE(AC28:AC32)</f>
        <v>#DIV/0!</v>
      </c>
      <c r="AD33" t="e">
        <f t="shared" ref="AD33" si="73">AVERAGE(AD28:AD32)</f>
        <v>#DIV/0!</v>
      </c>
      <c r="AF33" t="s">
        <v>8</v>
      </c>
      <c r="AG33">
        <f>AVERAGE(AG28:AG32)</f>
        <v>142.34117999999998</v>
      </c>
      <c r="AH33" t="e">
        <f t="shared" ref="AH33" si="74">AVERAGE(AH28:AH32)</f>
        <v>#DIV/0!</v>
      </c>
      <c r="AI33" t="e">
        <f t="shared" ref="AI33" si="75">AVERAGE(AI28:AI32)</f>
        <v>#DIV/0!</v>
      </c>
      <c r="AJ33" t="e">
        <f t="shared" ref="AJ33" si="76">AVERAGE(AJ28:AJ32)</f>
        <v>#DIV/0!</v>
      </c>
    </row>
    <row r="34" spans="2:36" x14ac:dyDescent="0.3">
      <c r="C34" t="e">
        <f>C33/C25</f>
        <v>#DIV/0!</v>
      </c>
      <c r="D34">
        <f t="shared" ref="D34" si="77">D33/D25</f>
        <v>43.451502438552794</v>
      </c>
      <c r="E34" t="e">
        <f t="shared" ref="E34" si="78">E33/E25</f>
        <v>#DIV/0!</v>
      </c>
      <c r="F34">
        <f t="shared" ref="F34" si="79">F33/F25</f>
        <v>49.452703433410782</v>
      </c>
      <c r="I34" t="e">
        <f>I33/I25</f>
        <v>#DIV/0!</v>
      </c>
      <c r="J34" t="e">
        <f t="shared" ref="J34" si="80">J33/J25</f>
        <v>#DIV/0!</v>
      </c>
      <c r="K34" t="e">
        <f t="shared" ref="K34" si="81">K33/K25</f>
        <v>#DIV/0!</v>
      </c>
      <c r="L34" t="e">
        <f t="shared" ref="L34" si="82">L33/L25</f>
        <v>#DIV/0!</v>
      </c>
      <c r="O34">
        <f>O33/O25</f>
        <v>36.953739015506642</v>
      </c>
      <c r="P34" t="e">
        <f t="shared" ref="P34" si="83">P33/P25</f>
        <v>#DIV/0!</v>
      </c>
      <c r="Q34" t="e">
        <f t="shared" ref="Q34" si="84">Q33/Q25</f>
        <v>#DIV/0!</v>
      </c>
      <c r="R34" t="e">
        <f t="shared" ref="R34" si="85">R33/R25</f>
        <v>#DIV/0!</v>
      </c>
      <c r="U34">
        <f>U33/U25</f>
        <v>53.898086400409127</v>
      </c>
      <c r="V34" t="e">
        <f>V33/V25</f>
        <v>#DIV/0!</v>
      </c>
      <c r="W34" t="e">
        <f>W33/W25</f>
        <v>#DIV/0!</v>
      </c>
      <c r="X34" t="e">
        <f>X33/X25</f>
        <v>#DIV/0!</v>
      </c>
      <c r="AA34">
        <f>AA33/AA25</f>
        <v>45.445212298500593</v>
      </c>
      <c r="AB34" t="e">
        <f>AB33/AB25</f>
        <v>#DIV/0!</v>
      </c>
      <c r="AC34" t="e">
        <f>AC33/AC25</f>
        <v>#DIV/0!</v>
      </c>
      <c r="AD34" t="e">
        <f>AD33/AD25</f>
        <v>#DIV/0!</v>
      </c>
      <c r="AG34">
        <f>AG33/AG25</f>
        <v>50.643826634888278</v>
      </c>
      <c r="AH34" t="e">
        <f>AH33/AH25</f>
        <v>#DIV/0!</v>
      </c>
      <c r="AI34" t="e">
        <f>AI33/AI25</f>
        <v>#DIV/0!</v>
      </c>
      <c r="AJ34" t="e">
        <f>AJ33/AJ25</f>
        <v>#DIV/0!</v>
      </c>
    </row>
    <row r="35" spans="2:36" x14ac:dyDescent="0.3">
      <c r="C35">
        <f>C9/O9</f>
        <v>0.52396569122098891</v>
      </c>
      <c r="D35">
        <f>32/LOG(32)</f>
        <v>21.260339807279117</v>
      </c>
    </row>
    <row r="36" spans="2:36" x14ac:dyDescent="0.3">
      <c r="C36">
        <f>C17/O17</f>
        <v>3.3268778797041176</v>
      </c>
      <c r="D36">
        <f>1024/LOG(1024,10)</f>
        <v>340.16543691646592</v>
      </c>
    </row>
    <row r="37" spans="2:36" x14ac:dyDescent="0.3">
      <c r="C37">
        <f>C25/O25</f>
        <v>58.925378159180561</v>
      </c>
      <c r="D37">
        <f>(2^15)/LOG(2^15)</f>
        <v>7256.8626542179391</v>
      </c>
    </row>
    <row r="38" spans="2:36" x14ac:dyDescent="0.3">
      <c r="E38">
        <f>C18/O18</f>
        <v>6.349419313985134</v>
      </c>
    </row>
    <row r="39" spans="2:36" x14ac:dyDescent="0.3">
      <c r="E39">
        <f>C26/O26</f>
        <v>17.711914981508489</v>
      </c>
    </row>
  </sheetData>
  <phoneticPr fontId="1" type="noConversion"/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이나연</dc:creator>
  <cp:lastModifiedBy>이나연</cp:lastModifiedBy>
  <dcterms:created xsi:type="dcterms:W3CDTF">2018-11-04T19:14:50Z</dcterms:created>
  <dcterms:modified xsi:type="dcterms:W3CDTF">2018-11-05T02:02:48Z</dcterms:modified>
</cp:coreProperties>
</file>