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ral Divison Stats" sheetId="1" r:id="rId4"/>
    <sheet state="visible" name="Team Stats Pivot Tables" sheetId="2" r:id="rId5"/>
    <sheet state="visible" name="Questions 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<sst xmlns="http://schemas.openxmlformats.org/spreadsheetml/2006/main" count="64" uniqueCount="55">
  <si>
    <t xml:space="preserve">Teams </t>
  </si>
  <si>
    <t xml:space="preserve">GP </t>
  </si>
  <si>
    <t xml:space="preserve">W </t>
  </si>
  <si>
    <t xml:space="preserve">L </t>
  </si>
  <si>
    <t xml:space="preserve">W-L % </t>
  </si>
  <si>
    <t>FG</t>
  </si>
  <si>
    <t>FGA</t>
  </si>
  <si>
    <t xml:space="preserve">FG% </t>
  </si>
  <si>
    <t>2P</t>
  </si>
  <si>
    <t>2PA</t>
  </si>
  <si>
    <t>2P%</t>
  </si>
  <si>
    <t>TRB</t>
  </si>
  <si>
    <t xml:space="preserve">TRB per Game </t>
  </si>
  <si>
    <t>AST</t>
  </si>
  <si>
    <t xml:space="preserve">AST per Game </t>
  </si>
  <si>
    <t>TOV</t>
  </si>
  <si>
    <t xml:space="preserve">TOV per Game </t>
  </si>
  <si>
    <t>AST - TOV Ratio</t>
  </si>
  <si>
    <t>PTS</t>
  </si>
  <si>
    <t>PPG</t>
  </si>
  <si>
    <t>Milwaukee Bucks</t>
  </si>
  <si>
    <t>Cleveland Cavaliers</t>
  </si>
  <si>
    <t>Chicago Bulls</t>
  </si>
  <si>
    <t xml:space="preserve">Indiana Pacers </t>
  </si>
  <si>
    <t xml:space="preserve">Detroit Pistons </t>
  </si>
  <si>
    <t xml:space="preserve">SUM of L </t>
  </si>
  <si>
    <t xml:space="preserve">SUM of FG% </t>
  </si>
  <si>
    <t xml:space="preserve">SUM of W-L % </t>
  </si>
  <si>
    <t>SUM of TOV</t>
  </si>
  <si>
    <t xml:space="preserve">SUM of TRB per Game </t>
  </si>
  <si>
    <t>SUM of 2P</t>
  </si>
  <si>
    <t xml:space="preserve">SUM of W </t>
  </si>
  <si>
    <t>SUM of PPG</t>
  </si>
  <si>
    <t>SUM of TRB</t>
  </si>
  <si>
    <t xml:space="preserve">SUM of GP </t>
  </si>
  <si>
    <t xml:space="preserve">SUM of TOV per Game </t>
  </si>
  <si>
    <t>SUM of PTS</t>
  </si>
  <si>
    <t>SUM of FG</t>
  </si>
  <si>
    <t>Grand Total</t>
  </si>
  <si>
    <t>Which team had the highest Win-lose percentage (WL%)?</t>
  </si>
  <si>
    <t xml:space="preserve">The team with the best win-lose percentage is the Milwaukee Bucks </t>
  </si>
  <si>
    <t>Which team had the highest Field Goal Percentage (FG%)?</t>
  </si>
  <si>
    <t xml:space="preserve">The Chicago Bulls had the highest FG% </t>
  </si>
  <si>
    <t>Who scored the most points per game ( Moms team)?</t>
  </si>
  <si>
    <t xml:space="preserve">Moms favorite team is the Chicago Bulls and they average 113.12 PG </t>
  </si>
  <si>
    <t xml:space="preserve">How many TOV per game did my Uncles team average? Who had the best? </t>
  </si>
  <si>
    <t xml:space="preserve">My Uncles favorite team was the Pistons who average 15.09 TOV per game and the Cavs had the best TOV ratio in the Central Divison </t>
  </si>
  <si>
    <t>What were the two additional performance indicators that you selected?</t>
  </si>
  <si>
    <t xml:space="preserve">The additional indicators that were added were AST-TOV ratio and rebounds per game. </t>
  </si>
  <si>
    <t>Why did you choose these indicators and which team performed the best according to these indicators?</t>
  </si>
  <si>
    <t xml:space="preserve">These indicatiors were added because the best teams in the Leauge control the pace/possessions of the game. Teams with an AST-TOV rato above 1.80 were in the top half of the leauge, with the Bucks being the outlier. They averaged 6 more rebounds than the next team and had the best record in the NBA </t>
  </si>
  <si>
    <t>which performance indicator do you think is the most important for this analysis and why?</t>
  </si>
  <si>
    <t xml:space="preserve">The most important indicators to determine team sucess is W-L %, FG%, TRB, AST and PPG </t>
  </si>
  <si>
    <t xml:space="preserve">Best team? </t>
  </si>
  <si>
    <t xml:space="preserve">The best team from the Central Divison (and NBA) was the Milwauke Bucks. They had the best record (70.73%) and were a very high scoring team.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</si>
</sst>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theme="1"/>
      <name val="Times New Roman"/>
    </font>
    <font>
      <color theme="1"/>
      <name val="Arial"/>
      <scheme val="minor"/>
    </font>
    <font>
      <sz val="11.0"/>
      <color rgb="FF6AA84F"/>
      <name val="Times New Roman"/>
    </font>
    <font>
      <sz val="11.0"/>
      <color rgb="FF660000"/>
      <name val="Times New Roman"/>
    </font>
    <font>
      <sz val="11.0"/>
      <color rgb="FFFF0000"/>
      <name val="Times New Roman"/>
    </font>
    <font>
      <sz val="11.0"/>
      <color rgb="FF1155CC"/>
      <name val="Times New Roman"/>
    </font>
    <font>
      <sz val="11.0"/>
      <color rgb="FF9900FF"/>
      <name val="Times New Roman"/>
    </font>
    <font>
      <sz val="8.0"/>
      <color rgb="FF000000"/>
      <name val="&quot;Helvetica Neue&quot;"/>
    </font>
    <font>
      <color rgb="FF000000"/>
      <name val="Arial"/>
      <scheme val="minor"/>
    </font>
    <font>
      <sz val="8.0"/>
      <color theme="1"/>
      <name val="&quot;Helvetica Neue&quot;"/>
    </font>
    <font>
      <sz val="10.0"/>
      <color rgb="FF11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vertical="top"/>
    </xf>
    <xf borderId="1" fillId="0" fontId="3" numFmtId="10" xfId="0" applyAlignment="1" applyBorder="1" applyFont="1" applyNumberFormat="1">
      <alignment readingOrder="0" vertical="top"/>
    </xf>
    <xf borderId="1" fillId="0" fontId="3" numFmtId="0" xfId="0" applyAlignment="1" applyBorder="1" applyFont="1">
      <alignment readingOrder="0"/>
    </xf>
    <xf borderId="1" fillId="0" fontId="3" numFmtId="10" xfId="0" applyBorder="1" applyFont="1" applyNumberFormat="1"/>
    <xf borderId="1" fillId="0" fontId="3" numFmtId="2" xfId="0" applyAlignment="1" applyBorder="1" applyFont="1" applyNumberFormat="1">
      <alignment readingOrder="0"/>
    </xf>
    <xf borderId="1" fillId="0" fontId="3" numFmtId="2" xfId="0" applyBorder="1" applyFont="1" applyNumberFormat="1"/>
    <xf borderId="1" fillId="0" fontId="3" numFmtId="0" xfId="0" applyBorder="1" applyFont="1"/>
    <xf borderId="1" fillId="0" fontId="4" numFmtId="0" xfId="0" applyAlignment="1" applyBorder="1" applyFont="1">
      <alignment readingOrder="0" vertical="top"/>
    </xf>
    <xf borderId="1" fillId="0" fontId="4" numFmtId="10" xfId="0" applyAlignment="1" applyBorder="1" applyFont="1" applyNumberFormat="1">
      <alignment readingOrder="0" vertical="top"/>
    </xf>
    <xf borderId="1" fillId="0" fontId="4" numFmtId="0" xfId="0" applyAlignment="1" applyBorder="1" applyFont="1">
      <alignment readingOrder="0"/>
    </xf>
    <xf borderId="1" fillId="0" fontId="4" numFmtId="10" xfId="0" applyBorder="1" applyFont="1" applyNumberFormat="1"/>
    <xf borderId="1" fillId="0" fontId="4" numFmtId="2" xfId="0" applyAlignment="1" applyBorder="1" applyFont="1" applyNumberFormat="1">
      <alignment readingOrder="0"/>
    </xf>
    <xf borderId="1" fillId="0" fontId="4" numFmtId="2" xfId="0" applyBorder="1" applyFont="1" applyNumberFormat="1"/>
    <xf borderId="1" fillId="0" fontId="4" numFmtId="0" xfId="0" applyBorder="1" applyFont="1"/>
    <xf borderId="1" fillId="0" fontId="5" numFmtId="0" xfId="0" applyAlignment="1" applyBorder="1" applyFont="1">
      <alignment readingOrder="0" vertical="top"/>
    </xf>
    <xf borderId="1" fillId="0" fontId="5" numFmtId="10" xfId="0" applyAlignment="1" applyBorder="1" applyFont="1" applyNumberFormat="1">
      <alignment readingOrder="0" vertical="top"/>
    </xf>
    <xf borderId="1" fillId="0" fontId="5" numFmtId="0" xfId="0" applyAlignment="1" applyBorder="1" applyFont="1">
      <alignment readingOrder="0"/>
    </xf>
    <xf borderId="1" fillId="0" fontId="5" numFmtId="10" xfId="0" applyBorder="1" applyFont="1" applyNumberFormat="1"/>
    <xf borderId="1" fillId="0" fontId="5" numFmtId="2" xfId="0" applyAlignment="1" applyBorder="1" applyFont="1" applyNumberFormat="1">
      <alignment readingOrder="0"/>
    </xf>
    <xf borderId="1" fillId="0" fontId="5" numFmtId="2" xfId="0" applyBorder="1" applyFont="1" applyNumberFormat="1"/>
    <xf borderId="1" fillId="0" fontId="5" numFmtId="0" xfId="0" applyBorder="1" applyFont="1"/>
    <xf borderId="1" fillId="0" fontId="6" numFmtId="0" xfId="0" applyAlignment="1" applyBorder="1" applyFont="1">
      <alignment readingOrder="0" vertical="top"/>
    </xf>
    <xf borderId="1" fillId="0" fontId="6" numFmtId="10" xfId="0" applyAlignment="1" applyBorder="1" applyFont="1" applyNumberFormat="1">
      <alignment readingOrder="0" vertical="top"/>
    </xf>
    <xf borderId="1" fillId="0" fontId="6" numFmtId="0" xfId="0" applyAlignment="1" applyBorder="1" applyFont="1">
      <alignment readingOrder="0"/>
    </xf>
    <xf borderId="1" fillId="0" fontId="6" numFmtId="10" xfId="0" applyBorder="1" applyFont="1" applyNumberFormat="1"/>
    <xf borderId="1" fillId="0" fontId="6" numFmtId="2" xfId="0" applyAlignment="1" applyBorder="1" applyFont="1" applyNumberFormat="1">
      <alignment readingOrder="0"/>
    </xf>
    <xf borderId="1" fillId="0" fontId="6" numFmtId="2" xfId="0" applyBorder="1" applyFont="1" applyNumberFormat="1"/>
    <xf borderId="1" fillId="0" fontId="6" numFmtId="0" xfId="0" applyBorder="1" applyFont="1"/>
    <xf borderId="1" fillId="0" fontId="7" numFmtId="0" xfId="0" applyAlignment="1" applyBorder="1" applyFont="1">
      <alignment readingOrder="0" vertical="top"/>
    </xf>
    <xf borderId="1" fillId="0" fontId="7" numFmtId="10" xfId="0" applyAlignment="1" applyBorder="1" applyFont="1" applyNumberFormat="1">
      <alignment readingOrder="0" vertical="top"/>
    </xf>
    <xf borderId="1" fillId="0" fontId="7" numFmtId="0" xfId="0" applyAlignment="1" applyBorder="1" applyFont="1">
      <alignment readingOrder="0"/>
    </xf>
    <xf borderId="1" fillId="0" fontId="7" numFmtId="10" xfId="0" applyBorder="1" applyFont="1" applyNumberFormat="1"/>
    <xf borderId="1" fillId="0" fontId="7" numFmtId="2" xfId="0" applyAlignment="1" applyBorder="1" applyFont="1" applyNumberFormat="1">
      <alignment readingOrder="0"/>
    </xf>
    <xf borderId="1" fillId="0" fontId="7" numFmtId="2" xfId="0" applyBorder="1" applyFont="1" applyNumberFormat="1"/>
    <xf borderId="1" fillId="0" fontId="7" numFmtId="0" xfId="0" applyBorder="1" applyFont="1"/>
    <xf borderId="1" fillId="2" fontId="8" numFmtId="0" xfId="0" applyAlignment="1" applyBorder="1" applyFill="1" applyFont="1">
      <alignment readingOrder="0" vertical="top"/>
    </xf>
    <xf borderId="0" fillId="2" fontId="9" numFmtId="0" xfId="0" applyFont="1"/>
    <xf borderId="1" fillId="2" fontId="10" numFmtId="0" xfId="0" applyAlignment="1" applyBorder="1" applyFont="1">
      <alignment readingOrder="0" vertical="top"/>
    </xf>
    <xf borderId="0" fillId="0" fontId="2" numFmtId="0" xfId="0" applyFont="1"/>
    <xf borderId="0" fillId="0" fontId="2" numFmtId="10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6" sheet="Central Divison Stats"/>
  </cacheSource>
  <cacheFields>
    <cacheField name="Teams " numFmtId="0">
      <sharedItems>
        <s v="Milwaukee Bucks"/>
        <s v="Cleveland Cavaliers"/>
        <s v="Chicago Bulls"/>
        <s v="Indiana Pacers "/>
        <s v="Detroit Pistons "/>
      </sharedItems>
    </cacheField>
    <cacheField name="GP " numFmtId="0">
      <sharedItems containsSemiMixedTypes="0" containsString="0" containsNumber="1" containsInteger="1">
        <n v="82.0"/>
      </sharedItems>
    </cacheField>
    <cacheField name="W " numFmtId="0">
      <sharedItems containsSemiMixedTypes="0" containsString="0" containsNumber="1" containsInteger="1">
        <n v="58.0"/>
        <n v="51.0"/>
        <n v="40.0"/>
        <n v="35.0"/>
        <n v="17.0"/>
      </sharedItems>
    </cacheField>
    <cacheField name="L " numFmtId="0">
      <sharedItems containsSemiMixedTypes="0" containsString="0" containsNumber="1" containsInteger="1">
        <n v="24.0"/>
        <n v="31.0"/>
        <n v="42.0"/>
        <n v="47.0"/>
        <n v="65.0"/>
      </sharedItems>
    </cacheField>
    <cacheField name="W-L % " numFmtId="10">
      <sharedItems containsSemiMixedTypes="0" containsString="0" containsNumber="1">
        <n v="0.7073170731707317"/>
        <n v="0.6219512195121951"/>
        <n v="0.4878048780487805"/>
        <n v="0.4268292682926829"/>
        <n v="0.2073170731707317"/>
      </sharedItems>
    </cacheField>
    <cacheField name="FG" numFmtId="0">
      <sharedItems containsSemiMixedTypes="0" containsString="0" containsNumber="1" containsInteger="1">
        <n v="3504.0"/>
        <n v="3408.0"/>
        <n v="3488.0"/>
        <n v="3444.0"/>
        <n v="3244.0"/>
      </sharedItems>
    </cacheField>
    <cacheField name="FGA" numFmtId="0">
      <sharedItems containsSemiMixedTypes="0" containsString="0" containsNumber="1" containsInteger="1">
        <n v="7411.0"/>
        <n v="6984.0"/>
        <n v="7116.0"/>
        <n v="7345.0"/>
        <n v="7140.0"/>
      </sharedItems>
    </cacheField>
    <cacheField name="FG% " numFmtId="10">
      <sharedItems containsSemiMixedTypes="0" containsString="0" containsNumber="1">
        <n v="0.4728106868168938"/>
        <n v="0.4879725085910653"/>
        <n v="0.4901630129286116"/>
        <n v="0.46889040163376444"/>
        <n v="0.45434173669467787"/>
      </sharedItems>
    </cacheField>
    <cacheField name="2P" numFmtId="0">
      <sharedItems containsSemiMixedTypes="0" containsString="0" containsNumber="1" containsInteger="1">
        <n v="2287.0"/>
        <n v="2458.0"/>
        <n v="2634.0"/>
        <n v="2332.0"/>
        <n v="2310.0"/>
      </sharedItems>
    </cacheField>
    <cacheField name="2PA" numFmtId="0">
      <sharedItems containsSemiMixedTypes="0" containsString="0" containsNumber="1" containsInteger="1">
        <n v="4105.0"/>
        <n v="4395.0"/>
        <n v="4749.0"/>
        <n v="4315.0"/>
        <n v="4481.0"/>
      </sharedItems>
    </cacheField>
    <cacheField name="2P%" numFmtId="10">
      <sharedItems containsSemiMixedTypes="0" containsString="0" containsNumber="1">
        <n v="0.5571254567600488"/>
        <n v="0.5592718998862344"/>
        <n v="0.5546430827542641"/>
        <n v="0.5404403244495944"/>
        <n v="0.5155099308190136"/>
      </sharedItems>
    </cacheField>
    <cacheField name="TRB" numFmtId="0">
      <sharedItems containsSemiMixedTypes="0" containsString="0" containsNumber="1" containsInteger="1">
        <n v="3988.0"/>
        <n v="3369.0"/>
        <n v="3473.0"/>
        <n v="3407.0"/>
        <n v="3480.0"/>
      </sharedItems>
    </cacheField>
    <cacheField name="TRB per Game " numFmtId="2">
      <sharedItems containsSemiMixedTypes="0" containsString="0" containsNumber="1">
        <n v="48.63414634146341"/>
        <n v="41.08536585365854"/>
        <n v="42.353658536585364"/>
        <n v="41.548780487804876"/>
        <n v="42.4390243902439"/>
      </sharedItems>
    </cacheField>
    <cacheField name="AST" numFmtId="0">
      <sharedItems containsSemiMixedTypes="0" containsString="0" containsNumber="1" containsInteger="1">
        <n v="2115.0"/>
        <n v="2045.0"/>
        <n v="2006.0"/>
        <n v="2213.0"/>
        <n v="1884.0"/>
      </sharedItems>
    </cacheField>
    <cacheField name="AST per Game " numFmtId="2">
      <sharedItems containsSemiMixedTypes="0" containsString="0" containsNumber="1">
        <n v="25.79268292682927"/>
        <n v="24.9390243902439"/>
        <n v="24.463414634146343"/>
        <n v="26.98780487804878"/>
        <n v="22.975609756097562"/>
      </sharedItems>
    </cacheField>
    <cacheField name="TOV" numFmtId="0">
      <sharedItems containsSemiMixedTypes="0" containsString="0" containsNumber="1" containsInteger="1">
        <n v="1199.0"/>
        <n v="1094.0"/>
        <n v="1097.0"/>
        <n v="1225.0"/>
        <n v="1237.0"/>
      </sharedItems>
    </cacheField>
    <cacheField name="TOV per Game " numFmtId="2">
      <sharedItems containsSemiMixedTypes="0" containsString="0" containsNumber="1">
        <n v="14.621951219512194"/>
        <n v="13.341463414634147"/>
        <n v="13.378048780487806"/>
        <n v="14.939024390243903"/>
        <n v="15.085365853658537"/>
      </sharedItems>
    </cacheField>
    <cacheField name="AST - TOV Ratio" numFmtId="2">
      <sharedItems containsSemiMixedTypes="0" containsString="0" containsNumber="1">
        <n v="1.7639699749791493"/>
        <n v="1.8692870201096892"/>
        <n v="1.828623518687329"/>
        <n v="1.8065306122448979"/>
        <n v="1.52303961196443"/>
      </sharedItems>
    </cacheField>
    <cacheField name="PTS" numFmtId="0">
      <sharedItems containsSemiMixedTypes="0" containsString="0" containsNumber="1" containsInteger="1">
        <n v="9589.0"/>
        <n v="9205.0"/>
        <n v="9276.0"/>
        <n v="9535.0"/>
        <n v="9045.0"/>
      </sharedItems>
    </cacheField>
    <cacheField name="PPG" numFmtId="2">
      <sharedItems containsSemiMixedTypes="0" containsString="0" containsNumber="1">
        <n v="116.9390243902439"/>
        <n v="112.2560975609756"/>
        <n v="113.1219512195122"/>
        <n v="116.28048780487805"/>
        <n v="110.30487804878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eam Stats Pivot Tables" cacheId="0" dataCaption="" compact="0" compactData="0">
  <location ref="A1:Q7" firstHeaderRow="0" firstDataRow="2" firstDataCol="0"/>
  <pivotFields>
    <pivotField name="Teams " axis="axisRow" compact="0" outline="0" multipleItemSelectionAllowed="1" showAll="0" sortType="ascending">
      <items>
        <item x="2"/>
        <item x="1"/>
        <item x="4"/>
        <item x="3"/>
        <item x="0"/>
        <item t="default"/>
      </items>
    </pivotField>
    <pivotField name="GP " dataField="1" compact="0" outline="0" multipleItemSelectionAllowed="1" showAll="0">
      <items>
        <item x="0"/>
        <item t="default"/>
      </items>
    </pivotField>
    <pivotField name="W 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 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-L % " dataField="1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FG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G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G% " dataField="1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2P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2P%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TRB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B per Game " dataField="1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AS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ST per Game 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TOV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V per Game " dataField="1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AST - TOV Ratio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PT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PG" dataField="1" compact="0" numFmtId="2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L " fld="3" baseField="0"/>
    <dataField name="SUM of FG% " fld="7" baseField="0"/>
    <dataField name="SUM of W-L % " fld="4" baseField="0"/>
    <dataField name="SUM of TOV" fld="15" baseField="0"/>
    <dataField name="SUM of TRB per Game " fld="12" baseField="0"/>
    <dataField name="SUM of 2P" fld="8" baseField="0"/>
    <dataField name="SUM of W " fld="2" baseField="0"/>
    <dataField name="SUM of PPG" fld="19" baseField="0"/>
    <dataField name="SUM of TRB" fld="11" baseField="0"/>
    <dataField name="SUM of TOV" fld="15" baseField="0"/>
    <dataField name="SUM of TRB per Game " fld="12" baseField="0"/>
    <dataField name="SUM of GP " fld="1" baseField="0"/>
    <dataField name="SUM of TOV per Game " fld="16" baseField="0"/>
    <dataField name="SUM of PPG" fld="19" baseField="0"/>
    <dataField name="SUM of PTS" fld="18" baseField="0"/>
    <dataField name="SUM of FG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9" max="9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</row>
    <row r="2">
      <c r="A2" s="4" t="s">
        <v>20</v>
      </c>
      <c r="B2" s="4">
        <v>82.0</v>
      </c>
      <c r="C2" s="4">
        <v>58.0</v>
      </c>
      <c r="D2" s="4">
        <v>24.0</v>
      </c>
      <c r="E2" s="5">
        <f t="shared" ref="E2:E6" si="1">(C2/B2)</f>
        <v>0.7073170732</v>
      </c>
      <c r="F2" s="4">
        <v>3504.0</v>
      </c>
      <c r="G2" s="4">
        <v>7411.0</v>
      </c>
      <c r="H2" s="5">
        <f t="shared" ref="H2:H6" si="2">(F2/G2)</f>
        <v>0.4728106868</v>
      </c>
      <c r="I2" s="4">
        <v>2287.0</v>
      </c>
      <c r="J2" s="6">
        <v>4105.0</v>
      </c>
      <c r="K2" s="7">
        <f t="shared" ref="K2:K6" si="3">(I2/J2)</f>
        <v>0.5571254568</v>
      </c>
      <c r="L2" s="6">
        <v>3988.0</v>
      </c>
      <c r="M2" s="8">
        <f t="shared" ref="M2:M6" si="4">(L2/B2)</f>
        <v>48.63414634</v>
      </c>
      <c r="N2" s="6">
        <v>2115.0</v>
      </c>
      <c r="O2" s="8">
        <f t="shared" ref="O2:O6" si="5">(N2/B2)</f>
        <v>25.79268293</v>
      </c>
      <c r="P2" s="6">
        <v>1199.0</v>
      </c>
      <c r="Q2" s="9">
        <f t="shared" ref="Q2:Q6" si="6">(P2/B2)</f>
        <v>14.62195122</v>
      </c>
      <c r="R2" s="9">
        <f t="shared" ref="R2:R6" si="7">(O2/Q2)</f>
        <v>1.763969975</v>
      </c>
      <c r="S2" s="10">
        <v>9589.0</v>
      </c>
      <c r="T2" s="9">
        <f t="shared" ref="T2:T6" si="8">(S2/B2)</f>
        <v>116.9390244</v>
      </c>
    </row>
    <row r="3">
      <c r="A3" s="11" t="s">
        <v>21</v>
      </c>
      <c r="B3" s="11">
        <v>82.0</v>
      </c>
      <c r="C3" s="11">
        <v>51.0</v>
      </c>
      <c r="D3" s="11">
        <v>31.0</v>
      </c>
      <c r="E3" s="12">
        <f t="shared" si="1"/>
        <v>0.6219512195</v>
      </c>
      <c r="F3" s="11">
        <v>3408.0</v>
      </c>
      <c r="G3" s="11">
        <v>6984.0</v>
      </c>
      <c r="H3" s="12">
        <f t="shared" si="2"/>
        <v>0.4879725086</v>
      </c>
      <c r="I3" s="11">
        <v>2458.0</v>
      </c>
      <c r="J3" s="13">
        <v>4395.0</v>
      </c>
      <c r="K3" s="14">
        <f t="shared" si="3"/>
        <v>0.5592718999</v>
      </c>
      <c r="L3" s="13">
        <v>3369.0</v>
      </c>
      <c r="M3" s="15">
        <f t="shared" si="4"/>
        <v>41.08536585</v>
      </c>
      <c r="N3" s="13">
        <v>2045.0</v>
      </c>
      <c r="O3" s="15">
        <f t="shared" si="5"/>
        <v>24.93902439</v>
      </c>
      <c r="P3" s="13">
        <v>1094.0</v>
      </c>
      <c r="Q3" s="16">
        <f t="shared" si="6"/>
        <v>13.34146341</v>
      </c>
      <c r="R3" s="16">
        <f t="shared" si="7"/>
        <v>1.86928702</v>
      </c>
      <c r="S3" s="17">
        <v>9205.0</v>
      </c>
      <c r="T3" s="16">
        <f t="shared" si="8"/>
        <v>112.2560976</v>
      </c>
    </row>
    <row r="4">
      <c r="A4" s="18" t="s">
        <v>22</v>
      </c>
      <c r="B4" s="18">
        <v>82.0</v>
      </c>
      <c r="C4" s="18">
        <v>40.0</v>
      </c>
      <c r="D4" s="18">
        <v>42.0</v>
      </c>
      <c r="E4" s="19">
        <f t="shared" si="1"/>
        <v>0.487804878</v>
      </c>
      <c r="F4" s="18">
        <v>3488.0</v>
      </c>
      <c r="G4" s="18">
        <v>7116.0</v>
      </c>
      <c r="H4" s="19">
        <f t="shared" si="2"/>
        <v>0.4901630129</v>
      </c>
      <c r="I4" s="18">
        <v>2634.0</v>
      </c>
      <c r="J4" s="20">
        <v>4749.0</v>
      </c>
      <c r="K4" s="21">
        <f t="shared" si="3"/>
        <v>0.5546430828</v>
      </c>
      <c r="L4" s="20">
        <v>3473.0</v>
      </c>
      <c r="M4" s="22">
        <f t="shared" si="4"/>
        <v>42.35365854</v>
      </c>
      <c r="N4" s="20">
        <v>2006.0</v>
      </c>
      <c r="O4" s="22">
        <f t="shared" si="5"/>
        <v>24.46341463</v>
      </c>
      <c r="P4" s="20">
        <v>1097.0</v>
      </c>
      <c r="Q4" s="23">
        <f t="shared" si="6"/>
        <v>13.37804878</v>
      </c>
      <c r="R4" s="23">
        <f t="shared" si="7"/>
        <v>1.828623519</v>
      </c>
      <c r="S4" s="24">
        <v>9276.0</v>
      </c>
      <c r="T4" s="23">
        <f t="shared" si="8"/>
        <v>113.1219512</v>
      </c>
    </row>
    <row r="5">
      <c r="A5" s="25" t="s">
        <v>23</v>
      </c>
      <c r="B5" s="25">
        <v>82.0</v>
      </c>
      <c r="C5" s="25">
        <v>35.0</v>
      </c>
      <c r="D5" s="25">
        <v>47.0</v>
      </c>
      <c r="E5" s="26">
        <f t="shared" si="1"/>
        <v>0.4268292683</v>
      </c>
      <c r="F5" s="25">
        <v>3444.0</v>
      </c>
      <c r="G5" s="25">
        <v>7345.0</v>
      </c>
      <c r="H5" s="26">
        <f t="shared" si="2"/>
        <v>0.4688904016</v>
      </c>
      <c r="I5" s="25">
        <v>2332.0</v>
      </c>
      <c r="J5" s="27">
        <v>4315.0</v>
      </c>
      <c r="K5" s="28">
        <f t="shared" si="3"/>
        <v>0.5404403244</v>
      </c>
      <c r="L5" s="27">
        <v>3407.0</v>
      </c>
      <c r="M5" s="29">
        <f t="shared" si="4"/>
        <v>41.54878049</v>
      </c>
      <c r="N5" s="27">
        <v>2213.0</v>
      </c>
      <c r="O5" s="29">
        <f t="shared" si="5"/>
        <v>26.98780488</v>
      </c>
      <c r="P5" s="27">
        <v>1225.0</v>
      </c>
      <c r="Q5" s="30">
        <f t="shared" si="6"/>
        <v>14.93902439</v>
      </c>
      <c r="R5" s="30">
        <f t="shared" si="7"/>
        <v>1.806530612</v>
      </c>
      <c r="S5" s="31">
        <v>9535.0</v>
      </c>
      <c r="T5" s="30">
        <f t="shared" si="8"/>
        <v>116.2804878</v>
      </c>
    </row>
    <row r="6">
      <c r="A6" s="32" t="s">
        <v>24</v>
      </c>
      <c r="B6" s="32">
        <v>82.0</v>
      </c>
      <c r="C6" s="32">
        <v>17.0</v>
      </c>
      <c r="D6" s="32">
        <v>65.0</v>
      </c>
      <c r="E6" s="33">
        <f t="shared" si="1"/>
        <v>0.2073170732</v>
      </c>
      <c r="F6" s="32">
        <v>3244.0</v>
      </c>
      <c r="G6" s="32">
        <v>7140.0</v>
      </c>
      <c r="H6" s="33">
        <f t="shared" si="2"/>
        <v>0.4543417367</v>
      </c>
      <c r="I6" s="32">
        <v>2310.0</v>
      </c>
      <c r="J6" s="34">
        <v>4481.0</v>
      </c>
      <c r="K6" s="35">
        <f t="shared" si="3"/>
        <v>0.5155099308</v>
      </c>
      <c r="L6" s="34">
        <v>3480.0</v>
      </c>
      <c r="M6" s="36">
        <f t="shared" si="4"/>
        <v>42.43902439</v>
      </c>
      <c r="N6" s="34">
        <v>1884.0</v>
      </c>
      <c r="O6" s="36">
        <f t="shared" si="5"/>
        <v>22.97560976</v>
      </c>
      <c r="P6" s="34">
        <v>1237.0</v>
      </c>
      <c r="Q6" s="37">
        <f t="shared" si="6"/>
        <v>15.08536585</v>
      </c>
      <c r="R6" s="37">
        <f t="shared" si="7"/>
        <v>1.523039612</v>
      </c>
      <c r="S6" s="38">
        <v>9045.0</v>
      </c>
      <c r="T6" s="37">
        <f t="shared" si="8"/>
        <v>110.304878</v>
      </c>
    </row>
    <row r="8">
      <c r="A8" s="39"/>
      <c r="B8" s="40"/>
      <c r="C8" s="40"/>
      <c r="D8" s="40"/>
      <c r="E8" s="40"/>
      <c r="F8" s="40"/>
      <c r="G8" s="40"/>
      <c r="H8" s="40"/>
      <c r="I8" s="40"/>
    </row>
    <row r="9">
      <c r="A9" s="39"/>
      <c r="B9" s="40"/>
      <c r="C9" s="40"/>
      <c r="D9" s="40"/>
      <c r="E9" s="40"/>
      <c r="F9" s="40"/>
      <c r="G9" s="40"/>
      <c r="H9" s="40"/>
      <c r="I9" s="40"/>
    </row>
    <row r="10">
      <c r="A10" s="39"/>
      <c r="B10" s="40"/>
      <c r="C10" s="40"/>
      <c r="D10" s="40"/>
      <c r="E10" s="40"/>
      <c r="F10" s="40"/>
      <c r="G10" s="40"/>
      <c r="H10" s="40"/>
      <c r="I10" s="40"/>
    </row>
    <row r="11">
      <c r="A11" s="39"/>
      <c r="B11" s="40"/>
      <c r="C11" s="40"/>
      <c r="D11" s="40"/>
      <c r="E11" s="40"/>
      <c r="F11" s="40"/>
      <c r="G11" s="40"/>
      <c r="H11" s="40"/>
      <c r="I11" s="40"/>
    </row>
    <row r="12">
      <c r="A12" s="39"/>
      <c r="B12" s="40"/>
      <c r="C12" s="40"/>
      <c r="D12" s="40"/>
      <c r="E12" s="40"/>
      <c r="F12" s="40"/>
      <c r="G12" s="40"/>
      <c r="H12" s="40"/>
      <c r="I12" s="40"/>
    </row>
    <row r="13">
      <c r="A13" s="40"/>
      <c r="B13" s="40"/>
      <c r="C13" s="40"/>
      <c r="D13" s="40"/>
      <c r="E13" s="40"/>
      <c r="F13" s="40"/>
      <c r="G13" s="40"/>
      <c r="H13" s="40"/>
      <c r="I13" s="40"/>
    </row>
    <row r="14">
      <c r="A14" s="39"/>
      <c r="B14" s="39"/>
      <c r="C14" s="39"/>
      <c r="D14" s="39"/>
      <c r="E14" s="39"/>
      <c r="F14" s="39"/>
      <c r="G14" s="39"/>
      <c r="H14" s="39"/>
      <c r="I14" s="39"/>
    </row>
    <row r="15">
      <c r="A15" s="39"/>
      <c r="B15" s="39"/>
      <c r="C15" s="39"/>
      <c r="D15" s="39"/>
      <c r="E15" s="39"/>
      <c r="F15" s="39"/>
      <c r="G15" s="39"/>
      <c r="H15" s="39"/>
      <c r="I15" s="39"/>
    </row>
    <row r="16">
      <c r="A16" s="41"/>
      <c r="B16" s="41"/>
      <c r="C16" s="41"/>
      <c r="D16" s="41"/>
      <c r="E16" s="41"/>
      <c r="F16" s="41"/>
      <c r="G16" s="41"/>
      <c r="H16" s="41"/>
      <c r="I16" s="41"/>
    </row>
    <row r="17">
      <c r="A17" s="41"/>
      <c r="B17" s="41"/>
      <c r="C17" s="41"/>
      <c r="D17" s="41"/>
      <c r="E17" s="41"/>
      <c r="F17" s="41"/>
      <c r="G17" s="41"/>
      <c r="H17" s="41"/>
      <c r="I17" s="41"/>
    </row>
    <row r="18">
      <c r="A18" s="41"/>
      <c r="B18" s="41"/>
      <c r="C18" s="41"/>
      <c r="D18" s="41"/>
      <c r="E18" s="41"/>
      <c r="F18" s="41"/>
      <c r="G18" s="41"/>
      <c r="H18" s="41"/>
      <c r="I18" s="4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3" max="3" width="12.63"/>
  </cols>
  <sheetData>
    <row r="1"/>
    <row r="2"/>
    <row r="3"/>
    <row r="4"/>
    <row r="5"/>
    <row r="6"/>
    <row r="7" hidden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38"/>
    <col customWidth="1" min="2" max="2" width="223.0"/>
  </cols>
  <sheetData>
    <row r="1">
      <c r="A1" s="45" t="s">
        <v>39</v>
      </c>
      <c r="B1" s="46" t="s">
        <v>40</v>
      </c>
    </row>
    <row r="2">
      <c r="A2" s="47" t="s">
        <v>41</v>
      </c>
      <c r="B2" s="46" t="s">
        <v>42</v>
      </c>
    </row>
    <row r="3">
      <c r="A3" s="45" t="s">
        <v>43</v>
      </c>
      <c r="B3" s="46" t="s">
        <v>44</v>
      </c>
    </row>
    <row r="4">
      <c r="A4" s="45" t="s">
        <v>45</v>
      </c>
      <c r="B4" s="46" t="s">
        <v>46</v>
      </c>
    </row>
    <row r="5">
      <c r="A5" s="47" t="s">
        <v>47</v>
      </c>
      <c r="B5" s="46" t="s">
        <v>48</v>
      </c>
    </row>
    <row r="6">
      <c r="A6" s="47" t="s">
        <v>49</v>
      </c>
      <c r="B6" s="46" t="s">
        <v>50</v>
      </c>
    </row>
    <row r="7">
      <c r="A7" s="47" t="s">
        <v>51</v>
      </c>
      <c r="B7" s="46" t="s">
        <v>52</v>
      </c>
    </row>
    <row r="8">
      <c r="A8" s="45" t="s">
        <v>53</v>
      </c>
      <c r="B8" s="46" t="s">
        <v>54</v>
      </c>
    </row>
  </sheetData>
  <drawing r:id="rId1"/>
</worksheet>
</file>