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qnscloud-my.sharepoint.com/personal/n_littlepage_qns_cloud/Documents/Hex Ventures/Indicators/thinkorswim/"/>
    </mc:Choice>
  </mc:AlternateContent>
  <xr:revisionPtr revIDLastSave="26" documentId="8_{30255358-DB66-4EC6-8DAD-658A102BA27D}" xr6:coauthVersionLast="47" xr6:coauthVersionMax="47" xr10:uidLastSave="{E792E14F-6753-408A-B038-E494B93A5466}"/>
  <bookViews>
    <workbookView xWindow="-120" yWindow="-120" windowWidth="20730" windowHeight="11160" xr2:uid="{22D6E306-FF93-4309-8E82-0D00FFAC7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B6" i="1"/>
  <c r="C6" i="1"/>
  <c r="C11" i="1"/>
  <c r="C10" i="1"/>
  <c r="C2" i="1"/>
  <c r="B2" i="1"/>
  <c r="C3" i="1"/>
  <c r="B3" i="1"/>
  <c r="C4" i="1"/>
  <c r="B4" i="1"/>
  <c r="B5" i="1"/>
  <c r="C5" i="1"/>
</calcChain>
</file>

<file path=xl/sharedStrings.xml><?xml version="1.0" encoding="utf-8"?>
<sst xmlns="http://schemas.openxmlformats.org/spreadsheetml/2006/main" count="21" uniqueCount="16">
  <si>
    <t>Price</t>
  </si>
  <si>
    <t>Limit</t>
  </si>
  <si>
    <t>Stop</t>
  </si>
  <si>
    <t>Type</t>
  </si>
  <si>
    <t>50/50</t>
  </si>
  <si>
    <t>Short Strangle</t>
  </si>
  <si>
    <t>Small Account</t>
  </si>
  <si>
    <t>P/L Ratio</t>
  </si>
  <si>
    <t>90/50</t>
  </si>
  <si>
    <t>80/50</t>
  </si>
  <si>
    <t>70/50</t>
  </si>
  <si>
    <t>60/50</t>
  </si>
  <si>
    <t>50/30</t>
  </si>
  <si>
    <t>Short Directional</t>
  </si>
  <si>
    <t>Long Directional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</si>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</sst>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0" applyNumberFormat="1" applyProtection="1">
      <protection locked="0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CD1-83B5-470D-A990-0B79237C5E4C}">
  <dimension ref="A1:F11"/>
  <sheetViews>
    <sheetView tabSelected="1" workbookViewId="0">
      <selection activeCell="B8" sqref="B8"/>
    </sheetView>
  </sheetViews>
  <sheetFormatPr defaultRowHeight="15" x14ac:dyDescent="0.25"/>
  <cols>
    <col min="1" max="1" width="10.7109375" style="6" customWidth="1"/>
    <col min="2" max="3" width="10.7109375" style="7" customWidth="1"/>
    <col min="4" max="4" width="10.7109375" style="3" customWidth="1"/>
    <col min="5" max="5" width="16" style="3" bestFit="1" customWidth="1"/>
    <col min="6" max="6" width="13.5703125" style="3" bestFit="1" customWidth="1"/>
  </cols>
  <sheetData>
    <row r="1" spans="1:6" s="1" customFormat="1" x14ac:dyDescent="0.25">
      <c r="A1" s="4" t="s">
        <v>0</v>
      </c>
      <c r="B1" s="5" t="s">
        <v>2</v>
      </c>
      <c r="C1" s="5" t="s">
        <v>1</v>
      </c>
      <c r="D1" s="2" t="s">
        <v>7</v>
      </c>
      <c r="E1" s="2" t="s">
        <v>3</v>
      </c>
      <c r="F1" s="2" t="s">
        <v>15</v>
      </c>
    </row>
    <row r="2" spans="1:6" x14ac:dyDescent="0.25">
      <c r="A2" s="10">
        <v>2.66</v>
      </c>
      <c r="B2" s="8">
        <f>CEILING(SUM(A2*0.5), 0.05)</f>
        <v>1.35</v>
      </c>
      <c r="C2" s="8">
        <f>CEILING(SUM((A2*0.9) + A2), 0.05)</f>
        <v>5.1000000000000005</v>
      </c>
      <c r="D2" s="9" t="s">
        <v>8</v>
      </c>
      <c r="E2" s="3" t="s">
        <v>14</v>
      </c>
    </row>
    <row r="3" spans="1:6" x14ac:dyDescent="0.25">
      <c r="A3" s="10"/>
      <c r="B3" s="8">
        <f>CEILING(SUM(A2*0.5), 0.05)</f>
        <v>1.35</v>
      </c>
      <c r="C3" s="8">
        <f>CEILING(SUM((A2*0.8) + A2), 0.05)</f>
        <v>4.8000000000000007</v>
      </c>
      <c r="D3" s="9" t="s">
        <v>9</v>
      </c>
      <c r="E3" s="3" t="s">
        <v>14</v>
      </c>
    </row>
    <row r="4" spans="1:6" x14ac:dyDescent="0.25">
      <c r="A4" s="10"/>
      <c r="B4" s="8">
        <f>CEILING(SUM(A2*0.5), 0.05)</f>
        <v>1.35</v>
      </c>
      <c r="C4" s="8">
        <f>CEILING(SUM((A2*0.7) + A2), 0.05)</f>
        <v>4.55</v>
      </c>
      <c r="D4" s="9" t="s">
        <v>10</v>
      </c>
      <c r="E4" s="3" t="s">
        <v>14</v>
      </c>
    </row>
    <row r="5" spans="1:6" x14ac:dyDescent="0.25">
      <c r="B5" s="8">
        <f>CEILING(SUM(A2*0.5),0.05)</f>
        <v>1.35</v>
      </c>
      <c r="C5" s="8">
        <f>CEILING(SUM((A2*0.6) + A2),0.05)</f>
        <v>4.3</v>
      </c>
      <c r="D5" s="9" t="s">
        <v>11</v>
      </c>
      <c r="E5" s="3" t="s">
        <v>14</v>
      </c>
    </row>
    <row r="6" spans="1:6" x14ac:dyDescent="0.25">
      <c r="B6" s="8">
        <f>CEILING(SUM(A2*0.5),0.05)</f>
        <v>1.35</v>
      </c>
      <c r="C6" s="8">
        <f>CEILING(SUM((A2*0.5) + A2), 0.05)</f>
        <v>4</v>
      </c>
      <c r="D6" s="9" t="s">
        <v>4</v>
      </c>
      <c r="E6" s="3" t="s">
        <v>14</v>
      </c>
    </row>
    <row r="8" spans="1:6" x14ac:dyDescent="0.25">
      <c r="B8" s="7">
        <f>CEILING(SUM((A2*0.3) + A2 ),0.05)</f>
        <v>3.5</v>
      </c>
      <c r="C8" s="7">
        <f>CEILING(SUM(A2 - ( A2*0.5)), 0.05)</f>
        <v>1.35</v>
      </c>
      <c r="D8" s="3" t="s">
        <v>12</v>
      </c>
      <c r="E8" s="3" t="s">
        <v>13</v>
      </c>
      <c r="F8" s="3" t="s">
        <v>6</v>
      </c>
    </row>
    <row r="10" spans="1:6" x14ac:dyDescent="0.25">
      <c r="C10" s="7">
        <f>CEILING(SUM(A2 - (A2*0.3)), 0.05)</f>
        <v>1.9000000000000001</v>
      </c>
      <c r="D10" s="11">
        <v>0.3</v>
      </c>
      <c r="E10" s="3" t="s">
        <v>5</v>
      </c>
    </row>
    <row r="11" spans="1:6" x14ac:dyDescent="0.25">
      <c r="C11" s="7">
        <f>CEILING(SUM(A2 - (A2*0.5)), 0.05)</f>
        <v>1.35</v>
      </c>
      <c r="D11" s="11">
        <v>0.5</v>
      </c>
      <c r="E11" s="3" t="s">
        <v>5</v>
      </c>
    </row>
  </sheetData>
  <sheetProtection algorithmName="SHA-512" hashValue="EJiSs8EyEiP5ifs0c70m3lRcFNZRacVfiYcJHETtxN6i8KkK/UHbjZP2YogPQE6N89fmoiR3LJ+2ujEvZnnX8w==" saltValue="Y1LawI0ujcEIJ8c43pa5d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Littlepage</dc:creator>
  <cp:lastModifiedBy>Nathan Littlepage</cp:lastModifiedBy>
  <dcterms:created xsi:type="dcterms:W3CDTF">2021-03-29T19:49:09Z</dcterms:created>
  <dcterms:modified xsi:type="dcterms:W3CDTF">2021-07-02T15:01:39Z</dcterms:modified>
</cp:coreProperties>
</file>