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s" sheetId="1" r:id="rId4"/>
    <sheet state="visible" name="metadata" sheetId="2" r:id="rId5"/>
    <sheet state="visible" name="notes" sheetId="3" r:id="rId6"/>
  </sheets>
  <definedNames/>
  <calcPr/>
</workbook>
</file>

<file path=xl/sharedStrings.xml><?xml version="1.0" encoding="utf-8"?>
<sst xmlns="http://schemas.openxmlformats.org/spreadsheetml/2006/main" count="2349" uniqueCount="706">
  <si>
    <t>app_name</t>
  </si>
  <si>
    <t>categoryId</t>
  </si>
  <si>
    <t>reviewId</t>
  </si>
  <si>
    <t>sentenceId</t>
  </si>
  <si>
    <t>at</t>
  </si>
  <si>
    <t>score</t>
  </si>
  <si>
    <t>feature</t>
  </si>
  <si>
    <t>review</t>
  </si>
  <si>
    <t>sentence</t>
  </si>
  <si>
    <t>emotion-primary-QM</t>
  </si>
  <si>
    <t>emotion-secondary-MT</t>
  </si>
  <si>
    <t>comments-QM</t>
  </si>
  <si>
    <t>emotion-primary-MT</t>
  </si>
  <si>
    <t>comments-MT</t>
  </si>
  <si>
    <t>emotion-primary-MO</t>
  </si>
  <si>
    <t>emotion-secondary-MO</t>
  </si>
  <si>
    <t>comments-MO</t>
  </si>
  <si>
    <t>emotion-primary-JM</t>
  </si>
  <si>
    <t>emotion-secondary-JM</t>
  </si>
  <si>
    <t>comments-JM</t>
  </si>
  <si>
    <t>emotion-primary-XF</t>
  </si>
  <si>
    <t>emotion-secondary-XF</t>
  </si>
  <si>
    <t>comments-XF</t>
  </si>
  <si>
    <t>emotion-primary-ChatGPT</t>
  </si>
  <si>
    <t>emotion-secondary-ChatGPT</t>
  </si>
  <si>
    <t>emotion-agreement</t>
  </si>
  <si>
    <t>Transit: Bus &amp; Subway Times</t>
  </si>
  <si>
    <t>MAPS_AND_NAVIGATION</t>
  </si>
  <si>
    <t>0e593fc0-bd94-4f4d-a10e-cebba9cbfe53</t>
  </si>
  <si>
    <t>Sep 02, 2022</t>
  </si>
  <si>
    <t>Rendering</t>
  </si>
  <si>
    <t>Paywalled routes on a public transit routing app. What's even the point? Plenty of other apps have similar features with all lines available. I've seen other apps use ads, I've seen apps restrict the number of saved lines. There are ways to generate income without paywalling entire lines. Pity that this app, which is otherwise a lovely experience, chose this method, rendering it useless.</t>
  </si>
  <si>
    <t>Pity that this app, which is otherwise a lovely experience, chose this method, rendering it useless.</t>
  </si>
  <si>
    <t>Disgust</t>
  </si>
  <si>
    <t>Joy</t>
  </si>
  <si>
    <t>Sadness</t>
  </si>
  <si>
    <t>Trust</t>
  </si>
  <si>
    <t>Two parts clearly differentiated. Lovely experience -&gt; acceptance -&gt; Trust</t>
  </si>
  <si>
    <t>Ratio: Productivity Homescreen</t>
  </si>
  <si>
    <t>PRODUCTIVITY</t>
  </si>
  <si>
    <t>fa83b358-e7dc-4989-9b58-606c7e6fd154</t>
  </si>
  <si>
    <t>Sep 04, 2022</t>
  </si>
  <si>
    <t>Dock</t>
  </si>
  <si>
    <t>Great UI but could you guys add whatsapp business in conversations tab as well as the app docker just like Niagara launcher</t>
  </si>
  <si>
    <t>Anticipation</t>
  </si>
  <si>
    <t>Two parts clearly differentiated. Great -&gt; admiration -&gt; Trust</t>
  </si>
  <si>
    <t>Telegram</t>
  </si>
  <si>
    <t>COMMUNICATION</t>
  </si>
  <si>
    <t>f3de7785-a13e-4c89-af9d-e1f89c7a9f0e</t>
  </si>
  <si>
    <t>Aug 21, 2022</t>
  </si>
  <si>
    <t>Record videos</t>
  </si>
  <si>
    <t>When I had to physically download this app to use it, but now I can't delete it?? That's absolute garbage. The app decided to add a folder to my gallery, with a bunch of screen recorded videos showing how to navigate the app. More garbage. Explain to me how to delete this app from my phone permanently.</t>
  </si>
  <si>
    <t>The app decided to add a folder to my gallery, with a bunch of screen recorded videos showing how to navigate the app.</t>
  </si>
  <si>
    <t>Neutral</t>
  </si>
  <si>
    <t>Surprise</t>
  </si>
  <si>
    <t>read whole review</t>
  </si>
  <si>
    <t>If I do not read the context, it is neutral. Considering the context, it would be Anger</t>
  </si>
  <si>
    <t>Clear limiting of review/sentence context</t>
  </si>
  <si>
    <t>TomTom Sports</t>
  </si>
  <si>
    <t>HEALTH_AND_FITNESS</t>
  </si>
  <si>
    <t>6a479e59-71d9-4849-9c92-554007a411ab</t>
  </si>
  <si>
    <t>Sep 27, 2021</t>
  </si>
  <si>
    <t>Desktop app</t>
  </si>
  <si>
    <t>It stopped working. My watch memory is full and they have removed the windows desktop app. I cant clear watch memory. Keeps asking to pair and keeps failing. Useless, watch should have a local feature to clear memory. Design fault.</t>
  </si>
  <si>
    <t>My watch memory is full and they have removed the windows desktop app.</t>
  </si>
  <si>
    <t>Step Counter - Pedometer King</t>
  </si>
  <si>
    <t>cd2e9e70-496a-44f4-bd80-8522393731ec</t>
  </si>
  <si>
    <t>Calorie Counting</t>
  </si>
  <si>
    <t>The pedometer is perfect for anyone looking to count their steps and calories. Calorie counting has become popular, but this app is much more convenient than using a paper or pen.</t>
  </si>
  <si>
    <t>Calorie counting has become popular, but this app is much more convenient than using a paper or pen.</t>
  </si>
  <si>
    <t>I must say that the sentence is a bit confusing to me, but at the end it expresses kind of acceptance</t>
  </si>
  <si>
    <t>SMS from Tablet &amp; MMS Text Mes</t>
  </si>
  <si>
    <t>4d304c62-087f-4c24-b21f-e083cd574402</t>
  </si>
  <si>
    <t>Apr 28, 2022</t>
  </si>
  <si>
    <t>Group Messaging</t>
  </si>
  <si>
    <t>I have been using MightyText for a couple of years. I have tried a couple of other apps, but they were glued to specific messaging phone apps. I am grateful that a good app exists that allows me to text from my Windows laptop and my Fire tablet. I gave MightyText 5 stars, but I would also like to have it include group messaging that can pull up Google groups rather than require one to create MightyText groups. I have to use a separate app for Google group massaging. There have been a few technical issues, but the support team is extremely quick to respond to issues and help work through them to a resolution. Microsoft's Phone Link works well, but the interface sucks. All versions of MightyText work very well, including the Windows app.</t>
  </si>
  <si>
    <t>I have tried a couple of other apps, but they were glued to specific messaging phone apps.</t>
  </si>
  <si>
    <t>Tricky</t>
  </si>
  <si>
    <t>This one is tricky, it expresses emotions of other apps!!</t>
  </si>
  <si>
    <t>Acceptance by elimination :)</t>
  </si>
  <si>
    <t>Material Notes: Colorful notes</t>
  </si>
  <si>
    <t>a79b851e-1790-4a04-9bf5-58c55a1717a6</t>
  </si>
  <si>
    <t>Jan 18, 2017</t>
  </si>
  <si>
    <t>Material design</t>
  </si>
  <si>
    <t>Getting better, keep it up, Plz add dark mode, more customization features can b added!Love the material design!! 👌</t>
  </si>
  <si>
    <t>Love the material design!! 👌</t>
  </si>
  <si>
    <t>Expresses admiration</t>
  </si>
  <si>
    <t>adidas Running: Sports Tracker</t>
  </si>
  <si>
    <t>fff8ea1e-fe91-4e90-8b42-fe4558c70d98</t>
  </si>
  <si>
    <t>May 21, 2022</t>
  </si>
  <si>
    <t>Running</t>
  </si>
  <si>
    <t>After complete running I don't stop it and my allover friends also.</t>
  </si>
  <si>
    <t>Reject</t>
  </si>
  <si>
    <t>hard to understand</t>
  </si>
  <si>
    <t>Hard to interpret the meaning of the sentence</t>
  </si>
  <si>
    <t>I cannot parse the sentence</t>
  </si>
  <si>
    <t>If not clear, we need strong reject criteria</t>
  </si>
  <si>
    <t>WhatsApp Messenger</t>
  </si>
  <si>
    <t>a73c79d8-820b-4231-b113-eb000a2f29f0</t>
  </si>
  <si>
    <t>Sep 15, 2022</t>
  </si>
  <si>
    <t>Dating</t>
  </si>
  <si>
    <t>Overall good experience dating years back but now I can't seem too long in it for nothing I used it for activation purposes multiple occasions and now someone has gained access to all my Gmail and Yahoo accounts because Microsoft and windows listening and so on and so on hey sis HP gateway Dell and the operating system that is stealing this stuff is a Linux operating system which is not mine and my phone to cloned it is showing to IMEI numbers one at the end and hex keys</t>
  </si>
  <si>
    <t>Fear</t>
  </si>
  <si>
    <t>joy because of the "overall good experience"</t>
  </si>
  <si>
    <t>It could have also been Fear but the writing is so aseptic, that I preferred Disgust</t>
  </si>
  <si>
    <t>Samsung Notes</t>
  </si>
  <si>
    <t>69a371b1-e4e9-4ec2-becf-f2b39f4cfa76</t>
  </si>
  <si>
    <t>Jul 27, 2022</t>
  </si>
  <si>
    <t>file management</t>
  </si>
  <si>
    <t>Need better File Management</t>
  </si>
  <si>
    <t xml:space="preserve">Could be anticipation </t>
  </si>
  <si>
    <t>Hard to interpret the meaning of the sentence.</t>
  </si>
  <si>
    <t>Criticising one very particular aspect</t>
  </si>
  <si>
    <t>Improving a feature is a feature request?</t>
  </si>
  <si>
    <t>Water Drink Reminder</t>
  </si>
  <si>
    <t>a7112a85-2587-4673-84c7-94ff3d863f71</t>
  </si>
  <si>
    <t>May 12, 2022</t>
  </si>
  <si>
    <t>Reminders</t>
  </si>
  <si>
    <t>It's just simply easy for starting a habit. The reminders are just what I needed. There are many more features when I'm ready.</t>
  </si>
  <si>
    <t>The reminders are just what I needed.</t>
  </si>
  <si>
    <t>Acceptance</t>
  </si>
  <si>
    <t>Instagram</t>
  </si>
  <si>
    <t>SOCIAL</t>
  </si>
  <si>
    <t>3d46f92d-ee94-4816-96e3-66cf66a2696c</t>
  </si>
  <si>
    <t>Sep 14, 2022</t>
  </si>
  <si>
    <t>I can't go live its been months i reported about it too but no response and now a new problem that I can't click on "add yours" feature is this only happening to me and why I always have to record videos just because I can't go live fix it</t>
  </si>
  <si>
    <t>Anger</t>
  </si>
  <si>
    <t>Disgust should require explicit rejection</t>
  </si>
  <si>
    <t>Boosted Time Tracker</t>
  </si>
  <si>
    <t>385d7fb0-c0be-4537-b9c4-d28f25b506e2</t>
  </si>
  <si>
    <t>Multitasking</t>
  </si>
  <si>
    <t>I really wish there were a multitasking option... I'm often doing more than one task at a time and would like the timer to continue for each additional task without stopping the prior task's timer.</t>
  </si>
  <si>
    <t>I'm often doing more than one task at a time and would like the timer to continue for each additional task without stopping the prior task's timer.</t>
  </si>
  <si>
    <t>It could also be considered as a complain and then it could be added Sadness</t>
  </si>
  <si>
    <t>Microsoft OneNote: Save Notes</t>
  </si>
  <si>
    <t>ed849636-4268-4335-a623-205177cde234</t>
  </si>
  <si>
    <t>Sep 09, 2022</t>
  </si>
  <si>
    <t>Categories</t>
  </si>
  <si>
    <t>You cannot organize anything. You can create a new page, a new notebook, but you can no longer create organized folders/categories to move pages to. Useless</t>
  </si>
  <si>
    <t>You can create a new page, a new notebook, but you can no longer create organized folders/categories to move pages to.</t>
  </si>
  <si>
    <t>Very similar to the previous one, but the difference is that in this one, something worked before and now does not work anymore</t>
  </si>
  <si>
    <t>Strava: Run, Ride, Hike</t>
  </si>
  <si>
    <t>23ea827a-15ae-4d5f-9650-77070fb93832</t>
  </si>
  <si>
    <t>Tagging</t>
  </si>
  <si>
    <t>Love sharing, tagging and everything about this application. Thank you for offering such a great ap</t>
  </si>
  <si>
    <t>Love sharing, tagging and everything about this application.</t>
  </si>
  <si>
    <t>Acceptance. But here if I see the wheel, there is the term "ectasy" related to Joy which makes me hesitate a bit</t>
  </si>
  <si>
    <t>Todoist: to-do list &amp; planner</t>
  </si>
  <si>
    <t>b2283845-b3fb-4d53-93be-330f66e997d9</t>
  </si>
  <si>
    <t>Jun 26, 2022</t>
  </si>
  <si>
    <t>Minimalistic</t>
  </si>
  <si>
    <t>Minimalistic, clear design. Very convenient, no bugs, no lags.</t>
  </si>
  <si>
    <t>Minimalistic, clear design.</t>
  </si>
  <si>
    <t>Again very similar to the previous one, but here the statement is kind of tautology, not related to self-perception. Also it gives a sense of "serenity", then Joy. But you could argue that it is a matter of writing...</t>
  </si>
  <si>
    <t>Event Alarm Reminder for Googl</t>
  </si>
  <si>
    <t>TOOLS</t>
  </si>
  <si>
    <t>fbeea0d6-9c05-4b89-808e-9465c8db5d22</t>
  </si>
  <si>
    <t>Dec 22, 2021</t>
  </si>
  <si>
    <t>Meeting</t>
  </si>
  <si>
    <t>I used to be late for many work meetings. I tried setting alarms and it became difficult. Especially last minute meetings. This app eliminated that. If I miss a meeting it is because I chose to. Thank you for this.</t>
  </si>
  <si>
    <t>I tried setting alarms and it became difficult.</t>
  </si>
  <si>
    <t>the review is good, but the sentence without context no</t>
  </si>
  <si>
    <t>Notepad - simple notes</t>
  </si>
  <si>
    <t>b363d883-d64c-44fb-9ac5-52fec83f5f6b</t>
  </si>
  <si>
    <t>Aug 10, 2022</t>
  </si>
  <si>
    <t>Data Mining</t>
  </si>
  <si>
    <t>Why does a Simple Notepad app need to allow Companies like InMobi, Google, Integral Ad Science, Warner Media, Index Exchange,etc.. To Include/Embed Device Data Mining Trackers? Personal info like Users GPS Coordinates, City, Local IP address, State, Postal Code, Android Advertising ID, First Name, Unique Identifier, Email Address, Country, Timezone, Last Name, Gender, Network Carrier, etc. Don't assume it's ok to just $ell everything about your User's. The App already has ads that makes $💰.</t>
  </si>
  <si>
    <t>To Include/Embed Device Data Mining Trackers?</t>
  </si>
  <si>
    <t>Without context, it is neutral. With context, I could qualify as Anticipation</t>
  </si>
  <si>
    <t>Sentence isolated is neutral</t>
  </si>
  <si>
    <t>OnePlus Health</t>
  </si>
  <si>
    <t>568375d9-d1fe-4b85-b566-b44455cd766e</t>
  </si>
  <si>
    <t>Jun 09, 2022</t>
  </si>
  <si>
    <t>Playlists</t>
  </si>
  <si>
    <t>Nothing works properly. App always hangs. Gallery doesn't load. Spotify playlist feature doesnt show even after it says it will.</t>
  </si>
  <si>
    <t>Spotify playlist feature doesnt show even after it says it will.</t>
  </si>
  <si>
    <t>Habit Tracker - Habit Diary</t>
  </si>
  <si>
    <t>LIFESTYLE</t>
  </si>
  <si>
    <t>7b550802-07e4-439e-89cb-ab3e7710bb7b</t>
  </si>
  <si>
    <t>May 09, 2022</t>
  </si>
  <si>
    <t>Habit Tracker</t>
  </si>
  <si>
    <t>Wonderful app and really gets me to do my stuff! 😍 It would be great to be able to create habits without any specific goals. For example I love to sometimes play the piano and I would LOVE to keep a record on Habit Tracker on how often I do it, but for a habit like this it feels a bit forced/weird to put "I want to do this 30 times a year" etc., and I wouldn't want to feel bad on not succeeding on my "goal". So just kindly add an option of "no specific goal" and your app is quite perfect. ❤️ Thank youuu</t>
  </si>
  <si>
    <t>For example I love to sometimes play the piano and I would LOVE to keep a record on Habit Tracker on how often I do it, but for a habit like this it feels a bit forced/weird to put "I want to do this 30 times a year" etc., and I wouldn't want to feel bad on not succeeding on my "goal".</t>
  </si>
  <si>
    <t>India Satellite Weather</t>
  </si>
  <si>
    <t>WEATHER</t>
  </si>
  <si>
    <t>5f4e3e05-97b1-4848-a11b-0759b8a1ace7</t>
  </si>
  <si>
    <t>Sep 22, 2020</t>
  </si>
  <si>
    <t>Radar</t>
  </si>
  <si>
    <t>Please include Radar feature too.</t>
  </si>
  <si>
    <t>Samsung Health</t>
  </si>
  <si>
    <t>d28792c5-3cb4-476a-8d34-f6f8ca6a3251</t>
  </si>
  <si>
    <t>Sep 12, 2022</t>
  </si>
  <si>
    <t>Barcode scanner</t>
  </si>
  <si>
    <t>Barcode please! Bought the galaxy watch 5 and transitioning from runkeeper to samsung health. I can't find a way to upload data (gpx) from runkeeper to samsung health. Is there a way? I have downloaded my files in a zip. The food log needs a BARCODE SCANNER! Also, why aren't there options for other units of measurements like ounces, cups, etc.. it's mostly limited to grams or cala.</t>
  </si>
  <si>
    <t>The food log needs a BARCODE SCANNER!</t>
  </si>
  <si>
    <t>Anger is tricky</t>
  </si>
  <si>
    <t>anger because of ! and capital letters</t>
  </si>
  <si>
    <t>It could also be simply Anticipation, but the tone seems to point out to Anger</t>
  </si>
  <si>
    <t>This is interesting as probably a non case sensitive LLM without paying attention to punctuation will classify as Anticipation</t>
  </si>
  <si>
    <t>6093434a-1eb7-43a8-ba71-5eeb15e4e6b6</t>
  </si>
  <si>
    <t>Jul 11, 2022</t>
  </si>
  <si>
    <t>Note-taking</t>
  </si>
  <si>
    <t>Handy app for all kinds of note-taking. I use it frequently for shopping lists, etc.</t>
  </si>
  <si>
    <t>Handy app for all kinds of note-taking.</t>
  </si>
  <si>
    <t>Could also be Trust?</t>
  </si>
  <si>
    <t>Steam Chat</t>
  </si>
  <si>
    <t>8461fb8e-a533-4ea1-bee0-b0c0f6d220e4</t>
  </si>
  <si>
    <t>May 19, 2021</t>
  </si>
  <si>
    <t>Voice Chat</t>
  </si>
  <si>
    <t>It would be awesome to have the option to watch friend's game, too!.. Where is Voice Chat???</t>
  </si>
  <si>
    <t>Where is Voice Chat???</t>
  </si>
  <si>
    <t>Surprise can refer to issues encountered during the use of the app that cannot qualify as bugs but did not suit user expectations:</t>
  </si>
  <si>
    <t>Productive - Habit tracker</t>
  </si>
  <si>
    <t>429a9f13-7bca-4bcd-a0ce-256a808699bc</t>
  </si>
  <si>
    <t>Apr 04, 2021</t>
  </si>
  <si>
    <t>Todo List</t>
  </si>
  <si>
    <t>Really cluttered for a habit tracker. There are cleaner and easier to use apps out there. This is more of a mix between habit tracker and Todo list</t>
  </si>
  <si>
    <t>Really cluttered for a habit tracker.</t>
  </si>
  <si>
    <t>It does not fit for purpose</t>
  </si>
  <si>
    <t>Boundaries between Sadness and Disgust</t>
  </si>
  <si>
    <t>Pomodoro Timer</t>
  </si>
  <si>
    <t>c97b808a-8148-40de-89c8-a70221acd02c</t>
  </si>
  <si>
    <t>Mar 14, 2022</t>
  </si>
  <si>
    <t>App started and ran very well, very easy to use. Until I was ready to exit the app. Pressing the back button leaves it running in background with a constant "Running" notification, and the no Exit in the menu.</t>
  </si>
  <si>
    <t>Pressing the back button leaves it running in background with a constant "Running" notification, and the no Exit in the menu.</t>
  </si>
  <si>
    <t>Particular complain</t>
  </si>
  <si>
    <t>Habit - habit tracker and goal</t>
  </si>
  <si>
    <t>132f2204-17c8-4832-b31f-6d3f88c6292d</t>
  </si>
  <si>
    <t>Jan 19, 2021</t>
  </si>
  <si>
    <t>Minimalistic app , but there should be some more featurs</t>
  </si>
  <si>
    <t>if we understand minimalistic as something positive</t>
  </si>
  <si>
    <t>General complain</t>
  </si>
  <si>
    <t>Messages</t>
  </si>
  <si>
    <t>11bc136c-1c11-4a46-8eb1-261e8abe9acc</t>
  </si>
  <si>
    <t>OCR</t>
  </si>
  <si>
    <t>The app would be great with live chat features, but in classic Google fashion it lacks any reliability, consistency, and heaven forbid an emergency and it just won't send texts it shows as sent or even read...messages don't come through for days at a time until a reboot of the entire device...astonishing a company Google size can produce such mediocre quality products so consistently</t>
  </si>
  <si>
    <t>Really pissed off...</t>
  </si>
  <si>
    <t>imo-International Calls &amp; Chat</t>
  </si>
  <si>
    <t>058f884c-bd8f-40b1-9351-179648ba430d</t>
  </si>
  <si>
    <t>Sales</t>
  </si>
  <si>
    <t>imo is best network but agency data management software system Wast imo good user accounts not safety atto accounts band Without accounts user bad seeking accounts band imo.im official page open illegal imo official sites without imo.im best application but 2007 to 2020 badge sales official sites please to update all event play store to update imo.im I'm 7 years using long times but imo jop apply my Request imo.im Without big group disband official site imo official complete</t>
  </si>
  <si>
    <t>im best application but 2007 to 2020 badge sales official sites please to update all event play store to update imo.im I'm 7 years using long times but imo jop apply my Request imo.im</t>
  </si>
  <si>
    <t>I have no idea</t>
  </si>
  <si>
    <t>does not make any sense syntactically speaking</t>
  </si>
  <si>
    <t>Mande lo qué?</t>
  </si>
  <si>
    <t>SMS Backup+</t>
  </si>
  <si>
    <t>579711a0-db6b-4820-9016-d72fad8de9e5</t>
  </si>
  <si>
    <t>Jan 08, 2022</t>
  </si>
  <si>
    <t>Mail Server</t>
  </si>
  <si>
    <t>Great little App to backup SMS messages to GMail, or to an alternative IMAP email server. I thought it would no longer work with GMail as of late 2021, but by switching SMSBackup+ to the GMail IMAP settings mode rather than using my Google account direct, and by creating an App Specific Password in my Google account for it (which needs to be entered as the IMAP password in SMSBackup+), it seems to be up and running again :-)</t>
  </si>
  <si>
    <t>Great little App to backup SMS messages to GMail, or to an alternative IMAP email server.</t>
  </si>
  <si>
    <t>Macros - Calorie Counter</t>
  </si>
  <si>
    <t>6dd88c60-6cda-4d78-a587-5d2383b101f6</t>
  </si>
  <si>
    <t>May 26, 2022</t>
  </si>
  <si>
    <t>Macros</t>
  </si>
  <si>
    <t>Easy to use and works better than I imagined any macros app to work. I wish I started using it sooner</t>
  </si>
  <si>
    <t>Easy to use and works better than I imagined any macros app to work.</t>
  </si>
  <si>
    <t>Two emotions</t>
  </si>
  <si>
    <t>mysms SMS Text Messaging Sync</t>
  </si>
  <si>
    <t>014dbbd1-d60f-4525-95f4-189b2d780790</t>
  </si>
  <si>
    <t>Dec 31, 2021</t>
  </si>
  <si>
    <t>Messaging</t>
  </si>
  <si>
    <t>Crashes and laggy, plus the computer messaging doesn't even work.</t>
  </si>
  <si>
    <t>169a27c8-4a36-4e12-a386-71c28e5807f5</t>
  </si>
  <si>
    <t>Sep 13, 2022</t>
  </si>
  <si>
    <t>Privacy settings</t>
  </si>
  <si>
    <t>Until you change the privacy settings.I won't update</t>
  </si>
  <si>
    <t>Until you change the privacy settings.</t>
  </si>
  <si>
    <t>anticipation because of "until"</t>
  </si>
  <si>
    <t>As it is I consider it neutral, but if you add "I won't update" it becomes immediately Disgust</t>
  </si>
  <si>
    <t>Loop Habit Tracker</t>
  </si>
  <si>
    <t>905d2466-0d1a-4b96-86ee-656f9baa940f</t>
  </si>
  <si>
    <t>Jun 06, 2022</t>
  </si>
  <si>
    <t>It's the best Habit Tracker App I have ever used. The UI is quite simple and easy to understand. Kudos to the team who have designed and developed it.</t>
  </si>
  <si>
    <t>It's the best Habit Tracker App I have ever used.</t>
  </si>
  <si>
    <t>tomorrow - The Minimalist To-D</t>
  </si>
  <si>
    <t>14fde4d9-e5d7-4f19-9182-aacb40540b7f</t>
  </si>
  <si>
    <t>Sep 02, 2021</t>
  </si>
  <si>
    <t>Calls</t>
  </si>
  <si>
    <t>So far I like it. A couple features I'd like to see added is a copy task or duplicate task for ones that need to be done everyday and a way to switch from military time to regular time (I think that's what it's called anyway lol) I'd rather it say 2 pm instead of 14:00. I'd gladly change to 5 stars then :)</t>
  </si>
  <si>
    <t>A couple features I'd like to see added is a copy task or duplicate task for ones that need to be done everyday and a way to switch from military time to regular time (I think that's what it's called anyway lol) I'd rather it say 2 pm instead of 14:00.</t>
  </si>
  <si>
    <t>3d049182-079b-4799-b2eb-6ef88e3c46f6</t>
  </si>
  <si>
    <t>Aug 11, 2022</t>
  </si>
  <si>
    <t>Fantastic app for note-taking.</t>
  </si>
  <si>
    <t>Recurlog: Recurring tasks, cho</t>
  </si>
  <si>
    <t>dc899c36-a4a0-426e-9d8c-40132ac947b0</t>
  </si>
  <si>
    <t>Jul 30, 2021</t>
  </si>
  <si>
    <t>Recurring tasks</t>
  </si>
  <si>
    <t>Nice idea and works for a recurring task list. I would give it 5 stars if each task could be given a custom ringtone.</t>
  </si>
  <si>
    <t>Nice idea and works for a recurring task list.</t>
  </si>
  <si>
    <t>Avast Antivirus &amp; Security</t>
  </si>
  <si>
    <t>dc7c267b-98d2-47b9-bccc-7af6bd1896d8</t>
  </si>
  <si>
    <t>Aug 17, 2022</t>
  </si>
  <si>
    <t>Privacy</t>
  </si>
  <si>
    <t>So far I love it. They value privacy!</t>
  </si>
  <si>
    <t>They value privacy!</t>
  </si>
  <si>
    <t>Admiration -&gt; Trust</t>
  </si>
  <si>
    <t>af98c604-583b-41c8-b648-c24e7651c3cb</t>
  </si>
  <si>
    <t>Comment section</t>
  </si>
  <si>
    <t>Man it's really glitching app Issues : glitching in comments section App crashing when goin to dms , and even Instagram web is crashing pls team instgram fix this</t>
  </si>
  <si>
    <t>Tone is rude</t>
  </si>
  <si>
    <t>Live Street View 360 – Satelli</t>
  </si>
  <si>
    <t>4bed7b50-a02f-4623-b246-363a76618abe</t>
  </si>
  <si>
    <t>Useless app too much ad and there is no live feed its all recorded video</t>
  </si>
  <si>
    <t>Useless app -&gt; disgust, no live feed -&gt; sadness</t>
  </si>
  <si>
    <t>1cf616b2-cb84-4487-9a20-cd03baa07caf</t>
  </si>
  <si>
    <t>Notifications</t>
  </si>
  <si>
    <t>I dont take notifications since last update 15.09</t>
  </si>
  <si>
    <t>Something does not work anymore</t>
  </si>
  <si>
    <t>ColorNote Notepad Notes</t>
  </si>
  <si>
    <t>4285656f-0939-4b5d-80c1-831b6ffbfb35</t>
  </si>
  <si>
    <t>May 29, 2022</t>
  </si>
  <si>
    <t>Synchronization</t>
  </si>
  <si>
    <t>Best note I have used. Love the synchronization aspect. You can easily re-download your old notes if you loose your phone.</t>
  </si>
  <si>
    <t>Love the synchronization aspect.</t>
  </si>
  <si>
    <t>Admiration</t>
  </si>
  <si>
    <t>666c224d-ce6d-48e1-ad71-73bb1449314b</t>
  </si>
  <si>
    <t>Jul 12, 2022</t>
  </si>
  <si>
    <t>It's not counting my macros correctly. It shows I haven't hit my daily carb-protein-fat intakes, yet my daily calories over my daily limit.</t>
  </si>
  <si>
    <t>It's not counting my macros correctly.</t>
  </si>
  <si>
    <t>Complain about one particular aspect</t>
  </si>
  <si>
    <t>ef4f7c7b-8e78-4c77-ac2d-9e574f01484a</t>
  </si>
  <si>
    <t>Aug 29, 2019</t>
  </si>
  <si>
    <t>There is another work around that seems much easier and.......and will still get your text messages backed up to Gmail but you will need another email address other than Gmail....such as a business or personal email that comes with a website you have. You need to use the "Custom IMAP Server" option and enter that info into SMS Backup+.  IMAP settings may seem confusing but the company that hosts your website can give you that information.  Once you have that entered into SMS Backup+ you set up Gmail or even Yahoo to pull emails from your hosted email address.  To do this in Gmail you can only set this up in a desktop size screen, not mobile, then you would click the wheel icon on a desktop, then settings, then Accounts and Import, then scroll down to where it says "check mail from other accounts" and you will create a new import using the same IMAP settings you used when entering this info into SMS Backup+.  There are similar import option for Yahoo etc.......Now all your text messages are backed up automatically by the big email servers like Gmail like it was before.  All this bypasses the authentication issues Google is blocking 3rd party apps from accessing for security reasons</t>
  </si>
  <si>
    <t>There is another work around that seems much easier and.......and will still get your text messages backed up to Gmail but you will need another email address other than Gmail....such as a business or personal email that comes with a website you have.</t>
  </si>
  <si>
    <t>does not talk about the app</t>
  </si>
  <si>
    <t>It seems a light complain (Sadness), but not sure...</t>
  </si>
  <si>
    <t>MAPS.ME: Offline maps GPS Nav</t>
  </si>
  <si>
    <t>TRAVEL_AND_LOCAL</t>
  </si>
  <si>
    <t>e3be8385-6b3f-4ef6-8325-d5c08f4f54c4</t>
  </si>
  <si>
    <t>Bookmarks</t>
  </si>
  <si>
    <t>Why you made char limit in bookmark name and description??? And now it has stopped showing when the last backup of my bookmarks was. They are not stored in the cloud! Immediatly fix it 😠😠😠😠 Immediatly remove maxLenght in EditText in the bookmarks!!! 😡😡😡😡</t>
  </si>
  <si>
    <t>Why you made char limit in bookmark name and description???</t>
  </si>
  <si>
    <t>The rest of the review shows anger, but not the sentence</t>
  </si>
  <si>
    <t>Again, because of tone. It could be Sadness too</t>
  </si>
  <si>
    <t>Definetly review is anger , but sentence is probalby not</t>
  </si>
  <si>
    <t>05fed92e-420c-4534-9a48-cc376bcd6aa7</t>
  </si>
  <si>
    <t>Aug 05, 2022</t>
  </si>
  <si>
    <t>It's not crashing now but still takes forever to load my bookmarks</t>
  </si>
  <si>
    <t>Make-A-List</t>
  </si>
  <si>
    <t>6cbe641f-6505-487b-9d4f-3a6398eee259</t>
  </si>
  <si>
    <t>Aug 27, 2022</t>
  </si>
  <si>
    <t>To do lists</t>
  </si>
  <si>
    <t>This app is really good... Ive been making to do lists as well as birthday / christmas lists 100% recomend</t>
  </si>
  <si>
    <t>Ive been making to do lists as well as birthday / christmas lists 100% recomend</t>
  </si>
  <si>
    <t>Acceptance/Admiration</t>
  </si>
  <si>
    <t>Huawei Health</t>
  </si>
  <si>
    <t>df2e8298-754a-4508-bd1d-f0b5eaf9398f</t>
  </si>
  <si>
    <t>Jan 25, 2022</t>
  </si>
  <si>
    <t>Sleep tracking</t>
  </si>
  <si>
    <t>This app is rubbish. I have the huawei gt2 sport watch connected to track my sleep but it still shows readings of me being asleep yet I wasn't as I had got up and was watching TV and on my phone at times so now I have to go back to pen and paper as the sleep tracking is no good for my doctor to believe coz don't blame him since its no good for it</t>
  </si>
  <si>
    <t>I have the huawei gt2 sport watch connected to track my sleep but it still shows readings of me being asleep yet I wasn't as I had got up and was watching TV and on my phone at times so now I have to go back to pen and paper as the sleep tracking is no good for my doctor to believe coz don't blame him since its no good for it</t>
  </si>
  <si>
    <t>WhatsApp Business</t>
  </si>
  <si>
    <t>63fa5a53-57b2-4d7d-bd34-e6d4973668f1</t>
  </si>
  <si>
    <t>Video upload</t>
  </si>
  <si>
    <t>This Application good but Photos and Videos upload this status and next second agin open my status. not Clear the photos and videos ... Please update this App ...</t>
  </si>
  <si>
    <t>This Application good but Photos and Videos upload this status and next second agin open my status.</t>
  </si>
  <si>
    <t xml:space="preserve">Apart from "this application good" (joy), it is hard to interpret the meaning of the sentence. I guess surprise because of unexpected situation "and next second..." </t>
  </si>
  <si>
    <t>Two parts of the sentence</t>
  </si>
  <si>
    <t>Ordering of emotions?</t>
  </si>
  <si>
    <t>511945e7-0df5-4c6f-b0d8-c99fe17fd609</t>
  </si>
  <si>
    <t>Sep 08, 2022</t>
  </si>
  <si>
    <t>The best app with overall skill- fastest messaging, highest security, personal cloud storage, optimized on memory and battery usage. Only a better UI is needed to race with the Facebook Messenger. edit: let us hide All Chats tab! Annoying! And wahtsapp runs better on low ram device than Telegram!</t>
  </si>
  <si>
    <t>The best app with overall skill- fastest messaging, highest security, personal cloud storage, optimized on memory and battery usage.</t>
  </si>
  <si>
    <t>Google Keep - Notes and Lists</t>
  </si>
  <si>
    <t>12e5660e-6d28-4273-9a8c-64d96c47474b</t>
  </si>
  <si>
    <t>Very nice app. There are two things I'd like to see added. First, a native Windows desktop app. I do use the web version. But would prefer an app. Second, on Android phones a widget to pin individual notes to the phones home screen would be very useful. Other than that it is something I can highly recommend.</t>
  </si>
  <si>
    <t>First, a native Windows desktop app.</t>
  </si>
  <si>
    <t>The sentence itself has no sentiment. It's a request, but not phrased as so.</t>
  </si>
  <si>
    <t>Without context, difficult to say</t>
  </si>
  <si>
    <t>Snapchat</t>
  </si>
  <si>
    <t>188803fc-193e-4671-bedb-14e66ae19fa3</t>
  </si>
  <si>
    <t>Sep 10, 2022</t>
  </si>
  <si>
    <t>Video calling</t>
  </si>
  <si>
    <t>This is very nice app I love snapchat's filter lences and its video calling is very clever to both lovely aap 🥰🥰</t>
  </si>
  <si>
    <t>It mixes generic statements (Joy) and personal opinion (I love...: Trust)</t>
  </si>
  <si>
    <t>930c74b0-18c2-4ec7-8192-edb9b30f9680</t>
  </si>
  <si>
    <t>Very invasive privacy settings, had to install the app on a spare phone as it was forcing to update the app from a third party store and it want to access everything on your phone including you sim card data! Really? For what!</t>
  </si>
  <si>
    <t>Very invasive privacy settings, had to install the app on a spare phone as it was forcing to update the app from a third party store and it want to access everything on your phone including you sim card data!</t>
  </si>
  <si>
    <t>This is a mistrust issue</t>
  </si>
  <si>
    <t>Could also be simply Disgust</t>
  </si>
  <si>
    <t>Medisafe Pill &amp; Med Reminder</t>
  </si>
  <si>
    <t>c8a13faa-539d-4e5b-b2d1-9c6e4d8a1318</t>
  </si>
  <si>
    <t>Great app for those who need to track their, or someone else's medication intake. Does what it says with barely a hiccup. Good job folks. Is there a way to PERMANENTLY disable the Resource Center? It is something of a jumbled mess rendering it unwieldy and unusable.</t>
  </si>
  <si>
    <t>It is something of a jumbled mess rendering it unwieldy and unusable.</t>
  </si>
  <si>
    <t>This would be an archetypical example to me</t>
  </si>
  <si>
    <t>HabitNow Daily Routine Planner</t>
  </si>
  <si>
    <t>a59dfe76-31d0-4108-9b94-026c44acda49</t>
  </si>
  <si>
    <t>Aug 26, 2022</t>
  </si>
  <si>
    <t>Timer</t>
  </si>
  <si>
    <t>***** omg!! I love you guys you finally added the timers and stopwatch. 5+ stars from me. Amazing guys 🙏😍🥳❤️ not sure if I am asking a lot. Can you integrate the option to select which Habit we want to use the timer or stopwatch for, so that once we meet the Time, the Habit automatically gets marked as completed. Thanks</t>
  </si>
  <si>
    <t>I love you guys you finally added the timers and stopwatch.</t>
  </si>
  <si>
    <t>TomTom AmiGO - GPS Navigation</t>
  </si>
  <si>
    <t>79e8fb46-f1a1-4e97-ae7e-8bd4235b6898</t>
  </si>
  <si>
    <t>No Subscription</t>
  </si>
  <si>
    <t>It's ok, a bit better than the tomtom go app, another dublicate app i think. At least i dont have to pay for no subscription i think this tomtom is free to use.</t>
  </si>
  <si>
    <t>At least i dont have to pay for no subscription i think this tomtom is free to use.</t>
  </si>
  <si>
    <t>But "At least" is a bit disturbing...</t>
  </si>
  <si>
    <t>True Phone Dialer &amp; Contacts</t>
  </si>
  <si>
    <t>7b5167b1-fb18-4218-b269-605dbb9c3b64</t>
  </si>
  <si>
    <t>Oct 23, 2021</t>
  </si>
  <si>
    <t>Video calling features is missing</t>
  </si>
  <si>
    <t>Could be Anticipation too, but it is a bit too negative?</t>
  </si>
  <si>
    <t>Again: a missing feature is a feature request?</t>
  </si>
  <si>
    <t>Lifesum: Healthy Eating &amp; Diet</t>
  </si>
  <si>
    <t>9a94d365-cf8e-4141-aba6-8b55f182252f</t>
  </si>
  <si>
    <t>Aug 31, 2022</t>
  </si>
  <si>
    <t>This app really helps with your goals. Whether it is to fain muscle, lose fat, or just be healthier. It allows you to select multiple diets and meal plans, or you can enter your own macros and go it alone. If you're like me I can easily forget what I've eaten on any given day..... Not with this app.</t>
  </si>
  <si>
    <t>It allows you to select multiple diets and meal plans, or you can enter your own macros and go it alone.</t>
  </si>
  <si>
    <t>It's a feature description</t>
  </si>
  <si>
    <t>no emotion</t>
  </si>
  <si>
    <t>Mild joy, I was tempted to write Neutral</t>
  </si>
  <si>
    <t>4fef0bcd-8774-4d5b-a0ae-d480dbbfb28a</t>
  </si>
  <si>
    <t>Sep 05, 2022</t>
  </si>
  <si>
    <t>The repetition options on the reminders is too rigid. I want a reminder setting for every 8 days and this app can't do that.</t>
  </si>
  <si>
    <t>The repetition options on the reminders is too rigid.</t>
  </si>
  <si>
    <t>83b85932-1f14-4c07-a586-82c33e04fa9f</t>
  </si>
  <si>
    <t>Aug 25, 2022</t>
  </si>
  <si>
    <t>Worst but Telegram What have I done that blocked my ID I am not able to message anyone Automatic out of group too On what basis was this shoddy aap made If there is any condition for this then do it or else wear this app only</t>
  </si>
  <si>
    <t>What have I done that blocked my ID I am not able to message anyone Automatic out of group too</t>
  </si>
  <si>
    <t>Not fit for purpose</t>
  </si>
  <si>
    <t>Cozi Family Organizer</t>
  </si>
  <si>
    <t>cbd9b312-737e-448e-91c4-016ae9411517</t>
  </si>
  <si>
    <t>Grocery List</t>
  </si>
  <si>
    <t>It's worked amazingly! The shared grocery list has been a godsend and the shared calendar is so easy</t>
  </si>
  <si>
    <t>The shared grocery list has been a godsend and the shared calendar is so easy</t>
  </si>
  <si>
    <t>5d347098-da2c-4dfb-8172-8cdc31be761a</t>
  </si>
  <si>
    <t>Apr 23, 2022</t>
  </si>
  <si>
    <t>No longer supports integration with Google fit, which was a primary use for me. Not happy, and if I don't hear back from the developer that they have something in the works, I'll be discontinuing my use of this product as well as the Honor bands that I've been using. Other than the integration piece, this is a great product.. I love the sleep tracking and the continuous BPM... If they get things fixed with google, this would be a no-brainer</t>
  </si>
  <si>
    <t>I love the sleep tracking and the continuous BPM...</t>
  </si>
  <si>
    <t>Clock</t>
  </si>
  <si>
    <t>9e50f9e0-5b44-4bc6-86c8-23f929f39117</t>
  </si>
  <si>
    <t>Jun 16, 2022</t>
  </si>
  <si>
    <t>Clock widget</t>
  </si>
  <si>
    <t>The clock widget for Android 12 is not working properly!!! Please watch on that...</t>
  </si>
  <si>
    <t>The clock widget for Android 12 is not working properly!!!</t>
  </si>
  <si>
    <t>anger tricky because of !!</t>
  </si>
  <si>
    <t>Could be Anger due to tone</t>
  </si>
  <si>
    <t>f2913abe-d4d4-4fef-9075-65765a0146c8</t>
  </si>
  <si>
    <t>Aug 23, 2022</t>
  </si>
  <si>
    <t>Data transfer</t>
  </si>
  <si>
    <t>Been using it for ages. Very awesome. Data transfer is swift. We'll done guys</t>
  </si>
  <si>
    <t>Data transfer is swift.</t>
  </si>
  <si>
    <t>Focus To-Do: Pomodoro &amp; Tasks</t>
  </si>
  <si>
    <t>b613f79b-00ad-49a2-9256-9db77165f55c</t>
  </si>
  <si>
    <t>Project management</t>
  </si>
  <si>
    <t>I originally downloaded the app for pomodoro timing, but I stayed for the project management features, with syncing. You can add tags to tasks, tasks to projects, and projects to folders, which covers all my organisation needs. Additionally the data on time (pomodoros) spent on each task and project is a nice way to keep track on how I'm doing. Using the paid version.</t>
  </si>
  <si>
    <t>You can add tags to tasks, tasks to projects, and projects to folders, which covers all my organisation needs.</t>
  </si>
  <si>
    <t>0db4e463-ff90-4310-bf47-fbb7e4e9696b</t>
  </si>
  <si>
    <t>Nov 12, 2021</t>
  </si>
  <si>
    <t>Voice chat</t>
  </si>
  <si>
    <t>Good to have app.... Voice chat would be a plus. 🇺🇲 Let's go Brandon 🇺🇲</t>
  </si>
  <si>
    <t>Voice chat would be a plus.</t>
  </si>
  <si>
    <t>Compare to row #58</t>
  </si>
  <si>
    <t>Home Workout - No Equipment</t>
  </si>
  <si>
    <t>beb9992b-a97b-44f4-a818-3026c479bec6</t>
  </si>
  <si>
    <t>Aug 28, 2022</t>
  </si>
  <si>
    <t>Relaxation</t>
  </si>
  <si>
    <t>Awesome, the app has simply exposed my relaxation isn't that good for health</t>
  </si>
  <si>
    <t>Telegram X</t>
  </si>
  <si>
    <t>7b9fc8f0-20ff-4628-847c-e155b5c51f55</t>
  </si>
  <si>
    <t>Aug 14, 2022</t>
  </si>
  <si>
    <t>Why does this software not have Voice Chat, and this itself has a lot of negative points</t>
  </si>
  <si>
    <t>It conveys both?</t>
  </si>
  <si>
    <t>Surprise expresses the incredulity of not having the feature</t>
  </si>
  <si>
    <t>Again, a missing feature</t>
  </si>
  <si>
    <t>060ac8d9-a87c-4d32-8285-365582e3ba91</t>
  </si>
  <si>
    <t>Mar 13, 2022</t>
  </si>
  <si>
    <t>Missing smart alarm feature, which is one of the most useful feature that could be implemented by integrating the sleep tracking data, don't know why it's missing from the app.</t>
  </si>
  <si>
    <t>Similar to previous, but Sadness since the complain is more focalised</t>
  </si>
  <si>
    <t>4bb723c3-0413-4ccf-ba33-e888bbad1551</t>
  </si>
  <si>
    <t>Feb 01, 2022</t>
  </si>
  <si>
    <t>offline</t>
  </si>
  <si>
    <t>Please next update i can use this app even in offline so i can edit and add some tasks i need and add also that i can insert file and picture for more information about the tasks i need to finish plsss</t>
  </si>
  <si>
    <t>Fear because of the anxiety, Sadness because of the implicit complain</t>
  </si>
  <si>
    <t>OsmAnd — Maps &amp; GPS Offline</t>
  </si>
  <si>
    <t>45933525-5b96-4c5f-8430-1a1135562e20</t>
  </si>
  <si>
    <t>Jul 17, 2022</t>
  </si>
  <si>
    <t>Update: enabling OpenGL has indeed sped up rendering to make it usable, thanks for the assistance. Practically unusable these days, sadly; map loading takes minutes, zooming very unresponsive, route calculations very slow</t>
  </si>
  <si>
    <t>Update: enabling OpenGL has indeed sped up rendering to make it usable, thanks for the assistance.</t>
  </si>
  <si>
    <t>Not sure though...</t>
  </si>
  <si>
    <t>i would say joy because of "thanks for the assistance", if not its just a statement</t>
  </si>
  <si>
    <t>Trust because of the "thanks", could be removed maybe?</t>
  </si>
  <si>
    <t>"make it usable" entails trust? or joy? discuss</t>
  </si>
  <si>
    <t>Codo: Shared Todo-Lists &amp; Remi</t>
  </si>
  <si>
    <t>44f86250-5927-4115-b1f9-975e98f2152e</t>
  </si>
  <si>
    <t>Dec 02, 2021</t>
  </si>
  <si>
    <t>Clean design</t>
  </si>
  <si>
    <t>One can share a To do list for group work, simple and clean design.</t>
  </si>
  <si>
    <t>cef6a12c-b025-4c11-8c8f-71c8751d163e</t>
  </si>
  <si>
    <t>Customizing</t>
  </si>
  <si>
    <t>No customizing for Foldables or Tablets 👎, it would be nice to see the complete board in the landscape mode, like on the PC on browser. Currently the whole space isn't used 😭 and only 1 column, instead of more columns is displayed. The other stuff is fine and the app is great 👍</t>
  </si>
  <si>
    <t>No customizing for Foldables or Tablets 👎, it would be nice to see the complete board in the landscape mode, like on the PC on browser.</t>
  </si>
  <si>
    <t>Play Services Info (Update)</t>
  </si>
  <si>
    <t>d52f4abb-9af5-4d0c-b742-b8a65686b3ff</t>
  </si>
  <si>
    <t>Oct 11, 2019</t>
  </si>
  <si>
    <t>System Info</t>
  </si>
  <si>
    <t>Another app to provide a Play Services link on Play Store, except it's much smaller and faster than another I tried, on Android 5.1.1. Also shows when Play Services and Play Store were last updated, and provides otherwise inaccessible system info. Takes you directly to Play Services app info, and other settings windows. Most helpful tool for trying to deal with the horrific Play Services app.</t>
  </si>
  <si>
    <t>Also shows when Play Services and Play Store were last updated, and provides otherwise inaccessible system info.</t>
  </si>
  <si>
    <t>otherwise inaccessible'</t>
  </si>
  <si>
    <t>reading the whole review i say joy, but the sentence itself does not have a sentiment, I believe</t>
  </si>
  <si>
    <t>175f5015-c016-4448-86df-fd7f7eb6cf6e</t>
  </si>
  <si>
    <t>Share Videos</t>
  </si>
  <si>
    <t>The Discover tab is such garbage, sometimes my kids watch my friends stories and it's half naked prostitutes always showing up, when you block it some other one shows up or some low IQ prank videos, horrible role models for kids. Snapchat used to be about sharing videos but now it's about sexualizing kids. Going to delete this app if nothing changes. Why is there no option to turn it on/off???</t>
  </si>
  <si>
    <t>Snapchat used to be about sharing videos but now it's about sexualizing kids.</t>
  </si>
  <si>
    <t>Could also be Anger because of the implications of the complain</t>
  </si>
  <si>
    <t>e3a85752-b7f8-478c-ab01-066465c204e1</t>
  </si>
  <si>
    <t>Works Offline</t>
  </si>
  <si>
    <t>I've used this app for 10+ years and couldn't live my life without it! I color code not just family members but chores and bills due too. Works offline when wifi is not available which allows me to check or add appointments any time.</t>
  </si>
  <si>
    <t>Works offline when wifi is not available which allows me to check or add appointments any time.</t>
  </si>
  <si>
    <t>Personal experience</t>
  </si>
  <si>
    <t>Squid: Take Notes, Markup PDFs</t>
  </si>
  <si>
    <t>2aa533e5-674c-48d7-a6f8-4ce91dd871c0</t>
  </si>
  <si>
    <t>Apr 09, 2022</t>
  </si>
  <si>
    <t>Notetaking</t>
  </si>
  <si>
    <t>This app is miles ahead of any other active stylus notetaking solution for Chromebooks. It 'just works.' It isn't super limited, has all standard pen tools and export options, organizes pages well, and has low-latency, pressure sensitive input. No solutions from Google or other players match it.</t>
  </si>
  <si>
    <t>This app is miles ahead of any other active stylus notetaking solution for Chromebooks.</t>
  </si>
  <si>
    <t>Component of admiration</t>
  </si>
  <si>
    <t>47ccf245-8150-42d8-9930-282c4e426d00</t>
  </si>
  <si>
    <t>Encryption</t>
  </si>
  <si>
    <t>Please resolve voice call issue ..Failed to connect End Encryption keys showing call not recived.and emoji not showing please resolve this😕😕😕</t>
  </si>
  <si>
    <t>Please resolve voice call issue ..Failed to connect End Encryption keys showing call not recived.</t>
  </si>
  <si>
    <t>Fake GPS</t>
  </si>
  <si>
    <t>6ae170f4-06ae-4872-84fe-feb05d2789a3</t>
  </si>
  <si>
    <t>Aug 20, 2022</t>
  </si>
  <si>
    <t>gps</t>
  </si>
  <si>
    <t>Nice app for gps</t>
  </si>
  <si>
    <t>RadarNow! ®</t>
  </si>
  <si>
    <t>d55e042c-83f8-43e6-af5f-db1b00586281</t>
  </si>
  <si>
    <t>I travel all over NOAM and have used this app for years. I especially appreciate the follow me feature which centers around my current location. I also like to be able to see macro views of my families locations.. it is reliable. Thank you!</t>
  </si>
  <si>
    <t>I also like to be able to see macro views of my families locations.. it is reliable.</t>
  </si>
  <si>
    <t>One for each sentence</t>
  </si>
  <si>
    <t>9310fd39-b474-4668-a700-204b419ec1ec</t>
  </si>
  <si>
    <t>Oct 10, 2016</t>
  </si>
  <si>
    <t>Great material designs and easy to use.</t>
  </si>
  <si>
    <t>SLOWLY - Make Global Friends</t>
  </si>
  <si>
    <t>14d13034-94c0-4be1-9ca2-30d12bb2222c</t>
  </si>
  <si>
    <t>I am looking to meet new and interesting people. For friendship, but. What I am finding this seems that people on there treat it like a dating app. What happened to friendship??? Is this a dating app or what?</t>
  </si>
  <si>
    <t>Is this a dating app or what?</t>
  </si>
  <si>
    <t>sentence v.s. review . discuss scientific strategy (LLM input9</t>
  </si>
  <si>
    <t>Microsoft To Do: Lists &amp; Tasks</t>
  </si>
  <si>
    <t>e3e7fea1-0979-43c9-97de-1eab6d9f0441</t>
  </si>
  <si>
    <t>Very effective Todo list app</t>
  </si>
  <si>
    <t>To Do Lists &amp; Tasks - When.Do</t>
  </si>
  <si>
    <t>d812af91-f71d-4af7-a009-2f7aafddfe77</t>
  </si>
  <si>
    <t>Dec 18, 2021</t>
  </si>
  <si>
    <t>Subtasks</t>
  </si>
  <si>
    <t>I've tried pretty much every list-making app out there, and this is by far my favorite. It's straightforward, doesn't force me to add a ton of extra information to a task when I'm just making a simple checklist, but does have options for repeating tasks, etc. You can nest tasks in a collapsible tree to create subtasks by simply indenting, the very inexpensive Pro upgrade allows batch-addition of tasks, and YOU CAN CHECK OFF TASKS DIRECTLY IN THE WIDGET, instead of having to open an edit window.</t>
  </si>
  <si>
    <t>I've tried pretty much every list-making app out there, and this is by far my favorite.</t>
  </si>
  <si>
    <t>472295d7-efde-43b3-b4f4-5a6ac72491f0</t>
  </si>
  <si>
    <t>Jul 07, 2022</t>
  </si>
  <si>
    <t>Awful clock app. Not sure what you all did to the app but, it has changed the playlist that I usually wake up to and it has changed the volume. I get a message saying 'volume too low'. It isn't too low, I just don't need a 100 decibel alarm every day to wake up.</t>
  </si>
  <si>
    <t>Not sure what you all did to the app but, it has changed the playlist that I usually wake up to and it has changed the volume.</t>
  </si>
  <si>
    <t>sense of unpredictability related to something new, altering user expectations (either positively, negatively or neutral).</t>
  </si>
  <si>
    <t>Burner: 2nd Phone Number Line</t>
  </si>
  <si>
    <t>db62ae2a-e92b-410a-882f-ff8b5aa738d6</t>
  </si>
  <si>
    <t>Text works all right except no notifications when receiving a text. Don't understand that as all notices are set to on (that's including phone settings). The test call rang in, but have not tested it independently.</t>
  </si>
  <si>
    <t>The test call rang in, but have not tested it independently.</t>
  </si>
  <si>
    <t>The sentence per se I'd say is emotion agnostic</t>
  </si>
  <si>
    <t>I think this sentence by itself does not allow any interpretation</t>
  </si>
  <si>
    <t>aaf43235-2844-4a10-8f34-887fa0acc809</t>
  </si>
  <si>
    <t>Jul 14, 2022</t>
  </si>
  <si>
    <t>Monetization</t>
  </si>
  <si>
    <t>This app is just ads. For basic activity within the app I have to go through hundreds of ads. I understand the need for monetization but at least don't make an app completely unusable!</t>
  </si>
  <si>
    <t>I understand the need for monetization but at least don't make an app completely unusable!</t>
  </si>
  <si>
    <t>9332538d-ffbf-4163-9db5-1c201a0ea0d0</t>
  </si>
  <si>
    <t>Aug 15, 2022</t>
  </si>
  <si>
    <t>Notebook</t>
  </si>
  <si>
    <t>I've been looking for this kind of app all my life!!! After YEARS of trying to make these categories on notebooks or whiteboards, FINALLY I FOUND YOU! So nice, I can have so many statistics on allllll my categories and create your own and you can see your progress monthly etc. Best *CLAP* app *CLAP* out *CLAP* there!!! ❤️</t>
  </si>
  <si>
    <t>After YEARS of trying to make these categories on notebooks or whiteboards, FINALLY I FOUND YOU!</t>
  </si>
  <si>
    <t>Admiration. Could be Surprise too? Becuase of Amazement</t>
  </si>
  <si>
    <t>a1dbf2fd-141f-4cbc-889f-fc61156a9f5b</t>
  </si>
  <si>
    <t>It was great to have all my work notes in one place. Just now with Samsung the app is saying I need to keep signing in and my notebooks aren't retrievable. Iphone and through a laptop everything is accessible. This needs to get fixed</t>
  </si>
  <si>
    <t>Just now with Samsung the app is saying I need to keep signing in and my notebooks aren't retrievable.</t>
  </si>
  <si>
    <t>Voice navigation, Weather App</t>
  </si>
  <si>
    <t>ccd804b4-eb3d-42c2-ab89-a1f1c024617b</t>
  </si>
  <si>
    <t>Driving directions</t>
  </si>
  <si>
    <t>Voice navigation ,Wheather App is very usefull .outstanding app expeditiously finds the shortest route and gives voice-driving directions to reach your destination on time and without any delay. 🌹</t>
  </si>
  <si>
    <t>Joy vs. trust</t>
  </si>
  <si>
    <t>Sticker maker</t>
  </si>
  <si>
    <t>f89d778f-64e7-466c-8562-9a53c48ee627</t>
  </si>
  <si>
    <t>Apr 30, 2022</t>
  </si>
  <si>
    <t>Stickers</t>
  </si>
  <si>
    <t>Good app, but I didn't like the feature of adding the sticker keyboard because I had to restart my phone every time I had to make a sticker pack</t>
  </si>
  <si>
    <t>Opinió genèrica positiva seguida de crítica a feature particular</t>
  </si>
  <si>
    <t>Again ordering of emotions: either consider ignoring order o establish clear criteria (e.g., order of appearance in the sentence? this makes it deterministic)</t>
  </si>
  <si>
    <t>Productivity Challenge Timer</t>
  </si>
  <si>
    <t>154fc703-aacc-46f0-9669-9885e42bd3c5</t>
  </si>
  <si>
    <t>Jun 12, 2022</t>
  </si>
  <si>
    <t>Much better that a plain Pomodoro timer.</t>
  </si>
  <si>
    <t>Phone by Google</t>
  </si>
  <si>
    <t>3b7c5ccf-3468-4700-942d-ba826dff63ad</t>
  </si>
  <si>
    <t>Call recording</t>
  </si>
  <si>
    <t>This app automatically removed my some call recording and call history and not i am not able to recover it can you resolve</t>
  </si>
  <si>
    <t>Why Fear?</t>
  </si>
  <si>
    <t>a4336a2c-a9da-4676-87fe-710cbea545ac</t>
  </si>
  <si>
    <t>Nov 26, 2021</t>
  </si>
  <si>
    <t>Call recording is disabled. Wants access to everything.</t>
  </si>
  <si>
    <t>Call recording is disabled.</t>
  </si>
  <si>
    <t>The sentence does not allow to know if this is good or bad or what</t>
  </si>
  <si>
    <t>9e90d63c-134d-41d6-82b7-93be1a6257ef</t>
  </si>
  <si>
    <t>Replay</t>
  </si>
  <si>
    <t>I really like the app but i am bit concerned about my payment for membership of the app which is notified by Playstore but not by the app itself, i email them but no replay have been recieved... Just wasted my money</t>
  </si>
  <si>
    <t>I really like the app but i am bit concerned about my payment for membership of the app which is notified by Playstore but not by the app itself, i email them but no replay have been recieved...</t>
  </si>
  <si>
    <t>General praise plus concrete complain</t>
  </si>
  <si>
    <t>99a8bc70-0704-43e7-9819-d25602ac8df6</t>
  </si>
  <si>
    <t>File sharing</t>
  </si>
  <si>
    <t>need to edit file shared too</t>
  </si>
  <si>
    <t>It may be Reject since the sentence is a bit crumbled. But still seems to say so</t>
  </si>
  <si>
    <t>Stuff - To Do List Widget</t>
  </si>
  <si>
    <t>91e260c1-a601-4733-b280-3ec47fb654b0</t>
  </si>
  <si>
    <t>Nov 27, 2021</t>
  </si>
  <si>
    <t>Please add reminder too.</t>
  </si>
  <si>
    <t>DigiCal+ Calendar</t>
  </si>
  <si>
    <t>0e7cb350-058d-4a4f-b8bb-73911903245c</t>
  </si>
  <si>
    <t>Aug 20, 2021</t>
  </si>
  <si>
    <t>if you want to get organized and never miss a date or a meeting don't look further... this is the app for you...</t>
  </si>
  <si>
    <t>Admiration/acceptance</t>
  </si>
  <si>
    <t>c9f3dabe-27de-4dcb-9e5d-647d6dee5f87</t>
  </si>
  <si>
    <t>Sep 11, 2022</t>
  </si>
  <si>
    <t>Instant Messaging</t>
  </si>
  <si>
    <t>it's great for deep conversation, something we sorely lack when instant messaging is the default mode of access.</t>
  </si>
  <si>
    <t>fc51980d-ff54-4c7e-bab5-37a1a076ae15</t>
  </si>
  <si>
    <t>Aug 28, 2018</t>
  </si>
  <si>
    <t>Mail filtering</t>
  </si>
  <si>
    <t>I love ❤️this app! Every inbound and outbound text is emailed to me. My email filter puts them all in a folder, where they will never disappear. Works even when Messenger is the default SMS app!</t>
  </si>
  <si>
    <t>My email filter puts them all in a folder, where they will never disappear.</t>
  </si>
  <si>
    <t>It is simply describing a feature but not sure whether it is good or bad</t>
  </si>
  <si>
    <t>PRIMARY EMOTIONS</t>
  </si>
  <si>
    <t>PRIMARY + SECONDARY EMOTIONS</t>
  </si>
  <si>
    <t>COHEN'S KAPPA (per annotator pairs)</t>
  </si>
  <si>
    <t>QM / MT</t>
  </si>
  <si>
    <t>TOTAL</t>
  </si>
  <si>
    <t>Average agreement (primary)</t>
  </si>
  <si>
    <t>QM</t>
  </si>
  <si>
    <t>MT</t>
  </si>
  <si>
    <t>MO</t>
  </si>
  <si>
    <t>XF</t>
  </si>
  <si>
    <t>JM</t>
  </si>
  <si>
    <t>ChatGPT</t>
  </si>
  <si>
    <t>Agreement</t>
  </si>
  <si>
    <t>AVG</t>
  </si>
  <si>
    <t>By chance</t>
  </si>
  <si>
    <t>Average agreement (secondary)</t>
  </si>
  <si>
    <t>Cohen's Kappa</t>
  </si>
  <si>
    <t>QM / MO</t>
  </si>
  <si>
    <t>QM / JM</t>
  </si>
  <si>
    <t>QM / XF</t>
  </si>
  <si>
    <t>MT / MO</t>
  </si>
  <si>
    <t>MT / JM</t>
  </si>
  <si>
    <t>MT / XF</t>
  </si>
  <si>
    <t>MO / JM</t>
  </si>
  <si>
    <t>MO / XF</t>
  </si>
  <si>
    <t>JM / XF</t>
  </si>
  <si>
    <t>QM / ChatGPT</t>
  </si>
  <si>
    <t>MT / ChatGPT</t>
  </si>
  <si>
    <t>MO / ChatGPT</t>
  </si>
  <si>
    <t>JM / ChatGPT</t>
  </si>
  <si>
    <t>XF / ChatGPT</t>
  </si>
  <si>
    <t>Primary</t>
  </si>
  <si>
    <t>Avg</t>
  </si>
  <si>
    <t>Primary + Secondary</t>
  </si>
  <si>
    <t>-</t>
  </si>
  <si>
    <t>1) Consider ordering based on sentence appearance when it is clearly separated</t>
  </si>
  <si>
    <t>2) Consider merging unfrequent emotions (e.g., sadness/anger)</t>
  </si>
  <si>
    <t>3) 3 annotators for each task of 100</t>
  </si>
  <si>
    <t>ID</t>
  </si>
  <si>
    <t>Conflict</t>
  </si>
  <si>
    <t>emotion A</t>
  </si>
  <si>
    <t>emotion B</t>
  </si>
  <si>
    <t>Decision</t>
  </si>
  <si>
    <t>C_01</t>
  </si>
  <si>
    <t>Annotation exclusively of the sentence. Review only used if the meaning of the sentence is not clear due to lack of context for syntactic/semantic inference.</t>
  </si>
  <si>
    <t>C_02</t>
  </si>
  <si>
    <t>Confusing meaning</t>
  </si>
  <si>
    <t>If not clear, reject always.</t>
  </si>
  <si>
    <t>C_03</t>
  </si>
  <si>
    <t>Improving a feature or an app is a feature request or a disappointment?</t>
  </si>
  <si>
    <t>According to guidelines, anticipation is about curiosity, exploration. Sadness is about disappointment. Therefore, in this case, maybe Sadness is the implicit emotion?</t>
  </si>
  <si>
    <t>C_04</t>
  </si>
  <si>
    <t>A missing feature is a feautre request or a disappointment?</t>
  </si>
  <si>
    <t>In this case it is Anticipation according to Guidelines. For surprise, the thing is that it must be reactive according to guidelines.
Maybe add examples.</t>
  </si>
  <si>
    <t>C_05</t>
  </si>
  <si>
    <t>Sadness vs. Disgust</t>
  </si>
  <si>
    <t>According to guidelines, disgust requires explicit rejection towards the app. Disappointment is sadness.</t>
  </si>
  <si>
    <t>C_06</t>
  </si>
  <si>
    <t>Limits of anger</t>
  </si>
  <si>
    <t>(!) From a practical standpoint, if we do not focus on case-sensitive embeddings and attention to punctuation, then anger would be lost here. But we should pay attention.
Anyway, where is the limit for anger + something</t>
  </si>
  <si>
    <t>C_07</t>
  </si>
  <si>
    <t>Order of emotions</t>
  </si>
  <si>
    <t>Non primary or secondary. Just emotion A and B. But that means... should we allow C? I would say no as it broadens the scope too much</t>
  </si>
  <si>
    <t>C_08</t>
  </si>
  <si>
    <t>Joy vs Trust</t>
  </si>
  <si>
    <t>If no mention of personal exprience, always Joy. If involvement of user in acceptance of the app, trust.</t>
  </si>
  <si>
    <t>C_09</t>
  </si>
  <si>
    <t>Got Disgust + Fear + Anger</t>
  </si>
  <si>
    <t>Not sure</t>
  </si>
  <si>
    <t>C_10</t>
  </si>
  <si>
    <t>Fear vs Sadness</t>
  </si>
  <si>
    <t>Not sure why fear</t>
  </si>
  <si>
    <t>C_11</t>
  </si>
  <si>
    <t>Ignore preamble</t>
  </si>
  <si>
    <t>Ignore preambles when too generic</t>
  </si>
  <si>
    <t>C_12</t>
  </si>
  <si>
    <t>C_13</t>
  </si>
  <si>
    <t>C_14</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</si>
</sst>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8">
    <font>
      <sz val="10.0"/>
      <color rgb="FF000000"/>
      <name val="Arial"/>
      <scheme val="minor"/>
    </font>
    <font>
      <b/>
      <color theme="1"/>
      <name val="Arial"/>
      <scheme val="minor"/>
    </font>
    <font>
      <b/>
      <color theme="1"/>
      <name val="Arial"/>
    </font>
    <font>
      <color theme="1"/>
      <name val="Arial"/>
    </font>
    <font>
      <color theme="1"/>
      <name val="Arial"/>
      <scheme val="minor"/>
    </font>
    <font>
      <sz val="11.0"/>
      <color theme="1"/>
      <name val="Arial"/>
    </font>
    <font>
      <b/>
      <color rgb="FFFFFFFF"/>
      <name val="Arial"/>
      <scheme val="minor"/>
    </font>
    <font/>
  </fonts>
  <fills count="11">
    <fill>
      <patternFill patternType="none"/>
    </fill>
    <fill>
      <patternFill patternType="lightGray"/>
    </fill>
    <fill>
      <patternFill patternType="solid">
        <fgColor rgb="FFF4CCCC"/>
        <bgColor rgb="FFF4CCCC"/>
      </patternFill>
    </fill>
    <fill>
      <patternFill patternType="solid">
        <fgColor rgb="FF674EA7"/>
        <bgColor rgb="FF674EA7"/>
      </patternFill>
    </fill>
    <fill>
      <patternFill patternType="solid">
        <fgColor rgb="FFD9D2E9"/>
        <bgColor rgb="FFD9D2E9"/>
      </patternFill>
    </fill>
    <fill>
      <patternFill patternType="solid">
        <fgColor rgb="FF6AA84F"/>
        <bgColor rgb="FF6AA84F"/>
      </patternFill>
    </fill>
    <fill>
      <patternFill patternType="solid">
        <fgColor rgb="FFEAD1DC"/>
        <bgColor rgb="FFEAD1DC"/>
      </patternFill>
    </fill>
    <fill>
      <patternFill patternType="solid">
        <fgColor rgb="FFCFE2F3"/>
        <bgColor rgb="FFCFE2F3"/>
      </patternFill>
    </fill>
    <fill>
      <patternFill patternType="solid">
        <fgColor rgb="FFD5A6BD"/>
        <bgColor rgb="FFD5A6BD"/>
      </patternFill>
    </fill>
    <fill>
      <patternFill patternType="solid">
        <fgColor rgb="FFCCCCCC"/>
        <bgColor rgb="FFCCCCCC"/>
      </patternFill>
    </fill>
    <fill>
      <patternFill patternType="solid">
        <fgColor rgb="FFEFEFEF"/>
        <bgColor rgb="FFEFEFEF"/>
      </patternFill>
    </fill>
  </fills>
  <borders count="28">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left style="medium">
        <color rgb="FF000000"/>
      </left>
      <right style="medium">
        <color rgb="FF000000"/>
      </right>
      <top style="medium">
        <color rgb="FF000000"/>
      </top>
      <bottom style="medium">
        <color rgb="FF000000"/>
      </bottom>
    </border>
    <border>
      <right style="medium">
        <color rgb="FF000000"/>
      </right>
    </border>
    <border>
      <left style="medium">
        <color rgb="FF000000"/>
      </left>
      <bottom style="medium">
        <color rgb="FF000000"/>
      </bottom>
    </border>
    <border>
      <right style="medium">
        <color rgb="FF000000"/>
      </right>
      <bottom style="medium">
        <color rgb="FF000000"/>
      </bottom>
    </border>
    <border>
      <bottom style="medium">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bottom style="thin">
        <color rgb="FF000000"/>
      </bottom>
    </border>
    <border>
      <left style="thin">
        <color rgb="FF000000"/>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left style="thin">
        <color rgb="FF000000"/>
      </left>
    </border>
    <border>
      <right style="thin">
        <color rgb="FF000000"/>
      </right>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0"/>
    </xf>
    <xf borderId="0" fillId="0" fontId="1" numFmtId="0" xfId="0" applyAlignment="1" applyFont="1">
      <alignment readingOrder="0" shrinkToFit="0" wrapText="1"/>
    </xf>
    <xf borderId="0" fillId="0" fontId="2" numFmtId="0" xfId="0" applyAlignment="1" applyFont="1">
      <alignment readingOrder="0" vertical="bottom"/>
    </xf>
    <xf borderId="0" fillId="0" fontId="1" numFmtId="0" xfId="0" applyFont="1"/>
    <xf borderId="0" fillId="0" fontId="3" numFmtId="0" xfId="0" applyAlignment="1" applyFont="1">
      <alignment vertical="bottom"/>
    </xf>
    <xf borderId="0" fillId="0" fontId="3" numFmtId="0" xfId="0" applyAlignment="1" applyFont="1">
      <alignment horizontal="right" vertical="bottom"/>
    </xf>
    <xf borderId="0" fillId="0" fontId="3" numFmtId="0" xfId="0" applyAlignment="1" applyFont="1">
      <alignment shrinkToFit="0" vertical="bottom" wrapText="0"/>
    </xf>
    <xf borderId="0" fillId="0" fontId="3" numFmtId="0" xfId="0" applyAlignment="1" applyFont="1">
      <alignment vertical="bottom"/>
    </xf>
    <xf borderId="0" fillId="0" fontId="3" numFmtId="0" xfId="0" applyAlignment="1" applyFont="1">
      <alignment shrinkToFit="0" vertical="bottom" wrapText="0"/>
    </xf>
    <xf borderId="0" fillId="0" fontId="3" numFmtId="0" xfId="0" applyAlignment="1" applyFont="1">
      <alignment readingOrder="0" vertical="bottom"/>
    </xf>
    <xf borderId="0" fillId="0" fontId="4" numFmtId="0" xfId="0" applyFont="1"/>
    <xf borderId="0" fillId="2" fontId="3" numFmtId="0" xfId="0" applyAlignment="1" applyFill="1" applyFont="1">
      <alignment vertical="bottom"/>
    </xf>
    <xf borderId="0" fillId="2" fontId="3" numFmtId="0" xfId="0" applyAlignment="1" applyFont="1">
      <alignment horizontal="right" vertical="bottom"/>
    </xf>
    <xf borderId="0" fillId="2" fontId="3" numFmtId="0" xfId="0" applyAlignment="1" applyFont="1">
      <alignment shrinkToFit="0" vertical="bottom" wrapText="0"/>
    </xf>
    <xf borderId="0" fillId="2" fontId="3" numFmtId="0" xfId="0" applyAlignment="1" applyFont="1">
      <alignment shrinkToFit="0" vertical="bottom" wrapText="0"/>
    </xf>
    <xf borderId="0" fillId="2" fontId="3" numFmtId="0" xfId="0" applyAlignment="1" applyFont="1">
      <alignment readingOrder="0" vertical="bottom"/>
    </xf>
    <xf borderId="0" fillId="2" fontId="4" numFmtId="0" xfId="0" applyFont="1"/>
    <xf borderId="0" fillId="2" fontId="4" numFmtId="0" xfId="0" applyAlignment="1" applyFont="1">
      <alignment readingOrder="0"/>
    </xf>
    <xf borderId="0" fillId="0" fontId="4" numFmtId="0" xfId="0" applyAlignment="1" applyFont="1">
      <alignment readingOrder="0"/>
    </xf>
    <xf borderId="0" fillId="2" fontId="5" numFmtId="0" xfId="0" applyAlignment="1" applyFont="1">
      <alignment shrinkToFit="0" vertical="bottom" wrapText="0"/>
    </xf>
    <xf borderId="0" fillId="0" fontId="3" numFmtId="0" xfId="0" applyAlignment="1" applyFont="1">
      <alignment shrinkToFit="0" vertical="bottom" wrapText="0"/>
    </xf>
    <xf quotePrefix="1" borderId="0" fillId="0" fontId="3" numFmtId="0" xfId="0" applyAlignment="1" applyFont="1">
      <alignment shrinkToFit="0" vertical="bottom" wrapText="0"/>
    </xf>
    <xf borderId="0" fillId="2" fontId="3" numFmtId="0" xfId="0" applyAlignment="1" applyFont="1">
      <alignment vertical="bottom"/>
    </xf>
    <xf borderId="0" fillId="0" fontId="4" numFmtId="0" xfId="0" applyAlignment="1" applyFont="1">
      <alignment shrinkToFit="0" wrapText="0"/>
    </xf>
    <xf borderId="0" fillId="0" fontId="4" numFmtId="0" xfId="0" applyAlignment="1" applyFont="1">
      <alignment shrinkToFit="0" wrapText="1"/>
    </xf>
    <xf borderId="0" fillId="0" fontId="2" numFmtId="0" xfId="0" applyAlignment="1" applyFont="1">
      <alignment vertical="bottom"/>
    </xf>
    <xf borderId="0" fillId="0" fontId="3" numFmtId="0" xfId="0" applyAlignment="1" applyFont="1">
      <alignment horizontal="right" readingOrder="0" vertical="bottom"/>
    </xf>
    <xf borderId="1" fillId="3" fontId="6" numFmtId="0" xfId="0" applyAlignment="1" applyBorder="1" applyFill="1" applyFont="1">
      <alignment horizontal="center" readingOrder="0"/>
    </xf>
    <xf borderId="2" fillId="0" fontId="7" numFmtId="0" xfId="0" applyBorder="1" applyFont="1"/>
    <xf borderId="3" fillId="0" fontId="7" numFmtId="0" xfId="0" applyBorder="1" applyFont="1"/>
    <xf borderId="1" fillId="4" fontId="1" numFmtId="0" xfId="0" applyAlignment="1" applyBorder="1" applyFill="1" applyFont="1">
      <alignment readingOrder="0"/>
    </xf>
    <xf borderId="4" fillId="0" fontId="2" numFmtId="0" xfId="0" applyAlignment="1" applyBorder="1" applyFont="1">
      <alignment readingOrder="0" vertical="bottom"/>
    </xf>
    <xf borderId="5" fillId="0" fontId="2" numFmtId="0" xfId="0" applyAlignment="1" applyBorder="1" applyFont="1">
      <alignment vertical="bottom"/>
    </xf>
    <xf borderId="5" fillId="0" fontId="2" numFmtId="0" xfId="0" applyAlignment="1" applyBorder="1" applyFont="1">
      <alignment readingOrder="0" vertical="bottom"/>
    </xf>
    <xf borderId="5" fillId="0" fontId="1" numFmtId="0" xfId="0" applyAlignment="1" applyBorder="1" applyFont="1">
      <alignment readingOrder="0"/>
    </xf>
    <xf borderId="6" fillId="0" fontId="1" numFmtId="0" xfId="0" applyAlignment="1" applyBorder="1" applyFont="1">
      <alignment readingOrder="0"/>
    </xf>
    <xf borderId="7" fillId="0" fontId="2" numFmtId="0" xfId="0" applyAlignment="1" applyBorder="1" applyFont="1">
      <alignment vertical="bottom"/>
    </xf>
    <xf borderId="8" fillId="5" fontId="2" numFmtId="0" xfId="0" applyAlignment="1" applyBorder="1" applyFill="1" applyFont="1">
      <alignment horizontal="right" vertical="bottom"/>
    </xf>
    <xf borderId="9" fillId="0" fontId="4" numFmtId="0" xfId="0" applyBorder="1" applyFont="1"/>
    <xf borderId="1" fillId="5" fontId="2" numFmtId="0" xfId="0" applyAlignment="1" applyBorder="1" applyFont="1">
      <alignment horizontal="right" vertical="bottom"/>
    </xf>
    <xf borderId="4" fillId="6" fontId="1" numFmtId="0" xfId="0" applyAlignment="1" applyBorder="1" applyFill="1" applyFont="1">
      <alignment readingOrder="0"/>
    </xf>
    <xf borderId="6" fillId="6" fontId="4" numFmtId="0" xfId="0" applyBorder="1" applyFont="1"/>
    <xf borderId="7" fillId="0" fontId="2" numFmtId="0" xfId="0" applyAlignment="1" applyBorder="1" applyFont="1">
      <alignment readingOrder="0" vertical="bottom"/>
    </xf>
    <xf borderId="8" fillId="5" fontId="3" numFmtId="0" xfId="0" applyAlignment="1" applyBorder="1" applyFont="1">
      <alignment horizontal="right" vertical="bottom"/>
    </xf>
    <xf borderId="7" fillId="6" fontId="1" numFmtId="0" xfId="0" applyAlignment="1" applyBorder="1" applyFont="1">
      <alignment readingOrder="0"/>
    </xf>
    <xf borderId="9" fillId="6" fontId="4" numFmtId="0" xfId="0" applyBorder="1" applyFont="1"/>
    <xf borderId="7" fillId="0" fontId="1" numFmtId="0" xfId="0" applyAlignment="1" applyBorder="1" applyFont="1">
      <alignment readingOrder="0"/>
    </xf>
    <xf borderId="0" fillId="0" fontId="2" numFmtId="0" xfId="0" applyAlignment="1" applyFont="1">
      <alignment horizontal="right" vertical="bottom"/>
    </xf>
    <xf borderId="10" fillId="6" fontId="1" numFmtId="0" xfId="0" applyAlignment="1" applyBorder="1" applyFont="1">
      <alignment readingOrder="0"/>
    </xf>
    <xf borderId="11" fillId="6" fontId="4" numFmtId="0" xfId="0" applyBorder="1" applyFont="1"/>
    <xf borderId="9" fillId="0" fontId="1" numFmtId="0" xfId="0" applyBorder="1" applyFont="1"/>
    <xf borderId="0" fillId="0" fontId="4" numFmtId="2" xfId="0" applyFont="1" applyNumberFormat="1"/>
    <xf borderId="9" fillId="0" fontId="1" numFmtId="2" xfId="0" applyBorder="1" applyFont="1" applyNumberFormat="1"/>
    <xf borderId="7" fillId="0" fontId="4" numFmtId="0" xfId="0" applyBorder="1" applyFont="1"/>
    <xf borderId="1" fillId="7" fontId="1" numFmtId="0" xfId="0" applyAlignment="1" applyBorder="1" applyFill="1" applyFont="1">
      <alignment readingOrder="0"/>
    </xf>
    <xf borderId="3" fillId="7" fontId="1" numFmtId="0" xfId="0" applyBorder="1" applyFont="1"/>
    <xf borderId="12" fillId="0" fontId="4" numFmtId="0" xfId="0" applyBorder="1" applyFont="1"/>
    <xf borderId="11" fillId="0" fontId="4" numFmtId="0" xfId="0" applyBorder="1" applyFont="1"/>
    <xf borderId="13" fillId="8" fontId="1" numFmtId="0" xfId="0" applyAlignment="1" applyBorder="1" applyFill="1" applyFont="1">
      <alignment readingOrder="0"/>
    </xf>
    <xf borderId="14" fillId="8" fontId="1" numFmtId="0" xfId="0" applyAlignment="1" applyBorder="1" applyFont="1">
      <alignment readingOrder="0"/>
    </xf>
    <xf borderId="15" fillId="8" fontId="1" numFmtId="0" xfId="0" applyAlignment="1" applyBorder="1" applyFont="1">
      <alignment readingOrder="0"/>
    </xf>
    <xf borderId="16" fillId="8" fontId="1" numFmtId="0" xfId="0" applyAlignment="1" applyBorder="1" applyFont="1">
      <alignment readingOrder="0"/>
    </xf>
    <xf borderId="17" fillId="8" fontId="1" numFmtId="0" xfId="0" applyAlignment="1" applyBorder="1" applyFont="1">
      <alignment readingOrder="0"/>
    </xf>
    <xf borderId="0" fillId="9" fontId="4" numFmtId="164" xfId="0" applyAlignment="1" applyFill="1" applyFont="1" applyNumberFormat="1">
      <alignment readingOrder="0"/>
    </xf>
    <xf borderId="0" fillId="0" fontId="4" numFmtId="164" xfId="0" applyFont="1" applyNumberFormat="1"/>
    <xf borderId="16" fillId="0" fontId="1" numFmtId="164" xfId="0" applyBorder="1" applyFont="1" applyNumberFormat="1"/>
    <xf borderId="0" fillId="10" fontId="4" numFmtId="164" xfId="0" applyFill="1" applyFont="1" applyNumberFormat="1"/>
    <xf borderId="17" fillId="0" fontId="1" numFmtId="164" xfId="0" applyBorder="1" applyFont="1" applyNumberFormat="1"/>
    <xf borderId="18" fillId="8" fontId="1" numFmtId="0" xfId="0" applyAlignment="1" applyBorder="1" applyFont="1">
      <alignment readingOrder="0"/>
    </xf>
    <xf borderId="19" fillId="0" fontId="4" numFmtId="164" xfId="0" applyBorder="1" applyFont="1" applyNumberFormat="1"/>
    <xf borderId="19" fillId="9" fontId="4" numFmtId="164" xfId="0" applyAlignment="1" applyBorder="1" applyFont="1" applyNumberFormat="1">
      <alignment readingOrder="0"/>
    </xf>
    <xf borderId="18" fillId="0" fontId="1" numFmtId="164" xfId="0" applyBorder="1" applyFont="1" applyNumberFormat="1"/>
    <xf borderId="19" fillId="10" fontId="4" numFmtId="164" xfId="0" applyBorder="1" applyFont="1" applyNumberFormat="1"/>
    <xf borderId="19" fillId="0" fontId="1" numFmtId="164" xfId="0" applyBorder="1" applyFont="1" applyNumberFormat="1"/>
    <xf borderId="0" fillId="0" fontId="4" numFmtId="0" xfId="0" applyAlignment="1" applyFont="1">
      <alignment readingOrder="0" shrinkToFit="0" wrapText="1"/>
    </xf>
    <xf borderId="20" fillId="4" fontId="1" numFmtId="0" xfId="0" applyAlignment="1" applyBorder="1" applyFont="1">
      <alignment readingOrder="0" shrinkToFit="0" wrapText="1"/>
    </xf>
    <xf borderId="14" fillId="4" fontId="1" numFmtId="0" xfId="0" applyAlignment="1" applyBorder="1" applyFont="1">
      <alignment readingOrder="0" shrinkToFit="0" wrapText="1"/>
    </xf>
    <xf borderId="15" fillId="4" fontId="1" numFmtId="0" xfId="0" applyAlignment="1" applyBorder="1" applyFont="1">
      <alignment readingOrder="0" shrinkToFit="0" wrapText="1"/>
    </xf>
    <xf borderId="21" fillId="0" fontId="4" numFmtId="0" xfId="0" applyAlignment="1" applyBorder="1" applyFont="1">
      <alignment readingOrder="0" shrinkToFit="0" wrapText="1"/>
    </xf>
    <xf borderId="22" fillId="0" fontId="4" numFmtId="0" xfId="0" applyAlignment="1" applyBorder="1" applyFont="1">
      <alignment shrinkToFit="0" wrapText="1"/>
    </xf>
    <xf borderId="22" fillId="0" fontId="3" numFmtId="0" xfId="0" applyAlignment="1" applyBorder="1" applyFont="1">
      <alignment vertical="bottom"/>
    </xf>
    <xf borderId="23" fillId="0" fontId="3" numFmtId="0" xfId="0" applyAlignment="1" applyBorder="1" applyFont="1">
      <alignment vertical="bottom"/>
    </xf>
    <xf borderId="23" fillId="0" fontId="4" numFmtId="0" xfId="0" applyAlignment="1" applyBorder="1" applyFont="1">
      <alignment readingOrder="0" shrinkToFit="0" wrapText="1"/>
    </xf>
    <xf borderId="24" fillId="0" fontId="7" numFmtId="0" xfId="0" applyBorder="1" applyFont="1"/>
    <xf borderId="19" fillId="0" fontId="4" numFmtId="0" xfId="0" applyAlignment="1" applyBorder="1" applyFont="1">
      <alignment shrinkToFit="0" wrapText="1"/>
    </xf>
    <xf borderId="19" fillId="0" fontId="3" numFmtId="0" xfId="0" applyAlignment="1" applyBorder="1" applyFont="1">
      <alignment vertical="bottom"/>
    </xf>
    <xf borderId="25" fillId="0" fontId="3" numFmtId="0" xfId="0" applyAlignment="1" applyBorder="1" applyFont="1">
      <alignment readingOrder="0" vertical="bottom"/>
    </xf>
    <xf borderId="25" fillId="0" fontId="7" numFmtId="0" xfId="0" applyBorder="1" applyFont="1"/>
    <xf borderId="20" fillId="10" fontId="4" numFmtId="0" xfId="0" applyAlignment="1" applyBorder="1" applyFont="1">
      <alignment readingOrder="0" shrinkToFit="0" wrapText="1"/>
    </xf>
    <xf borderId="14" fillId="10" fontId="4" numFmtId="0" xfId="0" applyAlignment="1" applyBorder="1" applyFont="1">
      <alignment shrinkToFit="0" wrapText="1"/>
    </xf>
    <xf borderId="14" fillId="10" fontId="3" numFmtId="0" xfId="0" applyAlignment="1" applyBorder="1" applyFont="1">
      <alignment vertical="bottom"/>
    </xf>
    <xf borderId="15" fillId="10" fontId="3" numFmtId="0" xfId="0" applyAlignment="1" applyBorder="1" applyFont="1">
      <alignment vertical="bottom"/>
    </xf>
    <xf borderId="15" fillId="10" fontId="4" numFmtId="0" xfId="0" applyAlignment="1" applyBorder="1" applyFont="1">
      <alignment readingOrder="0" shrinkToFit="0" wrapText="1"/>
    </xf>
    <xf borderId="0" fillId="10" fontId="4" numFmtId="0" xfId="0" applyFont="1"/>
    <xf borderId="20" fillId="0" fontId="4" numFmtId="0" xfId="0" applyAlignment="1" applyBorder="1" applyFont="1">
      <alignment readingOrder="0" shrinkToFit="0" wrapText="1"/>
    </xf>
    <xf borderId="14" fillId="0" fontId="4" numFmtId="0" xfId="0" applyAlignment="1" applyBorder="1" applyFont="1">
      <alignment shrinkToFit="0" wrapText="1"/>
    </xf>
    <xf borderId="14" fillId="0" fontId="3" numFmtId="0" xfId="0" applyAlignment="1" applyBorder="1" applyFont="1">
      <alignment vertical="bottom"/>
    </xf>
    <xf borderId="15" fillId="0" fontId="3" numFmtId="0" xfId="0" applyAlignment="1" applyBorder="1" applyFont="1">
      <alignment readingOrder="0" vertical="bottom"/>
    </xf>
    <xf borderId="15" fillId="0" fontId="4" numFmtId="0" xfId="0" applyAlignment="1" applyBorder="1" applyFont="1">
      <alignment readingOrder="0" shrinkToFit="0" wrapText="1"/>
    </xf>
    <xf borderId="21" fillId="10" fontId="4" numFmtId="0" xfId="0" applyAlignment="1" applyBorder="1" applyFont="1">
      <alignment readingOrder="0" shrinkToFit="0" wrapText="1"/>
    </xf>
    <xf borderId="22" fillId="10" fontId="4" numFmtId="0" xfId="0" applyAlignment="1" applyBorder="1" applyFont="1">
      <alignment shrinkToFit="0" wrapText="1"/>
    </xf>
    <xf borderId="22" fillId="10" fontId="3" numFmtId="0" xfId="0" applyAlignment="1" applyBorder="1" applyFont="1">
      <alignment readingOrder="0" vertical="bottom"/>
    </xf>
    <xf borderId="23" fillId="10" fontId="3" numFmtId="0" xfId="0" applyAlignment="1" applyBorder="1" applyFont="1">
      <alignment readingOrder="0" vertical="bottom"/>
    </xf>
    <xf borderId="23" fillId="10" fontId="4" numFmtId="0" xfId="0" applyAlignment="1" applyBorder="1" applyFont="1">
      <alignment readingOrder="0" shrinkToFit="0" wrapText="1"/>
    </xf>
    <xf borderId="26" fillId="0" fontId="7" numFmtId="0" xfId="0" applyBorder="1" applyFont="1"/>
    <xf borderId="0" fillId="10" fontId="4" numFmtId="0" xfId="0" applyAlignment="1" applyFont="1">
      <alignment shrinkToFit="0" wrapText="1"/>
    </xf>
    <xf borderId="0" fillId="10" fontId="3" numFmtId="0" xfId="0" applyAlignment="1" applyFont="1">
      <alignment readingOrder="0" vertical="bottom"/>
    </xf>
    <xf borderId="27" fillId="10" fontId="3" numFmtId="0" xfId="0" applyAlignment="1" applyBorder="1" applyFont="1">
      <alignment readingOrder="0" vertical="bottom"/>
    </xf>
    <xf borderId="27" fillId="0" fontId="7" numFmtId="0" xfId="0" applyBorder="1" applyFont="1"/>
    <xf borderId="19" fillId="10" fontId="4" numFmtId="0" xfId="0" applyAlignment="1" applyBorder="1" applyFont="1">
      <alignment shrinkToFit="0" wrapText="1"/>
    </xf>
    <xf borderId="19" fillId="10" fontId="3" numFmtId="0" xfId="0" applyAlignment="1" applyBorder="1" applyFont="1">
      <alignment readingOrder="0" vertical="bottom"/>
    </xf>
    <xf borderId="25" fillId="10" fontId="3" numFmtId="0" xfId="0" applyAlignment="1" applyBorder="1" applyFont="1">
      <alignment readingOrder="0" vertical="bottom"/>
    </xf>
    <xf borderId="23" fillId="0" fontId="3" numFmtId="0" xfId="0" applyAlignment="1" applyBorder="1" applyFont="1">
      <alignment readingOrder="0" vertical="bottom"/>
    </xf>
    <xf borderId="14" fillId="0" fontId="3" numFmtId="0" xfId="0" applyAlignment="1" applyBorder="1" applyFont="1">
      <alignment readingOrder="0" vertical="bottom"/>
    </xf>
    <xf borderId="14" fillId="10" fontId="3" numFmtId="0" xfId="0" applyAlignment="1" applyBorder="1" applyFont="1">
      <alignment readingOrder="0" vertical="bottom"/>
    </xf>
    <xf borderId="15" fillId="10" fontId="3" numFmtId="0" xfId="0" applyAlignment="1" applyBorder="1" applyFont="1">
      <alignment readingOrder="0" vertical="bottom"/>
    </xf>
    <xf borderId="14" fillId="0" fontId="4" numFmtId="0" xfId="0" applyAlignment="1" applyBorder="1" applyFont="1">
      <alignment readingOrder="0" shrinkToFit="0" wrapText="1"/>
    </xf>
    <xf borderId="20" fillId="0" fontId="3" numFmtId="0" xfId="0" applyAlignment="1" applyBorder="1" applyFont="1">
      <alignment readingOrder="0" shrinkToFit="0" vertical="bottom" wrapText="1"/>
    </xf>
    <xf borderId="20" fillId="0" fontId="3" numFmtId="0" xfId="0" applyAlignment="1" applyBorder="1" applyFont="1">
      <alignment shrinkToFit="0" vertical="bottom" wrapText="1"/>
    </xf>
    <xf borderId="14" fillId="0" fontId="3" numFmtId="0" xfId="0" applyAlignment="1" applyBorder="1" applyFont="1">
      <alignment shrinkToFit="0" vertical="bottom" wrapText="1"/>
    </xf>
    <xf borderId="15" fillId="0" fontId="3" numFmtId="0" xfId="0" applyAlignment="1" applyBorder="1" applyFont="1">
      <alignment vertical="bottom"/>
    </xf>
    <xf borderId="15" fillId="0" fontId="3" numFmtId="0" xfId="0" applyAlignment="1" applyBorder="1" applyFont="1">
      <alignment shrinkToFit="0" vertical="bottom" wrapText="1"/>
    </xf>
    <xf borderId="20" fillId="10" fontId="3" numFmtId="0" xfId="0" applyAlignment="1" applyBorder="1" applyFont="1">
      <alignment readingOrder="0" shrinkToFit="0" vertical="bottom" wrapText="1"/>
    </xf>
    <xf borderId="20" fillId="10" fontId="3" numFmtId="0" xfId="0" applyAlignment="1" applyBorder="1" applyFont="1">
      <alignment shrinkToFit="0" vertical="bottom" wrapText="1"/>
    </xf>
    <xf borderId="14" fillId="10" fontId="3" numFmtId="0" xfId="0" applyAlignment="1" applyBorder="1" applyFont="1">
      <alignment shrinkToFit="0" vertical="bottom" wrapText="1"/>
    </xf>
    <xf borderId="15" fillId="10" fontId="3" numFmtId="0" xfId="0" applyAlignment="1" applyBorder="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Primary</a:t>
            </a:r>
          </a:p>
        </c:rich>
      </c:tx>
      <c:overlay val="0"/>
    </c:title>
    <c:plotArea>
      <c:layout/>
      <c:barChart>
        <c:barDir val="col"/>
        <c:ser>
          <c:idx val="0"/>
          <c:order val="0"/>
          <c:tx>
            <c:strRef>
              <c:f>metadata!$E$329</c:f>
            </c:strRef>
          </c:tx>
          <c:spPr>
            <a:solidFill>
              <a:schemeClr val="accent1"/>
            </a:solidFill>
            <a:ln cmpd="sng">
              <a:solidFill>
                <a:srgbClr val="000000"/>
              </a:solidFill>
            </a:ln>
          </c:spPr>
          <c:cat>
            <c:strRef>
              <c:f>metadata!$D$330:$D$334</c:f>
            </c:strRef>
          </c:cat>
          <c:val>
            <c:numRef>
              <c:f>metadata!$E$330:$E$334</c:f>
              <c:numCache/>
            </c:numRef>
          </c:val>
        </c:ser>
        <c:ser>
          <c:idx val="1"/>
          <c:order val="1"/>
          <c:tx>
            <c:strRef>
              <c:f>metadata!$F$329</c:f>
            </c:strRef>
          </c:tx>
          <c:spPr>
            <a:solidFill>
              <a:schemeClr val="accent2"/>
            </a:solidFill>
            <a:ln cmpd="sng">
              <a:solidFill>
                <a:srgbClr val="000000"/>
              </a:solidFill>
            </a:ln>
          </c:spPr>
          <c:cat>
            <c:strRef>
              <c:f>metadata!$D$330:$D$334</c:f>
            </c:strRef>
          </c:cat>
          <c:val>
            <c:numRef>
              <c:f>metadata!$F$330:$F$334</c:f>
              <c:numCache/>
            </c:numRef>
          </c:val>
        </c:ser>
        <c:ser>
          <c:idx val="2"/>
          <c:order val="2"/>
          <c:tx>
            <c:strRef>
              <c:f>metadata!$G$329</c:f>
            </c:strRef>
          </c:tx>
          <c:spPr>
            <a:solidFill>
              <a:schemeClr val="accent3"/>
            </a:solidFill>
            <a:ln cmpd="sng">
              <a:solidFill>
                <a:srgbClr val="000000"/>
              </a:solidFill>
            </a:ln>
          </c:spPr>
          <c:cat>
            <c:strRef>
              <c:f>metadata!$D$330:$D$334</c:f>
            </c:strRef>
          </c:cat>
          <c:val>
            <c:numRef>
              <c:f>metadata!$G$330:$G$334</c:f>
              <c:numCache/>
            </c:numRef>
          </c:val>
        </c:ser>
        <c:ser>
          <c:idx val="3"/>
          <c:order val="3"/>
          <c:tx>
            <c:strRef>
              <c:f>metadata!$H$329</c:f>
            </c:strRef>
          </c:tx>
          <c:spPr>
            <a:solidFill>
              <a:schemeClr val="accent4"/>
            </a:solidFill>
            <a:ln cmpd="sng">
              <a:solidFill>
                <a:srgbClr val="000000"/>
              </a:solidFill>
            </a:ln>
          </c:spPr>
          <c:cat>
            <c:strRef>
              <c:f>metadata!$D$330:$D$334</c:f>
            </c:strRef>
          </c:cat>
          <c:val>
            <c:numRef>
              <c:f>metadata!$H$330:$H$334</c:f>
              <c:numCache/>
            </c:numRef>
          </c:val>
        </c:ser>
        <c:ser>
          <c:idx val="4"/>
          <c:order val="4"/>
          <c:tx>
            <c:strRef>
              <c:f>metadata!$I$329</c:f>
            </c:strRef>
          </c:tx>
          <c:spPr>
            <a:solidFill>
              <a:schemeClr val="accent5"/>
            </a:solidFill>
            <a:ln cmpd="sng">
              <a:solidFill>
                <a:srgbClr val="000000"/>
              </a:solidFill>
            </a:ln>
          </c:spPr>
          <c:cat>
            <c:strRef>
              <c:f>metadata!$D$330:$D$334</c:f>
            </c:strRef>
          </c:cat>
          <c:val>
            <c:numRef>
              <c:f>metadata!$I$330:$I$334</c:f>
              <c:numCache/>
            </c:numRef>
          </c:val>
        </c:ser>
        <c:axId val="985966843"/>
        <c:axId val="974978823"/>
      </c:barChart>
      <c:catAx>
        <c:axId val="98596684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74978823"/>
      </c:catAx>
      <c:valAx>
        <c:axId val="974978823"/>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85966843"/>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Primary + Secondary</a:t>
            </a:r>
          </a:p>
        </c:rich>
      </c:tx>
      <c:overlay val="0"/>
    </c:title>
    <c:plotArea>
      <c:layout/>
      <c:barChart>
        <c:barDir val="col"/>
        <c:ser>
          <c:idx val="0"/>
          <c:order val="0"/>
          <c:tx>
            <c:strRef>
              <c:f>metadata!$R$329</c:f>
            </c:strRef>
          </c:tx>
          <c:spPr>
            <a:solidFill>
              <a:schemeClr val="accent1"/>
            </a:solidFill>
            <a:ln cmpd="sng">
              <a:solidFill>
                <a:srgbClr val="000000"/>
              </a:solidFill>
            </a:ln>
          </c:spPr>
          <c:cat>
            <c:strRef>
              <c:f>metadata!$Q$330:$Q$334</c:f>
            </c:strRef>
          </c:cat>
          <c:val>
            <c:numRef>
              <c:f>metadata!$R$330:$R$334</c:f>
              <c:numCache/>
            </c:numRef>
          </c:val>
        </c:ser>
        <c:ser>
          <c:idx val="1"/>
          <c:order val="1"/>
          <c:tx>
            <c:strRef>
              <c:f>metadata!$S$329</c:f>
            </c:strRef>
          </c:tx>
          <c:spPr>
            <a:solidFill>
              <a:schemeClr val="accent2"/>
            </a:solidFill>
            <a:ln cmpd="sng">
              <a:solidFill>
                <a:srgbClr val="000000"/>
              </a:solidFill>
            </a:ln>
          </c:spPr>
          <c:cat>
            <c:strRef>
              <c:f>metadata!$Q$330:$Q$334</c:f>
            </c:strRef>
          </c:cat>
          <c:val>
            <c:numRef>
              <c:f>metadata!$S$330:$S$334</c:f>
              <c:numCache/>
            </c:numRef>
          </c:val>
        </c:ser>
        <c:ser>
          <c:idx val="2"/>
          <c:order val="2"/>
          <c:tx>
            <c:strRef>
              <c:f>metadata!$T$329</c:f>
            </c:strRef>
          </c:tx>
          <c:spPr>
            <a:solidFill>
              <a:schemeClr val="accent3"/>
            </a:solidFill>
            <a:ln cmpd="sng">
              <a:solidFill>
                <a:srgbClr val="000000"/>
              </a:solidFill>
            </a:ln>
          </c:spPr>
          <c:cat>
            <c:strRef>
              <c:f>metadata!$Q$330:$Q$334</c:f>
            </c:strRef>
          </c:cat>
          <c:val>
            <c:numRef>
              <c:f>metadata!$T$330:$T$334</c:f>
              <c:numCache/>
            </c:numRef>
          </c:val>
        </c:ser>
        <c:ser>
          <c:idx val="3"/>
          <c:order val="3"/>
          <c:tx>
            <c:strRef>
              <c:f>metadata!$U$329</c:f>
            </c:strRef>
          </c:tx>
          <c:spPr>
            <a:solidFill>
              <a:schemeClr val="accent4"/>
            </a:solidFill>
            <a:ln cmpd="sng">
              <a:solidFill>
                <a:srgbClr val="000000"/>
              </a:solidFill>
            </a:ln>
          </c:spPr>
          <c:cat>
            <c:strRef>
              <c:f>metadata!$Q$330:$Q$334</c:f>
            </c:strRef>
          </c:cat>
          <c:val>
            <c:numRef>
              <c:f>metadata!$U$330:$U$334</c:f>
              <c:numCache/>
            </c:numRef>
          </c:val>
        </c:ser>
        <c:ser>
          <c:idx val="4"/>
          <c:order val="4"/>
          <c:tx>
            <c:strRef>
              <c:f>metadata!$V$329</c:f>
            </c:strRef>
          </c:tx>
          <c:spPr>
            <a:solidFill>
              <a:schemeClr val="accent5"/>
            </a:solidFill>
            <a:ln cmpd="sng">
              <a:solidFill>
                <a:srgbClr val="000000"/>
              </a:solidFill>
            </a:ln>
          </c:spPr>
          <c:cat>
            <c:strRef>
              <c:f>metadata!$Q$330:$Q$334</c:f>
            </c:strRef>
          </c:cat>
          <c:val>
            <c:numRef>
              <c:f>metadata!$V$330:$V$334</c:f>
              <c:numCache/>
            </c:numRef>
          </c:val>
        </c:ser>
        <c:axId val="1354602393"/>
        <c:axId val="1300295502"/>
      </c:barChart>
      <c:catAx>
        <c:axId val="135460239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00295502"/>
      </c:catAx>
      <c:valAx>
        <c:axId val="130029550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54602393"/>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342900</xdr:colOff>
      <xdr:row>336</xdr:row>
      <xdr:rowOff>57150</xdr:rowOff>
    </xdr:from>
    <xdr:ext cx="5676900" cy="3533775"/>
    <xdr:graphicFrame>
      <xdr:nvGraphicFramePr>
        <xdr:cNvPr id="1" name="Chart 1" title="Gràfic"/>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15</xdr:col>
      <xdr:colOff>304800</xdr:colOff>
      <xdr:row>335</xdr:row>
      <xdr:rowOff>190500</xdr:rowOff>
    </xdr:from>
    <xdr:ext cx="5514975" cy="3600450"/>
    <xdr:graphicFrame>
      <xdr:nvGraphicFramePr>
        <xdr:cNvPr id="2" name="Chart 2" title="Gràfic"/>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9.0" ySplit="1.0" topLeftCell="J2" activePane="bottomRight" state="frozen"/>
      <selection activeCell="J1" sqref="J1" pane="topRight"/>
      <selection activeCell="A2" sqref="A2" pane="bottomLeft"/>
      <selection activeCell="J2" sqref="J2" pane="bottomRight"/>
    </sheetView>
  </sheetViews>
  <sheetFormatPr customHeight="1" defaultColWidth="12.63" defaultRowHeight="15.75"/>
  <cols>
    <col hidden="1" min="1" max="3" width="12.63"/>
    <col customWidth="1" hidden="1" min="4" max="4" width="5.5"/>
    <col hidden="1" min="5" max="5" width="12.63"/>
    <col customWidth="1" hidden="1" min="6" max="6" width="6.13"/>
    <col hidden="1" min="7" max="7" width="12.63"/>
    <col customWidth="1" min="8" max="9" width="31.13"/>
    <col customWidth="1" min="10" max="11" width="16.5"/>
    <col customWidth="1" hidden="1" min="12" max="12" width="16.5"/>
    <col customWidth="1" min="13" max="14" width="16.5"/>
    <col customWidth="1" hidden="1" min="15" max="15" width="16.5"/>
    <col customWidth="1" min="16" max="17" width="16.5"/>
    <col customWidth="1" hidden="1" min="18" max="18" width="16.5"/>
    <col customWidth="1" min="19" max="20" width="16.5"/>
    <col customWidth="1" hidden="1" min="21" max="21" width="16.5"/>
    <col customWidth="1" min="22" max="23" width="16.5"/>
    <col customWidth="1" hidden="1" min="24" max="26" width="16.5"/>
    <col customWidth="1" min="27" max="27" width="16.25"/>
  </cols>
  <sheetData>
    <row r="1">
      <c r="A1" s="1" t="s">
        <v>0</v>
      </c>
      <c r="B1" s="1" t="s">
        <v>1</v>
      </c>
      <c r="C1" s="1" t="s">
        <v>2</v>
      </c>
      <c r="D1" s="1" t="s">
        <v>3</v>
      </c>
      <c r="E1" s="1" t="s">
        <v>4</v>
      </c>
      <c r="F1" s="1" t="s">
        <v>5</v>
      </c>
      <c r="G1" s="1" t="s">
        <v>6</v>
      </c>
      <c r="H1" s="2" t="s">
        <v>7</v>
      </c>
      <c r="I1" s="2" t="s">
        <v>8</v>
      </c>
      <c r="J1" s="1" t="s">
        <v>9</v>
      </c>
      <c r="K1" s="1" t="s">
        <v>10</v>
      </c>
      <c r="L1" s="3" t="s">
        <v>11</v>
      </c>
      <c r="M1" s="4" t="s">
        <v>12</v>
      </c>
      <c r="N1" s="4" t="s">
        <v>10</v>
      </c>
      <c r="O1" s="4" t="s">
        <v>13</v>
      </c>
      <c r="P1" s="1" t="s">
        <v>14</v>
      </c>
      <c r="Q1" s="1" t="s">
        <v>15</v>
      </c>
      <c r="R1" s="3" t="s">
        <v>16</v>
      </c>
      <c r="S1" s="1" t="s">
        <v>17</v>
      </c>
      <c r="T1" s="1" t="s">
        <v>18</v>
      </c>
      <c r="U1" s="3" t="s">
        <v>19</v>
      </c>
      <c r="V1" s="1" t="s">
        <v>20</v>
      </c>
      <c r="W1" s="1" t="s">
        <v>21</v>
      </c>
      <c r="X1" s="3" t="s">
        <v>22</v>
      </c>
      <c r="Y1" s="1" t="s">
        <v>23</v>
      </c>
      <c r="Z1" s="1" t="s">
        <v>24</v>
      </c>
      <c r="AA1" s="1" t="s">
        <v>25</v>
      </c>
      <c r="AB1" s="5"/>
      <c r="AC1" s="5"/>
      <c r="AD1" s="5"/>
      <c r="AE1" s="5"/>
      <c r="AF1" s="5"/>
      <c r="AG1" s="5"/>
    </row>
    <row r="2">
      <c r="A2" s="6" t="s">
        <v>26</v>
      </c>
      <c r="B2" s="6" t="s">
        <v>27</v>
      </c>
      <c r="C2" s="6" t="s">
        <v>28</v>
      </c>
      <c r="D2" s="7">
        <v>5.0</v>
      </c>
      <c r="E2" s="6" t="s">
        <v>29</v>
      </c>
      <c r="F2" s="7">
        <v>1.0</v>
      </c>
      <c r="G2" s="6" t="s">
        <v>30</v>
      </c>
      <c r="H2" s="8" t="s">
        <v>31</v>
      </c>
      <c r="I2" s="8" t="s">
        <v>32</v>
      </c>
      <c r="J2" s="9" t="s">
        <v>33</v>
      </c>
      <c r="K2" s="6" t="s">
        <v>34</v>
      </c>
      <c r="L2" s="6"/>
      <c r="M2" s="6" t="s">
        <v>33</v>
      </c>
      <c r="N2" s="6" t="s">
        <v>35</v>
      </c>
      <c r="O2" s="6"/>
      <c r="P2" s="6" t="s">
        <v>33</v>
      </c>
      <c r="Q2" s="6" t="s">
        <v>36</v>
      </c>
      <c r="R2" s="6"/>
      <c r="S2" s="6" t="s">
        <v>34</v>
      </c>
      <c r="T2" s="6"/>
      <c r="U2" s="6"/>
      <c r="V2" s="6" t="s">
        <v>33</v>
      </c>
      <c r="W2" s="6" t="s">
        <v>36</v>
      </c>
      <c r="X2" s="10" t="s">
        <v>37</v>
      </c>
      <c r="Y2" s="11" t="s">
        <v>35</v>
      </c>
      <c r="Z2" s="6"/>
      <c r="AA2" s="12" t="str">
        <f t="shared" ref="AA2:AA101" si="1">INDEX({J2;M2;P2;S2;V2},MODE(MATCH({J2;M2;P2;S2;V2},{J2;M2;P2;S2;V2},0)))</f>
        <v>Disgust</v>
      </c>
    </row>
    <row r="3">
      <c r="A3" s="13" t="s">
        <v>38</v>
      </c>
      <c r="B3" s="13" t="s">
        <v>39</v>
      </c>
      <c r="C3" s="13" t="s">
        <v>40</v>
      </c>
      <c r="D3" s="14">
        <v>0.0</v>
      </c>
      <c r="E3" s="13" t="s">
        <v>41</v>
      </c>
      <c r="F3" s="14">
        <v>4.0</v>
      </c>
      <c r="G3" s="13" t="s">
        <v>42</v>
      </c>
      <c r="H3" s="15" t="s">
        <v>43</v>
      </c>
      <c r="I3" s="15" t="s">
        <v>43</v>
      </c>
      <c r="J3" s="13" t="s">
        <v>44</v>
      </c>
      <c r="K3" s="13" t="s">
        <v>34</v>
      </c>
      <c r="L3" s="13"/>
      <c r="M3" s="13" t="s">
        <v>34</v>
      </c>
      <c r="N3" s="13" t="s">
        <v>44</v>
      </c>
      <c r="O3" s="13"/>
      <c r="P3" s="13" t="s">
        <v>44</v>
      </c>
      <c r="Q3" s="13" t="s">
        <v>34</v>
      </c>
      <c r="R3" s="13"/>
      <c r="S3" s="13" t="s">
        <v>44</v>
      </c>
      <c r="T3" s="13" t="s">
        <v>34</v>
      </c>
      <c r="U3" s="13"/>
      <c r="V3" s="13" t="s">
        <v>33</v>
      </c>
      <c r="W3" s="13" t="s">
        <v>44</v>
      </c>
      <c r="X3" s="16" t="s">
        <v>45</v>
      </c>
      <c r="Y3" s="17" t="s">
        <v>44</v>
      </c>
      <c r="Z3" s="13"/>
      <c r="AA3" s="18" t="str">
        <f t="shared" si="1"/>
        <v>Anticipation</v>
      </c>
      <c r="AB3" s="18"/>
      <c r="AC3" s="18"/>
      <c r="AD3" s="18"/>
      <c r="AE3" s="18"/>
      <c r="AF3" s="18"/>
      <c r="AG3" s="18"/>
    </row>
    <row r="4">
      <c r="A4" s="13" t="s">
        <v>46</v>
      </c>
      <c r="B4" s="13" t="s">
        <v>47</v>
      </c>
      <c r="C4" s="13" t="s">
        <v>48</v>
      </c>
      <c r="D4" s="14">
        <v>2.0</v>
      </c>
      <c r="E4" s="13" t="s">
        <v>49</v>
      </c>
      <c r="F4" s="14">
        <v>1.0</v>
      </c>
      <c r="G4" s="13" t="s">
        <v>50</v>
      </c>
      <c r="H4" s="15" t="s">
        <v>51</v>
      </c>
      <c r="I4" s="15" t="s">
        <v>52</v>
      </c>
      <c r="J4" s="17" t="s">
        <v>53</v>
      </c>
      <c r="K4" s="13"/>
      <c r="L4" s="13"/>
      <c r="M4" s="13" t="s">
        <v>53</v>
      </c>
      <c r="N4" s="13" t="s">
        <v>54</v>
      </c>
      <c r="O4" s="16" t="s">
        <v>55</v>
      </c>
      <c r="P4" s="13" t="s">
        <v>54</v>
      </c>
      <c r="Q4" s="13"/>
      <c r="R4" s="13"/>
      <c r="S4" s="13" t="s">
        <v>33</v>
      </c>
      <c r="T4" s="13"/>
      <c r="U4" s="13"/>
      <c r="V4" s="13" t="s">
        <v>53</v>
      </c>
      <c r="W4" s="13"/>
      <c r="X4" s="16" t="s">
        <v>56</v>
      </c>
      <c r="Y4" s="17" t="s">
        <v>33</v>
      </c>
      <c r="Z4" s="13"/>
      <c r="AA4" s="12" t="str">
        <f t="shared" si="1"/>
        <v>Neutral</v>
      </c>
      <c r="AB4" s="19" t="s">
        <v>57</v>
      </c>
      <c r="AC4" s="18"/>
      <c r="AD4" s="18"/>
      <c r="AE4" s="18"/>
      <c r="AF4" s="18"/>
      <c r="AG4" s="18"/>
    </row>
    <row r="5">
      <c r="A5" s="6" t="s">
        <v>58</v>
      </c>
      <c r="B5" s="6" t="s">
        <v>59</v>
      </c>
      <c r="C5" s="6" t="s">
        <v>60</v>
      </c>
      <c r="D5" s="7">
        <v>1.0</v>
      </c>
      <c r="E5" s="6" t="s">
        <v>61</v>
      </c>
      <c r="F5" s="7">
        <v>1.0</v>
      </c>
      <c r="G5" s="6" t="s">
        <v>62</v>
      </c>
      <c r="H5" s="8" t="s">
        <v>63</v>
      </c>
      <c r="I5" s="8" t="s">
        <v>64</v>
      </c>
      <c r="J5" s="6" t="s">
        <v>35</v>
      </c>
      <c r="K5" s="6"/>
      <c r="L5" s="6"/>
      <c r="M5" s="6" t="s">
        <v>35</v>
      </c>
      <c r="N5" s="6"/>
      <c r="O5" s="6"/>
      <c r="P5" s="6" t="s">
        <v>54</v>
      </c>
      <c r="Q5" s="6"/>
      <c r="R5" s="6"/>
      <c r="S5" s="6" t="s">
        <v>35</v>
      </c>
      <c r="T5" s="6"/>
      <c r="U5" s="6"/>
      <c r="V5" s="6" t="s">
        <v>35</v>
      </c>
      <c r="W5" s="6"/>
      <c r="X5" s="6"/>
      <c r="Y5" s="11" t="s">
        <v>35</v>
      </c>
      <c r="Z5" s="6"/>
      <c r="AA5" s="12" t="str">
        <f t="shared" si="1"/>
        <v>Sadness</v>
      </c>
    </row>
    <row r="6">
      <c r="A6" s="6" t="s">
        <v>65</v>
      </c>
      <c r="B6" s="6" t="s">
        <v>59</v>
      </c>
      <c r="C6" s="6" t="s">
        <v>66</v>
      </c>
      <c r="D6" s="7">
        <v>1.0</v>
      </c>
      <c r="E6" s="6" t="s">
        <v>29</v>
      </c>
      <c r="F6" s="7">
        <v>5.0</v>
      </c>
      <c r="G6" s="6" t="s">
        <v>67</v>
      </c>
      <c r="H6" s="8" t="s">
        <v>68</v>
      </c>
      <c r="I6" s="8" t="s">
        <v>69</v>
      </c>
      <c r="J6" s="11" t="s">
        <v>36</v>
      </c>
      <c r="K6" s="6"/>
      <c r="L6" s="6"/>
      <c r="M6" s="6" t="s">
        <v>36</v>
      </c>
      <c r="N6" s="6"/>
      <c r="O6" s="6"/>
      <c r="P6" s="6" t="s">
        <v>36</v>
      </c>
      <c r="Q6" s="6"/>
      <c r="R6" s="6"/>
      <c r="S6" s="6" t="s">
        <v>36</v>
      </c>
      <c r="T6" s="6"/>
      <c r="U6" s="6"/>
      <c r="V6" s="6" t="s">
        <v>36</v>
      </c>
      <c r="W6" s="6"/>
      <c r="X6" s="10" t="s">
        <v>70</v>
      </c>
      <c r="Y6" s="11" t="s">
        <v>34</v>
      </c>
      <c r="Z6" s="6"/>
      <c r="AA6" s="12" t="str">
        <f t="shared" si="1"/>
        <v>Trust</v>
      </c>
    </row>
    <row r="7">
      <c r="A7" s="6" t="s">
        <v>71</v>
      </c>
      <c r="B7" s="6" t="s">
        <v>39</v>
      </c>
      <c r="C7" s="6" t="s">
        <v>72</v>
      </c>
      <c r="D7" s="7">
        <v>1.0</v>
      </c>
      <c r="E7" s="6" t="s">
        <v>73</v>
      </c>
      <c r="F7" s="7">
        <v>5.0</v>
      </c>
      <c r="G7" s="6" t="s">
        <v>74</v>
      </c>
      <c r="H7" s="8" t="s">
        <v>75</v>
      </c>
      <c r="I7" s="8" t="s">
        <v>76</v>
      </c>
      <c r="J7" s="11" t="s">
        <v>36</v>
      </c>
      <c r="K7" s="6"/>
      <c r="L7" s="6" t="s">
        <v>77</v>
      </c>
      <c r="M7" s="6" t="s">
        <v>36</v>
      </c>
      <c r="N7" s="6"/>
      <c r="O7" s="6"/>
      <c r="P7" s="6" t="s">
        <v>35</v>
      </c>
      <c r="Q7" s="6"/>
      <c r="R7" s="6" t="s">
        <v>78</v>
      </c>
      <c r="S7" s="6" t="s">
        <v>36</v>
      </c>
      <c r="T7" s="6"/>
      <c r="U7" s="6"/>
      <c r="V7" s="6" t="s">
        <v>36</v>
      </c>
      <c r="W7" s="6"/>
      <c r="X7" s="10" t="s">
        <v>79</v>
      </c>
      <c r="Y7" s="11" t="s">
        <v>36</v>
      </c>
      <c r="Z7" s="6"/>
      <c r="AA7" s="12" t="str">
        <f t="shared" si="1"/>
        <v>Trust</v>
      </c>
    </row>
    <row r="8">
      <c r="A8" s="6" t="s">
        <v>80</v>
      </c>
      <c r="B8" s="6" t="s">
        <v>39</v>
      </c>
      <c r="C8" s="6" t="s">
        <v>81</v>
      </c>
      <c r="D8" s="7">
        <v>1.0</v>
      </c>
      <c r="E8" s="6" t="s">
        <v>82</v>
      </c>
      <c r="F8" s="7">
        <v>4.0</v>
      </c>
      <c r="G8" s="6" t="s">
        <v>83</v>
      </c>
      <c r="H8" s="8" t="s">
        <v>84</v>
      </c>
      <c r="I8" s="8" t="s">
        <v>85</v>
      </c>
      <c r="J8" s="6" t="s">
        <v>34</v>
      </c>
      <c r="K8" s="6"/>
      <c r="L8" s="9"/>
      <c r="M8" s="6" t="s">
        <v>34</v>
      </c>
      <c r="N8" s="6"/>
      <c r="O8" s="6"/>
      <c r="P8" s="6" t="s">
        <v>34</v>
      </c>
      <c r="Q8" s="6"/>
      <c r="R8" s="6"/>
      <c r="S8" s="6" t="s">
        <v>34</v>
      </c>
      <c r="T8" s="6"/>
      <c r="U8" s="10"/>
      <c r="V8" s="6" t="s">
        <v>36</v>
      </c>
      <c r="W8" s="6"/>
      <c r="X8" s="10" t="s">
        <v>86</v>
      </c>
      <c r="Y8" s="11" t="s">
        <v>34</v>
      </c>
      <c r="Z8" s="6"/>
      <c r="AA8" s="12" t="str">
        <f t="shared" si="1"/>
        <v>Joy</v>
      </c>
    </row>
    <row r="9">
      <c r="A9" s="13" t="s">
        <v>87</v>
      </c>
      <c r="B9" s="13" t="s">
        <v>59</v>
      </c>
      <c r="C9" s="13" t="s">
        <v>88</v>
      </c>
      <c r="D9" s="14">
        <v>0.0</v>
      </c>
      <c r="E9" s="13" t="s">
        <v>89</v>
      </c>
      <c r="F9" s="14">
        <v>1.0</v>
      </c>
      <c r="G9" s="13" t="s">
        <v>90</v>
      </c>
      <c r="H9" s="15" t="s">
        <v>91</v>
      </c>
      <c r="I9" s="15" t="s">
        <v>91</v>
      </c>
      <c r="J9" s="17" t="s">
        <v>92</v>
      </c>
      <c r="K9" s="13"/>
      <c r="L9" s="13"/>
      <c r="M9" s="13" t="s">
        <v>35</v>
      </c>
      <c r="N9" s="13" t="s">
        <v>92</v>
      </c>
      <c r="O9" s="16" t="s">
        <v>93</v>
      </c>
      <c r="P9" s="13" t="s">
        <v>35</v>
      </c>
      <c r="Q9" s="13"/>
      <c r="R9" s="13" t="s">
        <v>94</v>
      </c>
      <c r="S9" s="13" t="s">
        <v>34</v>
      </c>
      <c r="T9" s="13"/>
      <c r="U9" s="13"/>
      <c r="V9" s="13" t="s">
        <v>92</v>
      </c>
      <c r="W9" s="13"/>
      <c r="X9" s="16" t="s">
        <v>95</v>
      </c>
      <c r="Y9" s="17" t="s">
        <v>54</v>
      </c>
      <c r="Z9" s="13"/>
      <c r="AA9" s="12" t="str">
        <f t="shared" si="1"/>
        <v>Reject</v>
      </c>
      <c r="AB9" s="19" t="s">
        <v>96</v>
      </c>
      <c r="AC9" s="18"/>
      <c r="AD9" s="18"/>
      <c r="AE9" s="18"/>
      <c r="AF9" s="18"/>
      <c r="AG9" s="18"/>
    </row>
    <row r="10">
      <c r="A10" s="13" t="s">
        <v>97</v>
      </c>
      <c r="B10" s="13" t="s">
        <v>47</v>
      </c>
      <c r="C10" s="13" t="s">
        <v>98</v>
      </c>
      <c r="D10" s="14">
        <v>0.0</v>
      </c>
      <c r="E10" s="13" t="s">
        <v>99</v>
      </c>
      <c r="F10" s="14">
        <v>5.0</v>
      </c>
      <c r="G10" s="13" t="s">
        <v>100</v>
      </c>
      <c r="H10" s="15" t="s">
        <v>101</v>
      </c>
      <c r="I10" s="15" t="s">
        <v>101</v>
      </c>
      <c r="J10" s="13" t="s">
        <v>102</v>
      </c>
      <c r="K10" s="13" t="s">
        <v>34</v>
      </c>
      <c r="L10" s="13"/>
      <c r="M10" s="13" t="s">
        <v>102</v>
      </c>
      <c r="N10" s="13" t="s">
        <v>34</v>
      </c>
      <c r="O10" s="16" t="s">
        <v>103</v>
      </c>
      <c r="P10" s="13" t="s">
        <v>35</v>
      </c>
      <c r="Q10" s="13"/>
      <c r="R10" s="13"/>
      <c r="S10" s="13" t="s">
        <v>102</v>
      </c>
      <c r="T10" s="13"/>
      <c r="U10" s="13"/>
      <c r="V10" s="13" t="s">
        <v>33</v>
      </c>
      <c r="W10" s="13"/>
      <c r="X10" s="16" t="s">
        <v>104</v>
      </c>
      <c r="Y10" s="17" t="s">
        <v>102</v>
      </c>
      <c r="Z10" s="13"/>
      <c r="AA10" s="18" t="str">
        <f t="shared" si="1"/>
        <v>Fear</v>
      </c>
      <c r="AB10" s="18"/>
      <c r="AC10" s="18"/>
      <c r="AD10" s="18"/>
      <c r="AE10" s="18"/>
      <c r="AF10" s="18"/>
      <c r="AG10" s="18"/>
    </row>
    <row r="11">
      <c r="A11" s="13" t="s">
        <v>105</v>
      </c>
      <c r="B11" s="13" t="s">
        <v>39</v>
      </c>
      <c r="C11" s="13" t="s">
        <v>106</v>
      </c>
      <c r="D11" s="14">
        <v>0.0</v>
      </c>
      <c r="E11" s="13" t="s">
        <v>107</v>
      </c>
      <c r="F11" s="14">
        <v>4.0</v>
      </c>
      <c r="G11" s="13" t="s">
        <v>108</v>
      </c>
      <c r="H11" s="15" t="s">
        <v>109</v>
      </c>
      <c r="I11" s="15" t="s">
        <v>109</v>
      </c>
      <c r="J11" s="13" t="s">
        <v>35</v>
      </c>
      <c r="K11" s="13"/>
      <c r="L11" s="16" t="s">
        <v>110</v>
      </c>
      <c r="M11" s="13" t="s">
        <v>44</v>
      </c>
      <c r="N11" s="13"/>
      <c r="O11" s="13"/>
      <c r="P11" s="13" t="s">
        <v>35</v>
      </c>
      <c r="Q11" s="13"/>
      <c r="R11" s="13" t="s">
        <v>111</v>
      </c>
      <c r="S11" s="13" t="s">
        <v>35</v>
      </c>
      <c r="T11" s="13" t="s">
        <v>44</v>
      </c>
      <c r="U11" s="13"/>
      <c r="V11" s="13" t="s">
        <v>35</v>
      </c>
      <c r="W11" s="13"/>
      <c r="X11" s="16" t="s">
        <v>112</v>
      </c>
      <c r="Y11" s="17" t="s">
        <v>44</v>
      </c>
      <c r="Z11" s="13"/>
      <c r="AA11" s="12" t="str">
        <f t="shared" si="1"/>
        <v>Sadness</v>
      </c>
      <c r="AB11" s="19" t="s">
        <v>113</v>
      </c>
      <c r="AC11" s="18"/>
      <c r="AD11" s="18"/>
      <c r="AE11" s="18"/>
      <c r="AF11" s="18"/>
      <c r="AG11" s="18"/>
    </row>
    <row r="12">
      <c r="A12" s="6" t="s">
        <v>114</v>
      </c>
      <c r="B12" s="6" t="s">
        <v>59</v>
      </c>
      <c r="C12" s="6" t="s">
        <v>115</v>
      </c>
      <c r="D12" s="7">
        <v>1.0</v>
      </c>
      <c r="E12" s="6" t="s">
        <v>116</v>
      </c>
      <c r="F12" s="7">
        <v>5.0</v>
      </c>
      <c r="G12" s="6" t="s">
        <v>117</v>
      </c>
      <c r="H12" s="8" t="s">
        <v>118</v>
      </c>
      <c r="I12" s="8" t="s">
        <v>119</v>
      </c>
      <c r="J12" s="6" t="s">
        <v>36</v>
      </c>
      <c r="K12" s="6"/>
      <c r="L12" s="6"/>
      <c r="M12" s="6" t="s">
        <v>36</v>
      </c>
      <c r="N12" s="6"/>
      <c r="O12" s="6"/>
      <c r="P12" s="6" t="s">
        <v>36</v>
      </c>
      <c r="Q12" s="6"/>
      <c r="R12" s="6"/>
      <c r="S12" s="6" t="s">
        <v>36</v>
      </c>
      <c r="T12" s="6"/>
      <c r="U12" s="6"/>
      <c r="V12" s="6" t="s">
        <v>36</v>
      </c>
      <c r="W12" s="6"/>
      <c r="X12" s="6" t="s">
        <v>120</v>
      </c>
      <c r="Y12" s="11" t="s">
        <v>34</v>
      </c>
      <c r="Z12" s="6"/>
      <c r="AA12" s="12" t="str">
        <f t="shared" si="1"/>
        <v>Trust</v>
      </c>
    </row>
    <row r="13">
      <c r="A13" s="13" t="s">
        <v>121</v>
      </c>
      <c r="B13" s="13" t="s">
        <v>122</v>
      </c>
      <c r="C13" s="13" t="s">
        <v>123</v>
      </c>
      <c r="D13" s="14">
        <v>0.0</v>
      </c>
      <c r="E13" s="13" t="s">
        <v>124</v>
      </c>
      <c r="F13" s="14">
        <v>1.0</v>
      </c>
      <c r="G13" s="13" t="s">
        <v>50</v>
      </c>
      <c r="H13" s="15" t="s">
        <v>125</v>
      </c>
      <c r="I13" s="15" t="s">
        <v>125</v>
      </c>
      <c r="J13" s="13" t="s">
        <v>35</v>
      </c>
      <c r="K13" s="13"/>
      <c r="L13" s="13"/>
      <c r="M13" s="13" t="s">
        <v>35</v>
      </c>
      <c r="N13" s="13" t="s">
        <v>33</v>
      </c>
      <c r="O13" s="13"/>
      <c r="P13" s="13" t="s">
        <v>35</v>
      </c>
      <c r="Q13" s="13"/>
      <c r="R13" s="13"/>
      <c r="S13" s="13" t="s">
        <v>33</v>
      </c>
      <c r="T13" s="13"/>
      <c r="U13" s="16"/>
      <c r="V13" s="13" t="s">
        <v>33</v>
      </c>
      <c r="W13" s="13"/>
      <c r="X13" s="13"/>
      <c r="Y13" s="17" t="s">
        <v>126</v>
      </c>
      <c r="Z13" s="13"/>
      <c r="AA13" s="12" t="str">
        <f t="shared" si="1"/>
        <v>Sadness</v>
      </c>
      <c r="AB13" s="19" t="s">
        <v>127</v>
      </c>
      <c r="AC13" s="18"/>
      <c r="AD13" s="18"/>
      <c r="AE13" s="18"/>
      <c r="AF13" s="18"/>
      <c r="AG13" s="18"/>
    </row>
    <row r="14">
      <c r="A14" s="6" t="s">
        <v>128</v>
      </c>
      <c r="B14" s="6" t="s">
        <v>39</v>
      </c>
      <c r="C14" s="6" t="s">
        <v>129</v>
      </c>
      <c r="D14" s="7">
        <v>1.0</v>
      </c>
      <c r="E14" s="6" t="s">
        <v>89</v>
      </c>
      <c r="F14" s="7">
        <v>2.0</v>
      </c>
      <c r="G14" s="6" t="s">
        <v>130</v>
      </c>
      <c r="H14" s="8" t="s">
        <v>131</v>
      </c>
      <c r="I14" s="8" t="s">
        <v>132</v>
      </c>
      <c r="J14" s="6" t="s">
        <v>44</v>
      </c>
      <c r="K14" s="6"/>
      <c r="L14" s="9"/>
      <c r="M14" s="6" t="s">
        <v>44</v>
      </c>
      <c r="N14" s="6"/>
      <c r="O14" s="6"/>
      <c r="P14" s="6" t="s">
        <v>44</v>
      </c>
      <c r="Q14" s="6"/>
      <c r="R14" s="6"/>
      <c r="S14" s="6" t="s">
        <v>44</v>
      </c>
      <c r="T14" s="6"/>
      <c r="U14" s="10"/>
      <c r="V14" s="6" t="s">
        <v>44</v>
      </c>
      <c r="W14" s="6"/>
      <c r="X14" s="10" t="s">
        <v>133</v>
      </c>
      <c r="Y14" s="11" t="s">
        <v>44</v>
      </c>
      <c r="Z14" s="6"/>
      <c r="AA14" s="12" t="str">
        <f t="shared" si="1"/>
        <v>Anticipation</v>
      </c>
    </row>
    <row r="15">
      <c r="A15" s="6" t="s">
        <v>134</v>
      </c>
      <c r="B15" s="6" t="s">
        <v>39</v>
      </c>
      <c r="C15" s="6" t="s">
        <v>135</v>
      </c>
      <c r="D15" s="7">
        <v>1.0</v>
      </c>
      <c r="E15" s="6" t="s">
        <v>136</v>
      </c>
      <c r="F15" s="7">
        <v>1.0</v>
      </c>
      <c r="G15" s="6" t="s">
        <v>137</v>
      </c>
      <c r="H15" s="8" t="s">
        <v>138</v>
      </c>
      <c r="I15" s="8" t="s">
        <v>139</v>
      </c>
      <c r="J15" s="6" t="s">
        <v>35</v>
      </c>
      <c r="K15" s="6"/>
      <c r="L15" s="6"/>
      <c r="M15" s="6" t="s">
        <v>35</v>
      </c>
      <c r="N15" s="6"/>
      <c r="O15" s="6"/>
      <c r="P15" s="6" t="s">
        <v>35</v>
      </c>
      <c r="Q15" s="6"/>
      <c r="R15" s="6"/>
      <c r="S15" s="6" t="s">
        <v>54</v>
      </c>
      <c r="T15" s="6"/>
      <c r="U15" s="6"/>
      <c r="V15" s="6" t="s">
        <v>35</v>
      </c>
      <c r="W15" s="6"/>
      <c r="X15" s="10" t="s">
        <v>140</v>
      </c>
      <c r="Y15" s="11" t="s">
        <v>33</v>
      </c>
      <c r="Z15" s="6"/>
      <c r="AA15" s="12" t="str">
        <f t="shared" si="1"/>
        <v>Sadness</v>
      </c>
    </row>
    <row r="16">
      <c r="A16" s="6" t="s">
        <v>141</v>
      </c>
      <c r="B16" s="6" t="s">
        <v>59</v>
      </c>
      <c r="C16" s="6" t="s">
        <v>142</v>
      </c>
      <c r="D16" s="7">
        <v>0.0</v>
      </c>
      <c r="E16" s="6" t="s">
        <v>99</v>
      </c>
      <c r="F16" s="7">
        <v>5.0</v>
      </c>
      <c r="G16" s="6" t="s">
        <v>143</v>
      </c>
      <c r="H16" s="8" t="s">
        <v>144</v>
      </c>
      <c r="I16" s="8" t="s">
        <v>145</v>
      </c>
      <c r="J16" s="6" t="s">
        <v>34</v>
      </c>
      <c r="K16" s="6"/>
      <c r="L16" s="6"/>
      <c r="M16" s="6" t="s">
        <v>34</v>
      </c>
      <c r="N16" s="6"/>
      <c r="O16" s="6"/>
      <c r="P16" s="6" t="s">
        <v>34</v>
      </c>
      <c r="Q16" s="6"/>
      <c r="R16" s="6"/>
      <c r="S16" s="6" t="s">
        <v>34</v>
      </c>
      <c r="T16" s="6"/>
      <c r="U16" s="6"/>
      <c r="V16" s="6" t="s">
        <v>36</v>
      </c>
      <c r="W16" s="6"/>
      <c r="X16" s="10" t="s">
        <v>146</v>
      </c>
      <c r="Y16" s="11" t="s">
        <v>34</v>
      </c>
      <c r="Z16" s="6"/>
      <c r="AA16" s="12" t="str">
        <f t="shared" si="1"/>
        <v>Joy</v>
      </c>
    </row>
    <row r="17">
      <c r="A17" s="6" t="s">
        <v>147</v>
      </c>
      <c r="B17" s="6" t="s">
        <v>39</v>
      </c>
      <c r="C17" s="6" t="s">
        <v>148</v>
      </c>
      <c r="D17" s="7">
        <v>0.0</v>
      </c>
      <c r="E17" s="6" t="s">
        <v>149</v>
      </c>
      <c r="F17" s="7">
        <v>5.0</v>
      </c>
      <c r="G17" s="6" t="s">
        <v>150</v>
      </c>
      <c r="H17" s="8" t="s">
        <v>151</v>
      </c>
      <c r="I17" s="8" t="s">
        <v>152</v>
      </c>
      <c r="J17" s="6" t="s">
        <v>34</v>
      </c>
      <c r="K17" s="6"/>
      <c r="L17" s="6"/>
      <c r="M17" s="6" t="s">
        <v>34</v>
      </c>
      <c r="N17" s="6"/>
      <c r="O17" s="6"/>
      <c r="P17" s="6" t="s">
        <v>34</v>
      </c>
      <c r="Q17" s="6"/>
      <c r="R17" s="6"/>
      <c r="S17" s="6" t="s">
        <v>34</v>
      </c>
      <c r="T17" s="6"/>
      <c r="U17" s="6"/>
      <c r="V17" s="6" t="s">
        <v>34</v>
      </c>
      <c r="W17" s="6"/>
      <c r="X17" s="10" t="s">
        <v>153</v>
      </c>
      <c r="Y17" s="11" t="s">
        <v>34</v>
      </c>
      <c r="Z17" s="6"/>
      <c r="AA17" s="12" t="str">
        <f t="shared" si="1"/>
        <v>Joy</v>
      </c>
    </row>
    <row r="18">
      <c r="A18" s="6" t="s">
        <v>154</v>
      </c>
      <c r="B18" s="6" t="s">
        <v>155</v>
      </c>
      <c r="C18" s="6" t="s">
        <v>156</v>
      </c>
      <c r="D18" s="7">
        <v>1.0</v>
      </c>
      <c r="E18" s="6" t="s">
        <v>157</v>
      </c>
      <c r="F18" s="7">
        <v>5.0</v>
      </c>
      <c r="G18" s="6" t="s">
        <v>158</v>
      </c>
      <c r="H18" s="8" t="s">
        <v>159</v>
      </c>
      <c r="I18" s="8" t="s">
        <v>160</v>
      </c>
      <c r="J18" s="6" t="s">
        <v>35</v>
      </c>
      <c r="K18" s="6"/>
      <c r="L18" s="6"/>
      <c r="M18" s="6" t="s">
        <v>35</v>
      </c>
      <c r="N18" s="6"/>
      <c r="O18" s="10" t="s">
        <v>161</v>
      </c>
      <c r="P18" s="6" t="s">
        <v>54</v>
      </c>
      <c r="Q18" s="6"/>
      <c r="R18" s="6"/>
      <c r="S18" s="6" t="s">
        <v>35</v>
      </c>
      <c r="T18" s="6"/>
      <c r="U18" s="6"/>
      <c r="V18" s="6" t="s">
        <v>35</v>
      </c>
      <c r="W18" s="6"/>
      <c r="X18" s="6"/>
      <c r="Y18" s="11" t="s">
        <v>35</v>
      </c>
      <c r="Z18" s="6"/>
      <c r="AA18" s="12" t="str">
        <f t="shared" si="1"/>
        <v>Sadness</v>
      </c>
    </row>
    <row r="19">
      <c r="A19" s="6" t="s">
        <v>162</v>
      </c>
      <c r="B19" s="6" t="s">
        <v>39</v>
      </c>
      <c r="C19" s="6" t="s">
        <v>163</v>
      </c>
      <c r="D19" s="7">
        <v>1.0</v>
      </c>
      <c r="E19" s="6" t="s">
        <v>164</v>
      </c>
      <c r="F19" s="7">
        <v>2.0</v>
      </c>
      <c r="G19" s="6" t="s">
        <v>165</v>
      </c>
      <c r="H19" s="8" t="s">
        <v>166</v>
      </c>
      <c r="I19" s="8" t="s">
        <v>167</v>
      </c>
      <c r="J19" s="11" t="s">
        <v>53</v>
      </c>
      <c r="K19" s="6"/>
      <c r="L19" s="9"/>
      <c r="M19" s="6" t="s">
        <v>53</v>
      </c>
      <c r="N19" s="6" t="s">
        <v>44</v>
      </c>
      <c r="O19" s="6"/>
      <c r="P19" s="6" t="s">
        <v>53</v>
      </c>
      <c r="Q19" s="6"/>
      <c r="R19" s="6"/>
      <c r="S19" s="6" t="s">
        <v>53</v>
      </c>
      <c r="T19" s="6"/>
      <c r="U19" s="6"/>
      <c r="V19" s="6" t="s">
        <v>53</v>
      </c>
      <c r="W19" s="6"/>
      <c r="X19" s="10" t="s">
        <v>168</v>
      </c>
      <c r="Y19" s="11" t="s">
        <v>33</v>
      </c>
      <c r="Z19" s="6"/>
      <c r="AA19" s="12" t="str">
        <f t="shared" si="1"/>
        <v>Neutral</v>
      </c>
      <c r="AB19" s="20" t="s">
        <v>169</v>
      </c>
    </row>
    <row r="20">
      <c r="A20" s="6" t="s">
        <v>170</v>
      </c>
      <c r="B20" s="6" t="s">
        <v>155</v>
      </c>
      <c r="C20" s="6" t="s">
        <v>171</v>
      </c>
      <c r="D20" s="7">
        <v>3.0</v>
      </c>
      <c r="E20" s="6" t="s">
        <v>172</v>
      </c>
      <c r="F20" s="7">
        <v>1.0</v>
      </c>
      <c r="G20" s="6" t="s">
        <v>173</v>
      </c>
      <c r="H20" s="8" t="s">
        <v>174</v>
      </c>
      <c r="I20" s="8" t="s">
        <v>175</v>
      </c>
      <c r="J20" s="6" t="s">
        <v>35</v>
      </c>
      <c r="K20" s="6"/>
      <c r="L20" s="6"/>
      <c r="M20" s="6" t="s">
        <v>35</v>
      </c>
      <c r="N20" s="6"/>
      <c r="O20" s="6"/>
      <c r="P20" s="6" t="s">
        <v>54</v>
      </c>
      <c r="Q20" s="6" t="s">
        <v>35</v>
      </c>
      <c r="R20" s="6"/>
      <c r="S20" s="6" t="s">
        <v>102</v>
      </c>
      <c r="T20" s="6"/>
      <c r="U20" s="6"/>
      <c r="V20" s="6" t="s">
        <v>35</v>
      </c>
      <c r="W20" s="6"/>
      <c r="X20" s="6"/>
      <c r="Y20" s="11" t="s">
        <v>35</v>
      </c>
      <c r="Z20" s="6"/>
      <c r="AA20" s="12" t="str">
        <f t="shared" si="1"/>
        <v>Sadness</v>
      </c>
    </row>
    <row r="21">
      <c r="A21" s="6" t="s">
        <v>176</v>
      </c>
      <c r="B21" s="6" t="s">
        <v>177</v>
      </c>
      <c r="C21" s="6" t="s">
        <v>178</v>
      </c>
      <c r="D21" s="7">
        <v>2.0</v>
      </c>
      <c r="E21" s="6" t="s">
        <v>179</v>
      </c>
      <c r="F21" s="7">
        <v>5.0</v>
      </c>
      <c r="G21" s="6" t="s">
        <v>180</v>
      </c>
      <c r="H21" s="8" t="s">
        <v>181</v>
      </c>
      <c r="I21" s="8" t="s">
        <v>182</v>
      </c>
      <c r="J21" s="6" t="s">
        <v>44</v>
      </c>
      <c r="K21" s="6"/>
      <c r="L21" s="6"/>
      <c r="M21" s="6" t="s">
        <v>35</v>
      </c>
      <c r="N21" s="6" t="s">
        <v>44</v>
      </c>
      <c r="O21" s="6"/>
      <c r="P21" s="6" t="s">
        <v>44</v>
      </c>
      <c r="Q21" s="6"/>
      <c r="R21" s="6"/>
      <c r="S21" s="6" t="s">
        <v>44</v>
      </c>
      <c r="T21" s="6"/>
      <c r="U21" s="6"/>
      <c r="V21" s="6" t="s">
        <v>35</v>
      </c>
      <c r="W21" s="6"/>
      <c r="X21" s="6"/>
      <c r="Y21" s="11" t="s">
        <v>44</v>
      </c>
      <c r="Z21" s="6"/>
      <c r="AA21" s="12" t="str">
        <f t="shared" si="1"/>
        <v>Anticipation</v>
      </c>
    </row>
    <row r="22">
      <c r="A22" s="6" t="s">
        <v>183</v>
      </c>
      <c r="B22" s="6" t="s">
        <v>184</v>
      </c>
      <c r="C22" s="6" t="s">
        <v>185</v>
      </c>
      <c r="D22" s="7">
        <v>0.0</v>
      </c>
      <c r="E22" s="6" t="s">
        <v>186</v>
      </c>
      <c r="F22" s="7">
        <v>5.0</v>
      </c>
      <c r="G22" s="6" t="s">
        <v>187</v>
      </c>
      <c r="H22" s="8" t="s">
        <v>188</v>
      </c>
      <c r="I22" s="8" t="s">
        <v>188</v>
      </c>
      <c r="J22" s="6" t="s">
        <v>44</v>
      </c>
      <c r="K22" s="6"/>
      <c r="L22" s="6"/>
      <c r="M22" s="6" t="s">
        <v>44</v>
      </c>
      <c r="N22" s="6"/>
      <c r="O22" s="6"/>
      <c r="P22" s="6" t="s">
        <v>44</v>
      </c>
      <c r="Q22" s="6"/>
      <c r="R22" s="6"/>
      <c r="S22" s="6" t="s">
        <v>44</v>
      </c>
      <c r="T22" s="6"/>
      <c r="U22" s="6"/>
      <c r="V22" s="6" t="s">
        <v>44</v>
      </c>
      <c r="W22" s="6"/>
      <c r="X22" s="6"/>
      <c r="Y22" s="11" t="s">
        <v>44</v>
      </c>
      <c r="Z22" s="6"/>
      <c r="AA22" s="12" t="str">
        <f t="shared" si="1"/>
        <v>Anticipation</v>
      </c>
    </row>
    <row r="23">
      <c r="A23" s="13" t="s">
        <v>189</v>
      </c>
      <c r="B23" s="13" t="s">
        <v>59</v>
      </c>
      <c r="C23" s="13" t="s">
        <v>190</v>
      </c>
      <c r="D23" s="14">
        <v>5.0</v>
      </c>
      <c r="E23" s="13" t="s">
        <v>191</v>
      </c>
      <c r="F23" s="14">
        <v>3.0</v>
      </c>
      <c r="G23" s="13" t="s">
        <v>192</v>
      </c>
      <c r="H23" s="15" t="s">
        <v>193</v>
      </c>
      <c r="I23" s="15" t="s">
        <v>194</v>
      </c>
      <c r="J23" s="13" t="s">
        <v>44</v>
      </c>
      <c r="K23" s="13" t="s">
        <v>126</v>
      </c>
      <c r="L23" s="13" t="s">
        <v>195</v>
      </c>
      <c r="M23" s="13" t="s">
        <v>126</v>
      </c>
      <c r="N23" s="13" t="s">
        <v>44</v>
      </c>
      <c r="O23" s="16" t="s">
        <v>196</v>
      </c>
      <c r="P23" s="13" t="s">
        <v>35</v>
      </c>
      <c r="Q23" s="13"/>
      <c r="R23" s="13"/>
      <c r="S23" s="13" t="s">
        <v>44</v>
      </c>
      <c r="T23" s="13"/>
      <c r="U23" s="13"/>
      <c r="V23" s="13" t="s">
        <v>126</v>
      </c>
      <c r="W23" s="13"/>
      <c r="X23" s="16" t="s">
        <v>197</v>
      </c>
      <c r="Y23" s="17" t="s">
        <v>44</v>
      </c>
      <c r="Z23" s="13"/>
      <c r="AA23" s="12" t="str">
        <f t="shared" si="1"/>
        <v>Anticipation</v>
      </c>
      <c r="AB23" s="19" t="s">
        <v>198</v>
      </c>
      <c r="AC23" s="18"/>
      <c r="AD23" s="18"/>
      <c r="AE23" s="18"/>
      <c r="AF23" s="18"/>
      <c r="AG23" s="18"/>
    </row>
    <row r="24">
      <c r="A24" s="6" t="s">
        <v>105</v>
      </c>
      <c r="B24" s="6" t="s">
        <v>39</v>
      </c>
      <c r="C24" s="6" t="s">
        <v>199</v>
      </c>
      <c r="D24" s="7">
        <v>0.0</v>
      </c>
      <c r="E24" s="6" t="s">
        <v>200</v>
      </c>
      <c r="F24" s="7">
        <v>5.0</v>
      </c>
      <c r="G24" s="6" t="s">
        <v>201</v>
      </c>
      <c r="H24" s="8" t="s">
        <v>202</v>
      </c>
      <c r="I24" s="8" t="s">
        <v>203</v>
      </c>
      <c r="J24" s="6" t="s">
        <v>34</v>
      </c>
      <c r="K24" s="6"/>
      <c r="L24" s="6"/>
      <c r="M24" s="6" t="s">
        <v>34</v>
      </c>
      <c r="N24" s="6"/>
      <c r="O24" s="6"/>
      <c r="P24" s="6" t="s">
        <v>34</v>
      </c>
      <c r="Q24" s="6"/>
      <c r="R24" s="6"/>
      <c r="S24" s="6" t="s">
        <v>34</v>
      </c>
      <c r="T24" s="6"/>
      <c r="U24" s="6"/>
      <c r="V24" s="6" t="s">
        <v>34</v>
      </c>
      <c r="W24" s="6"/>
      <c r="X24" s="10" t="s">
        <v>204</v>
      </c>
      <c r="Y24" s="11" t="s">
        <v>34</v>
      </c>
      <c r="Z24" s="6"/>
      <c r="AA24" s="12" t="str">
        <f t="shared" si="1"/>
        <v>Joy</v>
      </c>
    </row>
    <row r="25">
      <c r="A25" s="13" t="s">
        <v>205</v>
      </c>
      <c r="B25" s="13" t="s">
        <v>47</v>
      </c>
      <c r="C25" s="13" t="s">
        <v>206</v>
      </c>
      <c r="D25" s="14">
        <v>1.0</v>
      </c>
      <c r="E25" s="13" t="s">
        <v>207</v>
      </c>
      <c r="F25" s="14">
        <v>5.0</v>
      </c>
      <c r="G25" s="13" t="s">
        <v>208</v>
      </c>
      <c r="H25" s="15" t="s">
        <v>209</v>
      </c>
      <c r="I25" s="15" t="s">
        <v>210</v>
      </c>
      <c r="J25" s="17" t="s">
        <v>54</v>
      </c>
      <c r="K25" s="13"/>
      <c r="L25" s="13"/>
      <c r="M25" s="13" t="s">
        <v>54</v>
      </c>
      <c r="N25" s="13"/>
      <c r="O25" s="21" t="s">
        <v>211</v>
      </c>
      <c r="P25" s="13" t="s">
        <v>54</v>
      </c>
      <c r="Q25" s="13"/>
      <c r="R25" s="13"/>
      <c r="S25" s="13" t="s">
        <v>44</v>
      </c>
      <c r="T25" s="13"/>
      <c r="U25" s="16"/>
      <c r="V25" s="13" t="s">
        <v>126</v>
      </c>
      <c r="W25" s="13"/>
      <c r="X25" s="16" t="s">
        <v>197</v>
      </c>
      <c r="Y25" s="17" t="s">
        <v>44</v>
      </c>
      <c r="Z25" s="13"/>
      <c r="AA25" s="12" t="str">
        <f t="shared" si="1"/>
        <v>Surprise</v>
      </c>
      <c r="AB25" s="18"/>
      <c r="AC25" s="18"/>
      <c r="AD25" s="18"/>
      <c r="AE25" s="18"/>
      <c r="AF25" s="18"/>
      <c r="AG25" s="18"/>
    </row>
    <row r="26">
      <c r="A26" s="13" t="s">
        <v>212</v>
      </c>
      <c r="B26" s="13" t="s">
        <v>39</v>
      </c>
      <c r="C26" s="13" t="s">
        <v>213</v>
      </c>
      <c r="D26" s="14">
        <v>0.0</v>
      </c>
      <c r="E26" s="13" t="s">
        <v>214</v>
      </c>
      <c r="F26" s="14">
        <v>3.0</v>
      </c>
      <c r="G26" s="13" t="s">
        <v>215</v>
      </c>
      <c r="H26" s="15" t="s">
        <v>216</v>
      </c>
      <c r="I26" s="15" t="s">
        <v>217</v>
      </c>
      <c r="J26" s="13" t="s">
        <v>35</v>
      </c>
      <c r="K26" s="13"/>
      <c r="L26" s="13"/>
      <c r="M26" s="13" t="s">
        <v>35</v>
      </c>
      <c r="N26" s="13"/>
      <c r="O26" s="13"/>
      <c r="P26" s="13" t="s">
        <v>54</v>
      </c>
      <c r="Q26" s="13"/>
      <c r="R26" s="13"/>
      <c r="S26" s="13" t="s">
        <v>35</v>
      </c>
      <c r="T26" s="13"/>
      <c r="U26" s="13"/>
      <c r="V26" s="13" t="s">
        <v>33</v>
      </c>
      <c r="W26" s="13"/>
      <c r="X26" s="16" t="s">
        <v>218</v>
      </c>
      <c r="Y26" s="17" t="s">
        <v>33</v>
      </c>
      <c r="Z26" s="13"/>
      <c r="AA26" s="12" t="str">
        <f t="shared" si="1"/>
        <v>Sadness</v>
      </c>
      <c r="AB26" s="19" t="s">
        <v>219</v>
      </c>
      <c r="AC26" s="18"/>
      <c r="AD26" s="18"/>
      <c r="AE26" s="18"/>
      <c r="AF26" s="18"/>
      <c r="AG26" s="18"/>
    </row>
    <row r="27">
      <c r="A27" s="6" t="s">
        <v>220</v>
      </c>
      <c r="B27" s="6" t="s">
        <v>39</v>
      </c>
      <c r="C27" s="6" t="s">
        <v>221</v>
      </c>
      <c r="D27" s="7">
        <v>2.0</v>
      </c>
      <c r="E27" s="6" t="s">
        <v>222</v>
      </c>
      <c r="F27" s="7">
        <v>3.0</v>
      </c>
      <c r="G27" s="6" t="s">
        <v>90</v>
      </c>
      <c r="H27" s="8" t="s">
        <v>223</v>
      </c>
      <c r="I27" s="8" t="s">
        <v>224</v>
      </c>
      <c r="J27" s="6" t="s">
        <v>35</v>
      </c>
      <c r="K27" s="6"/>
      <c r="L27" s="6"/>
      <c r="M27" s="6" t="s">
        <v>35</v>
      </c>
      <c r="N27" s="6"/>
      <c r="O27" s="6"/>
      <c r="P27" s="6" t="s">
        <v>54</v>
      </c>
      <c r="Q27" s="6"/>
      <c r="R27" s="6"/>
      <c r="S27" s="6" t="s">
        <v>35</v>
      </c>
      <c r="T27" s="6"/>
      <c r="U27" s="6"/>
      <c r="V27" s="6" t="s">
        <v>35</v>
      </c>
      <c r="W27" s="6"/>
      <c r="X27" s="10" t="s">
        <v>225</v>
      </c>
      <c r="Y27" s="11" t="s">
        <v>126</v>
      </c>
      <c r="Z27" s="6"/>
      <c r="AA27" s="12" t="str">
        <f t="shared" si="1"/>
        <v>Sadness</v>
      </c>
    </row>
    <row r="28">
      <c r="A28" s="13" t="s">
        <v>226</v>
      </c>
      <c r="B28" s="13" t="s">
        <v>39</v>
      </c>
      <c r="C28" s="13" t="s">
        <v>227</v>
      </c>
      <c r="D28" s="14">
        <v>0.0</v>
      </c>
      <c r="E28" s="13" t="s">
        <v>228</v>
      </c>
      <c r="F28" s="14">
        <v>4.0</v>
      </c>
      <c r="G28" s="13" t="s">
        <v>150</v>
      </c>
      <c r="H28" s="15" t="s">
        <v>229</v>
      </c>
      <c r="I28" s="15" t="s">
        <v>229</v>
      </c>
      <c r="J28" s="17" t="s">
        <v>35</v>
      </c>
      <c r="K28" s="17" t="s">
        <v>34</v>
      </c>
      <c r="L28" s="13"/>
      <c r="M28" s="13" t="s">
        <v>34</v>
      </c>
      <c r="N28" s="13" t="s">
        <v>44</v>
      </c>
      <c r="O28" s="16" t="s">
        <v>230</v>
      </c>
      <c r="P28" s="13" t="s">
        <v>35</v>
      </c>
      <c r="Q28" s="13"/>
      <c r="R28" s="13"/>
      <c r="S28" s="13" t="s">
        <v>35</v>
      </c>
      <c r="T28" s="13"/>
      <c r="U28" s="16"/>
      <c r="V28" s="13" t="s">
        <v>33</v>
      </c>
      <c r="W28" s="13"/>
      <c r="X28" s="16" t="s">
        <v>231</v>
      </c>
      <c r="Y28" s="17" t="s">
        <v>44</v>
      </c>
      <c r="Z28" s="13"/>
      <c r="AA28" s="18" t="str">
        <f t="shared" si="1"/>
        <v>Sadness</v>
      </c>
      <c r="AB28" s="18"/>
      <c r="AC28" s="18"/>
      <c r="AD28" s="18"/>
      <c r="AE28" s="18"/>
      <c r="AF28" s="18"/>
      <c r="AG28" s="18"/>
    </row>
    <row r="29">
      <c r="A29" s="13" t="s">
        <v>232</v>
      </c>
      <c r="B29" s="13" t="s">
        <v>47</v>
      </c>
      <c r="C29" s="13" t="s">
        <v>233</v>
      </c>
      <c r="D29" s="14">
        <v>0.0</v>
      </c>
      <c r="E29" s="13" t="s">
        <v>99</v>
      </c>
      <c r="F29" s="14">
        <v>1.0</v>
      </c>
      <c r="G29" s="13" t="s">
        <v>234</v>
      </c>
      <c r="H29" s="15" t="s">
        <v>235</v>
      </c>
      <c r="I29" s="15" t="s">
        <v>235</v>
      </c>
      <c r="J29" s="13" t="s">
        <v>33</v>
      </c>
      <c r="K29" s="13"/>
      <c r="L29" s="13"/>
      <c r="M29" s="13" t="s">
        <v>35</v>
      </c>
      <c r="N29" s="13" t="s">
        <v>44</v>
      </c>
      <c r="O29" s="13"/>
      <c r="P29" s="13" t="s">
        <v>33</v>
      </c>
      <c r="Q29" s="13"/>
      <c r="R29" s="13"/>
      <c r="S29" s="13" t="s">
        <v>35</v>
      </c>
      <c r="T29" s="13"/>
      <c r="U29" s="13"/>
      <c r="V29" s="13" t="s">
        <v>126</v>
      </c>
      <c r="W29" s="13"/>
      <c r="X29" s="16" t="s">
        <v>236</v>
      </c>
      <c r="Y29" s="17" t="s">
        <v>126</v>
      </c>
      <c r="Z29" s="13"/>
      <c r="AA29" s="12" t="str">
        <f t="shared" si="1"/>
        <v>Disgust</v>
      </c>
      <c r="AB29" s="18"/>
      <c r="AC29" s="18"/>
      <c r="AD29" s="18"/>
      <c r="AE29" s="18"/>
      <c r="AF29" s="18"/>
      <c r="AG29" s="18"/>
    </row>
    <row r="30">
      <c r="A30" s="6" t="s">
        <v>237</v>
      </c>
      <c r="B30" s="6" t="s">
        <v>47</v>
      </c>
      <c r="C30" s="6" t="s">
        <v>238</v>
      </c>
      <c r="D30" s="7">
        <v>1.0</v>
      </c>
      <c r="E30" s="6" t="s">
        <v>99</v>
      </c>
      <c r="F30" s="7">
        <v>5.0</v>
      </c>
      <c r="G30" s="6" t="s">
        <v>239</v>
      </c>
      <c r="H30" s="8" t="s">
        <v>240</v>
      </c>
      <c r="I30" s="8" t="s">
        <v>241</v>
      </c>
      <c r="J30" s="20" t="s">
        <v>92</v>
      </c>
      <c r="K30" s="6"/>
      <c r="L30" s="6" t="s">
        <v>242</v>
      </c>
      <c r="M30" s="6" t="s">
        <v>92</v>
      </c>
      <c r="N30" s="6"/>
      <c r="O30" s="10" t="s">
        <v>243</v>
      </c>
      <c r="P30" s="6" t="s">
        <v>92</v>
      </c>
      <c r="Q30" s="6"/>
      <c r="R30" s="6"/>
      <c r="S30" s="6" t="s">
        <v>44</v>
      </c>
      <c r="T30" s="6"/>
      <c r="U30" s="6"/>
      <c r="V30" s="6" t="s">
        <v>92</v>
      </c>
      <c r="W30" s="6"/>
      <c r="X30" s="6" t="s">
        <v>244</v>
      </c>
      <c r="Y30" s="11" t="s">
        <v>44</v>
      </c>
      <c r="Z30" s="6"/>
      <c r="AA30" s="12" t="str">
        <f t="shared" si="1"/>
        <v>Reject</v>
      </c>
    </row>
    <row r="31">
      <c r="A31" s="6" t="s">
        <v>245</v>
      </c>
      <c r="B31" s="6" t="s">
        <v>155</v>
      </c>
      <c r="C31" s="6" t="s">
        <v>246</v>
      </c>
      <c r="D31" s="7">
        <v>0.0</v>
      </c>
      <c r="E31" s="6" t="s">
        <v>247</v>
      </c>
      <c r="F31" s="7">
        <v>5.0</v>
      </c>
      <c r="G31" s="6" t="s">
        <v>248</v>
      </c>
      <c r="H31" s="8" t="s">
        <v>249</v>
      </c>
      <c r="I31" s="8" t="s">
        <v>250</v>
      </c>
      <c r="J31" s="6" t="s">
        <v>34</v>
      </c>
      <c r="K31" s="6"/>
      <c r="L31" s="6"/>
      <c r="M31" s="6" t="s">
        <v>34</v>
      </c>
      <c r="N31" s="6"/>
      <c r="O31" s="6"/>
      <c r="P31" s="6" t="s">
        <v>34</v>
      </c>
      <c r="Q31" s="6"/>
      <c r="R31" s="6"/>
      <c r="S31" s="6" t="s">
        <v>34</v>
      </c>
      <c r="T31" s="6"/>
      <c r="U31" s="6"/>
      <c r="V31" s="6" t="s">
        <v>36</v>
      </c>
      <c r="W31" s="6"/>
      <c r="X31" s="6"/>
      <c r="Y31" s="11" t="s">
        <v>34</v>
      </c>
      <c r="Z31" s="6"/>
      <c r="AA31" s="12" t="str">
        <f t="shared" si="1"/>
        <v>Joy</v>
      </c>
    </row>
    <row r="32">
      <c r="A32" s="6" t="s">
        <v>251</v>
      </c>
      <c r="B32" s="6" t="s">
        <v>59</v>
      </c>
      <c r="C32" s="6" t="s">
        <v>252</v>
      </c>
      <c r="D32" s="7">
        <v>0.0</v>
      </c>
      <c r="E32" s="6" t="s">
        <v>253</v>
      </c>
      <c r="F32" s="7">
        <v>5.0</v>
      </c>
      <c r="G32" s="6" t="s">
        <v>254</v>
      </c>
      <c r="H32" s="8" t="s">
        <v>255</v>
      </c>
      <c r="I32" s="8" t="s">
        <v>256</v>
      </c>
      <c r="J32" s="6" t="s">
        <v>36</v>
      </c>
      <c r="K32" s="6"/>
      <c r="L32" s="6"/>
      <c r="M32" s="6" t="s">
        <v>36</v>
      </c>
      <c r="N32" s="6"/>
      <c r="O32" s="6"/>
      <c r="P32" s="6" t="s">
        <v>36</v>
      </c>
      <c r="Q32" s="6"/>
      <c r="R32" s="6"/>
      <c r="S32" s="6" t="s">
        <v>36</v>
      </c>
      <c r="T32" s="6"/>
      <c r="U32" s="6"/>
      <c r="V32" s="6" t="s">
        <v>34</v>
      </c>
      <c r="W32" s="6" t="s">
        <v>54</v>
      </c>
      <c r="X32" s="6" t="s">
        <v>257</v>
      </c>
      <c r="Y32" s="11" t="s">
        <v>34</v>
      </c>
      <c r="Z32" s="6"/>
      <c r="AA32" s="12" t="str">
        <f t="shared" si="1"/>
        <v>Trust</v>
      </c>
    </row>
    <row r="33">
      <c r="A33" s="6" t="s">
        <v>258</v>
      </c>
      <c r="B33" s="6" t="s">
        <v>47</v>
      </c>
      <c r="C33" s="6" t="s">
        <v>259</v>
      </c>
      <c r="D33" s="7">
        <v>0.0</v>
      </c>
      <c r="E33" s="6" t="s">
        <v>260</v>
      </c>
      <c r="F33" s="7">
        <v>1.0</v>
      </c>
      <c r="G33" s="6" t="s">
        <v>261</v>
      </c>
      <c r="H33" s="8" t="s">
        <v>262</v>
      </c>
      <c r="I33" s="8" t="s">
        <v>262</v>
      </c>
      <c r="J33" s="6" t="s">
        <v>35</v>
      </c>
      <c r="K33" s="6"/>
      <c r="L33" s="6"/>
      <c r="M33" s="6" t="s">
        <v>35</v>
      </c>
      <c r="N33" s="6"/>
      <c r="O33" s="6"/>
      <c r="P33" s="6" t="s">
        <v>35</v>
      </c>
      <c r="Q33" s="6"/>
      <c r="R33" s="6"/>
      <c r="S33" s="6" t="s">
        <v>35</v>
      </c>
      <c r="T33" s="6"/>
      <c r="U33" s="6"/>
      <c r="V33" s="6" t="s">
        <v>33</v>
      </c>
      <c r="W33" s="6"/>
      <c r="X33" s="6"/>
      <c r="Y33" s="11" t="s">
        <v>35</v>
      </c>
      <c r="Z33" s="6"/>
      <c r="AA33" s="12" t="str">
        <f t="shared" si="1"/>
        <v>Sadness</v>
      </c>
    </row>
    <row r="34">
      <c r="A34" s="6" t="s">
        <v>97</v>
      </c>
      <c r="B34" s="6" t="s">
        <v>47</v>
      </c>
      <c r="C34" s="6" t="s">
        <v>263</v>
      </c>
      <c r="D34" s="7">
        <v>0.0</v>
      </c>
      <c r="E34" s="6" t="s">
        <v>264</v>
      </c>
      <c r="F34" s="7">
        <v>1.0</v>
      </c>
      <c r="G34" s="6" t="s">
        <v>265</v>
      </c>
      <c r="H34" s="8" t="s">
        <v>266</v>
      </c>
      <c r="I34" s="8" t="s">
        <v>267</v>
      </c>
      <c r="J34" s="11" t="s">
        <v>53</v>
      </c>
      <c r="K34" s="6"/>
      <c r="L34" s="9"/>
      <c r="M34" s="6" t="s">
        <v>53</v>
      </c>
      <c r="N34" s="6" t="s">
        <v>44</v>
      </c>
      <c r="O34" s="10" t="s">
        <v>268</v>
      </c>
      <c r="P34" s="6" t="s">
        <v>33</v>
      </c>
      <c r="Q34" s="6"/>
      <c r="R34" s="6"/>
      <c r="S34" s="6" t="s">
        <v>53</v>
      </c>
      <c r="T34" s="6"/>
      <c r="U34" s="6"/>
      <c r="V34" s="6" t="s">
        <v>53</v>
      </c>
      <c r="W34" s="6"/>
      <c r="X34" s="10" t="s">
        <v>269</v>
      </c>
      <c r="Y34" s="11" t="s">
        <v>33</v>
      </c>
      <c r="Z34" s="6"/>
      <c r="AA34" s="12" t="str">
        <f t="shared" si="1"/>
        <v>Neutral</v>
      </c>
    </row>
    <row r="35">
      <c r="A35" s="6" t="s">
        <v>270</v>
      </c>
      <c r="B35" s="6" t="s">
        <v>39</v>
      </c>
      <c r="C35" s="6" t="s">
        <v>271</v>
      </c>
      <c r="D35" s="7">
        <v>0.0</v>
      </c>
      <c r="E35" s="6" t="s">
        <v>272</v>
      </c>
      <c r="F35" s="7">
        <v>5.0</v>
      </c>
      <c r="G35" s="6" t="s">
        <v>180</v>
      </c>
      <c r="H35" s="8" t="s">
        <v>273</v>
      </c>
      <c r="I35" s="8" t="s">
        <v>274</v>
      </c>
      <c r="J35" s="11" t="s">
        <v>36</v>
      </c>
      <c r="K35" s="6"/>
      <c r="L35" s="6"/>
      <c r="M35" s="6" t="s">
        <v>36</v>
      </c>
      <c r="N35" s="6"/>
      <c r="O35" s="6"/>
      <c r="P35" s="6" t="s">
        <v>36</v>
      </c>
      <c r="Q35" s="6"/>
      <c r="R35" s="6"/>
      <c r="S35" s="6" t="s">
        <v>36</v>
      </c>
      <c r="T35" s="6"/>
      <c r="U35" s="6"/>
      <c r="V35" s="6" t="s">
        <v>36</v>
      </c>
      <c r="W35" s="6"/>
      <c r="X35" s="6"/>
      <c r="Y35" s="11" t="s">
        <v>34</v>
      </c>
      <c r="Z35" s="6"/>
      <c r="AA35" s="12" t="str">
        <f t="shared" si="1"/>
        <v>Trust</v>
      </c>
    </row>
    <row r="36">
      <c r="A36" s="6" t="s">
        <v>275</v>
      </c>
      <c r="B36" s="6" t="s">
        <v>39</v>
      </c>
      <c r="C36" s="6" t="s">
        <v>276</v>
      </c>
      <c r="D36" s="7">
        <v>1.0</v>
      </c>
      <c r="E36" s="6" t="s">
        <v>277</v>
      </c>
      <c r="F36" s="7">
        <v>4.0</v>
      </c>
      <c r="G36" s="6" t="s">
        <v>278</v>
      </c>
      <c r="H36" s="8" t="s">
        <v>279</v>
      </c>
      <c r="I36" s="8" t="s">
        <v>280</v>
      </c>
      <c r="J36" s="6" t="s">
        <v>44</v>
      </c>
      <c r="K36" s="6"/>
      <c r="L36" s="6"/>
      <c r="M36" s="6" t="s">
        <v>44</v>
      </c>
      <c r="N36" s="6"/>
      <c r="O36" s="6"/>
      <c r="P36" s="6" t="s">
        <v>44</v>
      </c>
      <c r="Q36" s="6"/>
      <c r="R36" s="6"/>
      <c r="S36" s="6" t="s">
        <v>44</v>
      </c>
      <c r="T36" s="6"/>
      <c r="U36" s="6"/>
      <c r="V36" s="6" t="s">
        <v>44</v>
      </c>
      <c r="W36" s="6"/>
      <c r="X36" s="6"/>
      <c r="Y36" s="11" t="s">
        <v>44</v>
      </c>
      <c r="Z36" s="6"/>
      <c r="AA36" s="12" t="str">
        <f t="shared" si="1"/>
        <v>Anticipation</v>
      </c>
    </row>
    <row r="37">
      <c r="A37" s="6" t="s">
        <v>105</v>
      </c>
      <c r="B37" s="6" t="s">
        <v>39</v>
      </c>
      <c r="C37" s="6" t="s">
        <v>281</v>
      </c>
      <c r="D37" s="7">
        <v>0.0</v>
      </c>
      <c r="E37" s="6" t="s">
        <v>282</v>
      </c>
      <c r="F37" s="7">
        <v>5.0</v>
      </c>
      <c r="G37" s="6" t="s">
        <v>201</v>
      </c>
      <c r="H37" s="8" t="s">
        <v>283</v>
      </c>
      <c r="I37" s="8" t="s">
        <v>283</v>
      </c>
      <c r="J37" s="6" t="s">
        <v>34</v>
      </c>
      <c r="K37" s="6"/>
      <c r="L37" s="9"/>
      <c r="M37" s="6" t="s">
        <v>34</v>
      </c>
      <c r="N37" s="6"/>
      <c r="O37" s="6"/>
      <c r="P37" s="6" t="s">
        <v>34</v>
      </c>
      <c r="Q37" s="6"/>
      <c r="R37" s="6"/>
      <c r="S37" s="6" t="s">
        <v>34</v>
      </c>
      <c r="T37" s="6"/>
      <c r="U37" s="6"/>
      <c r="V37" s="6" t="s">
        <v>36</v>
      </c>
      <c r="W37" s="6"/>
      <c r="X37" s="6"/>
      <c r="Y37" s="11" t="s">
        <v>34</v>
      </c>
      <c r="Z37" s="6"/>
      <c r="AA37" s="12" t="str">
        <f t="shared" si="1"/>
        <v>Joy</v>
      </c>
    </row>
    <row r="38">
      <c r="A38" s="6" t="s">
        <v>284</v>
      </c>
      <c r="B38" s="6" t="s">
        <v>39</v>
      </c>
      <c r="C38" s="6" t="s">
        <v>285</v>
      </c>
      <c r="D38" s="7">
        <v>0.0</v>
      </c>
      <c r="E38" s="6" t="s">
        <v>286</v>
      </c>
      <c r="F38" s="7">
        <v>3.0</v>
      </c>
      <c r="G38" s="6" t="s">
        <v>287</v>
      </c>
      <c r="H38" s="8" t="s">
        <v>288</v>
      </c>
      <c r="I38" s="8" t="s">
        <v>289</v>
      </c>
      <c r="J38" s="6" t="s">
        <v>34</v>
      </c>
      <c r="K38" s="6"/>
      <c r="L38" s="6"/>
      <c r="M38" s="6" t="s">
        <v>34</v>
      </c>
      <c r="N38" s="6"/>
      <c r="O38" s="6"/>
      <c r="P38" s="6" t="s">
        <v>34</v>
      </c>
      <c r="Q38" s="6"/>
      <c r="R38" s="6"/>
      <c r="S38" s="6" t="s">
        <v>34</v>
      </c>
      <c r="T38" s="6"/>
      <c r="U38" s="10"/>
      <c r="V38" s="6" t="s">
        <v>36</v>
      </c>
      <c r="W38" s="6"/>
      <c r="X38" s="6"/>
      <c r="Y38" s="11" t="s">
        <v>34</v>
      </c>
      <c r="Z38" s="6"/>
      <c r="AA38" s="12" t="str">
        <f t="shared" si="1"/>
        <v>Joy</v>
      </c>
    </row>
    <row r="39">
      <c r="A39" s="6" t="s">
        <v>290</v>
      </c>
      <c r="B39" s="6" t="s">
        <v>155</v>
      </c>
      <c r="C39" s="6" t="s">
        <v>291</v>
      </c>
      <c r="D39" s="7">
        <v>1.0</v>
      </c>
      <c r="E39" s="6" t="s">
        <v>292</v>
      </c>
      <c r="F39" s="7">
        <v>5.0</v>
      </c>
      <c r="G39" s="6" t="s">
        <v>293</v>
      </c>
      <c r="H39" s="8" t="s">
        <v>294</v>
      </c>
      <c r="I39" s="8" t="s">
        <v>295</v>
      </c>
      <c r="J39" s="6" t="s">
        <v>36</v>
      </c>
      <c r="K39" s="6" t="s">
        <v>34</v>
      </c>
      <c r="L39" s="6"/>
      <c r="M39" s="6" t="s">
        <v>36</v>
      </c>
      <c r="N39" s="6"/>
      <c r="O39" s="6"/>
      <c r="P39" s="6" t="s">
        <v>36</v>
      </c>
      <c r="Q39" s="6"/>
      <c r="R39" s="6"/>
      <c r="S39" s="6" t="s">
        <v>36</v>
      </c>
      <c r="T39" s="6"/>
      <c r="U39" s="6"/>
      <c r="V39" s="6" t="s">
        <v>36</v>
      </c>
      <c r="W39" s="6"/>
      <c r="X39" s="10" t="s">
        <v>296</v>
      </c>
      <c r="Y39" s="11" t="s">
        <v>36</v>
      </c>
      <c r="Z39" s="6"/>
      <c r="AA39" s="12" t="str">
        <f t="shared" si="1"/>
        <v>Trust</v>
      </c>
    </row>
    <row r="40">
      <c r="A40" s="6" t="s">
        <v>121</v>
      </c>
      <c r="B40" s="6" t="s">
        <v>122</v>
      </c>
      <c r="C40" s="6" t="s">
        <v>297</v>
      </c>
      <c r="D40" s="7">
        <v>0.0</v>
      </c>
      <c r="E40" s="6" t="s">
        <v>124</v>
      </c>
      <c r="F40" s="7">
        <v>3.0</v>
      </c>
      <c r="G40" s="6" t="s">
        <v>298</v>
      </c>
      <c r="H40" s="8" t="s">
        <v>299</v>
      </c>
      <c r="I40" s="8" t="s">
        <v>299</v>
      </c>
      <c r="J40" s="6" t="s">
        <v>35</v>
      </c>
      <c r="K40" s="6"/>
      <c r="L40" s="9"/>
      <c r="M40" s="6" t="s">
        <v>35</v>
      </c>
      <c r="N40" s="6"/>
      <c r="O40" s="6"/>
      <c r="P40" s="6" t="s">
        <v>35</v>
      </c>
      <c r="Q40" s="6"/>
      <c r="R40" s="6"/>
      <c r="S40" s="6" t="s">
        <v>35</v>
      </c>
      <c r="T40" s="6"/>
      <c r="U40" s="6"/>
      <c r="V40" s="6" t="s">
        <v>126</v>
      </c>
      <c r="W40" s="6"/>
      <c r="X40" s="6" t="s">
        <v>300</v>
      </c>
      <c r="Y40" s="11" t="s">
        <v>126</v>
      </c>
      <c r="Z40" s="6"/>
      <c r="AA40" s="12" t="str">
        <f t="shared" si="1"/>
        <v>Sadness</v>
      </c>
    </row>
    <row r="41">
      <c r="A41" s="6" t="s">
        <v>301</v>
      </c>
      <c r="B41" s="6" t="s">
        <v>27</v>
      </c>
      <c r="C41" s="6" t="s">
        <v>302</v>
      </c>
      <c r="D41" s="7">
        <v>0.0</v>
      </c>
      <c r="E41" s="6" t="s">
        <v>200</v>
      </c>
      <c r="F41" s="7">
        <v>1.0</v>
      </c>
      <c r="G41" s="6" t="s">
        <v>50</v>
      </c>
      <c r="H41" s="8" t="s">
        <v>303</v>
      </c>
      <c r="I41" s="8" t="s">
        <v>303</v>
      </c>
      <c r="J41" s="6" t="s">
        <v>33</v>
      </c>
      <c r="K41" s="6"/>
      <c r="L41" s="6"/>
      <c r="M41" s="6" t="s">
        <v>33</v>
      </c>
      <c r="N41" s="6"/>
      <c r="O41" s="6"/>
      <c r="P41" s="6" t="s">
        <v>33</v>
      </c>
      <c r="Q41" s="6"/>
      <c r="R41" s="6"/>
      <c r="S41" s="6" t="s">
        <v>35</v>
      </c>
      <c r="T41" s="6"/>
      <c r="U41" s="6"/>
      <c r="V41" s="6" t="s">
        <v>33</v>
      </c>
      <c r="W41" s="6" t="s">
        <v>35</v>
      </c>
      <c r="X41" s="10" t="s">
        <v>304</v>
      </c>
      <c r="Y41" s="11" t="s">
        <v>33</v>
      </c>
      <c r="Z41" s="6"/>
      <c r="AA41" s="12" t="str">
        <f t="shared" si="1"/>
        <v>Disgust</v>
      </c>
    </row>
    <row r="42">
      <c r="A42" s="6" t="s">
        <v>97</v>
      </c>
      <c r="B42" s="6" t="s">
        <v>47</v>
      </c>
      <c r="C42" s="6" t="s">
        <v>305</v>
      </c>
      <c r="D42" s="7">
        <v>0.0</v>
      </c>
      <c r="E42" s="6" t="s">
        <v>99</v>
      </c>
      <c r="F42" s="7">
        <v>2.0</v>
      </c>
      <c r="G42" s="6" t="s">
        <v>306</v>
      </c>
      <c r="H42" s="8" t="s">
        <v>307</v>
      </c>
      <c r="I42" s="8" t="s">
        <v>307</v>
      </c>
      <c r="J42" s="6" t="s">
        <v>35</v>
      </c>
      <c r="K42" s="6"/>
      <c r="L42" s="6"/>
      <c r="M42" s="6" t="s">
        <v>53</v>
      </c>
      <c r="N42" s="6" t="s">
        <v>35</v>
      </c>
      <c r="O42" s="6"/>
      <c r="P42" s="6" t="s">
        <v>35</v>
      </c>
      <c r="Q42" s="6"/>
      <c r="R42" s="6"/>
      <c r="S42" s="6" t="s">
        <v>35</v>
      </c>
      <c r="T42" s="6"/>
      <c r="U42" s="6"/>
      <c r="V42" s="6" t="s">
        <v>35</v>
      </c>
      <c r="W42" s="6"/>
      <c r="X42" s="10" t="s">
        <v>308</v>
      </c>
      <c r="Y42" s="11" t="s">
        <v>35</v>
      </c>
      <c r="Z42" s="6"/>
      <c r="AA42" s="12" t="str">
        <f t="shared" si="1"/>
        <v>Sadness</v>
      </c>
    </row>
    <row r="43">
      <c r="A43" s="6" t="s">
        <v>309</v>
      </c>
      <c r="B43" s="6" t="s">
        <v>39</v>
      </c>
      <c r="C43" s="6" t="s">
        <v>310</v>
      </c>
      <c r="D43" s="7">
        <v>1.0</v>
      </c>
      <c r="E43" s="6" t="s">
        <v>311</v>
      </c>
      <c r="F43" s="7">
        <v>5.0</v>
      </c>
      <c r="G43" s="6" t="s">
        <v>312</v>
      </c>
      <c r="H43" s="8" t="s">
        <v>313</v>
      </c>
      <c r="I43" s="8" t="s">
        <v>314</v>
      </c>
      <c r="J43" s="6" t="s">
        <v>34</v>
      </c>
      <c r="K43" s="6"/>
      <c r="L43" s="9"/>
      <c r="M43" s="6" t="s">
        <v>34</v>
      </c>
      <c r="N43" s="6"/>
      <c r="O43" s="6"/>
      <c r="P43" s="6" t="s">
        <v>34</v>
      </c>
      <c r="Q43" s="6"/>
      <c r="R43" s="6"/>
      <c r="S43" s="6" t="s">
        <v>34</v>
      </c>
      <c r="T43" s="6"/>
      <c r="U43" s="6"/>
      <c r="V43" s="6" t="s">
        <v>36</v>
      </c>
      <c r="W43" s="6"/>
      <c r="X43" s="6" t="s">
        <v>315</v>
      </c>
      <c r="Y43" s="11" t="s">
        <v>34</v>
      </c>
      <c r="Z43" s="6"/>
      <c r="AA43" s="12" t="str">
        <f t="shared" si="1"/>
        <v>Joy</v>
      </c>
    </row>
    <row r="44">
      <c r="A44" s="6" t="s">
        <v>251</v>
      </c>
      <c r="B44" s="6" t="s">
        <v>59</v>
      </c>
      <c r="C44" s="6" t="s">
        <v>316</v>
      </c>
      <c r="D44" s="7">
        <v>0.0</v>
      </c>
      <c r="E44" s="6" t="s">
        <v>317</v>
      </c>
      <c r="F44" s="7">
        <v>2.0</v>
      </c>
      <c r="G44" s="6" t="s">
        <v>254</v>
      </c>
      <c r="H44" s="8" t="s">
        <v>318</v>
      </c>
      <c r="I44" s="8" t="s">
        <v>319</v>
      </c>
      <c r="J44" s="6" t="s">
        <v>35</v>
      </c>
      <c r="K44" s="6"/>
      <c r="L44" s="6"/>
      <c r="M44" s="6" t="s">
        <v>35</v>
      </c>
      <c r="N44" s="6"/>
      <c r="O44" s="6"/>
      <c r="P44" s="6" t="s">
        <v>35</v>
      </c>
      <c r="Q44" s="6"/>
      <c r="R44" s="6"/>
      <c r="S44" s="6" t="s">
        <v>35</v>
      </c>
      <c r="T44" s="6"/>
      <c r="U44" s="10"/>
      <c r="V44" s="6" t="s">
        <v>35</v>
      </c>
      <c r="W44" s="6"/>
      <c r="X44" s="10" t="s">
        <v>320</v>
      </c>
      <c r="Y44" s="11" t="s">
        <v>35</v>
      </c>
      <c r="Z44" s="6"/>
      <c r="AA44" s="12" t="str">
        <f t="shared" si="1"/>
        <v>Sadness</v>
      </c>
    </row>
    <row r="45">
      <c r="A45" s="6" t="s">
        <v>245</v>
      </c>
      <c r="B45" s="6" t="s">
        <v>155</v>
      </c>
      <c r="C45" s="6" t="s">
        <v>321</v>
      </c>
      <c r="D45" s="7">
        <v>0.0</v>
      </c>
      <c r="E45" s="6" t="s">
        <v>322</v>
      </c>
      <c r="F45" s="7">
        <v>4.0</v>
      </c>
      <c r="G45" s="6" t="s">
        <v>248</v>
      </c>
      <c r="H45" s="8" t="s">
        <v>323</v>
      </c>
      <c r="I45" s="8" t="s">
        <v>324</v>
      </c>
      <c r="J45" s="6" t="s">
        <v>53</v>
      </c>
      <c r="K45" s="6"/>
      <c r="L45" s="6"/>
      <c r="M45" s="6" t="s">
        <v>53</v>
      </c>
      <c r="N45" s="6"/>
      <c r="O45" s="10" t="s">
        <v>325</v>
      </c>
      <c r="P45" s="6" t="s">
        <v>53</v>
      </c>
      <c r="Q45" s="6"/>
      <c r="R45" s="6"/>
      <c r="S45" s="6" t="s">
        <v>54</v>
      </c>
      <c r="T45" s="6"/>
      <c r="U45" s="6"/>
      <c r="V45" s="6" t="s">
        <v>53</v>
      </c>
      <c r="W45" s="6"/>
      <c r="X45" s="10" t="s">
        <v>326</v>
      </c>
      <c r="Y45" s="11" t="s">
        <v>44</v>
      </c>
      <c r="Z45" s="6"/>
      <c r="AA45" s="12" t="str">
        <f t="shared" si="1"/>
        <v>Neutral</v>
      </c>
    </row>
    <row r="46">
      <c r="A46" s="13" t="s">
        <v>327</v>
      </c>
      <c r="B46" s="13" t="s">
        <v>328</v>
      </c>
      <c r="C46" s="13" t="s">
        <v>329</v>
      </c>
      <c r="D46" s="14">
        <v>0.0</v>
      </c>
      <c r="E46" s="13" t="s">
        <v>49</v>
      </c>
      <c r="F46" s="14">
        <v>1.0</v>
      </c>
      <c r="G46" s="13" t="s">
        <v>330</v>
      </c>
      <c r="H46" s="15" t="s">
        <v>331</v>
      </c>
      <c r="I46" s="15" t="s">
        <v>332</v>
      </c>
      <c r="J46" s="13" t="s">
        <v>54</v>
      </c>
      <c r="K46" s="13"/>
      <c r="L46" s="16" t="s">
        <v>333</v>
      </c>
      <c r="M46" s="13" t="s">
        <v>54</v>
      </c>
      <c r="N46" s="13"/>
      <c r="O46" s="13"/>
      <c r="P46" s="13" t="s">
        <v>54</v>
      </c>
      <c r="Q46" s="13"/>
      <c r="R46" s="13"/>
      <c r="S46" s="13" t="s">
        <v>54</v>
      </c>
      <c r="T46" s="13"/>
      <c r="U46" s="13"/>
      <c r="V46" s="13" t="s">
        <v>126</v>
      </c>
      <c r="W46" s="13"/>
      <c r="X46" s="16" t="s">
        <v>334</v>
      </c>
      <c r="Y46" s="17" t="s">
        <v>126</v>
      </c>
      <c r="Z46" s="13"/>
      <c r="AA46" s="12" t="str">
        <f t="shared" si="1"/>
        <v>Surprise</v>
      </c>
      <c r="AB46" s="19" t="s">
        <v>335</v>
      </c>
      <c r="AC46" s="18"/>
      <c r="AD46" s="18"/>
      <c r="AE46" s="18"/>
      <c r="AF46" s="18"/>
      <c r="AG46" s="18"/>
    </row>
    <row r="47">
      <c r="A47" s="6" t="s">
        <v>327</v>
      </c>
      <c r="B47" s="6" t="s">
        <v>328</v>
      </c>
      <c r="C47" s="6" t="s">
        <v>336</v>
      </c>
      <c r="D47" s="7">
        <v>0.0</v>
      </c>
      <c r="E47" s="6" t="s">
        <v>337</v>
      </c>
      <c r="F47" s="7">
        <v>2.0</v>
      </c>
      <c r="G47" s="6" t="s">
        <v>330</v>
      </c>
      <c r="H47" s="8" t="s">
        <v>338</v>
      </c>
      <c r="I47" s="8" t="s">
        <v>338</v>
      </c>
      <c r="J47" s="6" t="s">
        <v>35</v>
      </c>
      <c r="K47" s="6"/>
      <c r="L47" s="6"/>
      <c r="M47" s="6" t="s">
        <v>35</v>
      </c>
      <c r="N47" s="6"/>
      <c r="O47" s="6"/>
      <c r="P47" s="6" t="s">
        <v>35</v>
      </c>
      <c r="Q47" s="6"/>
      <c r="R47" s="6"/>
      <c r="S47" s="6" t="s">
        <v>35</v>
      </c>
      <c r="T47" s="6"/>
      <c r="U47" s="6"/>
      <c r="V47" s="6" t="s">
        <v>35</v>
      </c>
      <c r="W47" s="6"/>
      <c r="X47" s="6"/>
      <c r="Y47" s="11" t="s">
        <v>35</v>
      </c>
      <c r="Z47" s="6"/>
      <c r="AA47" s="12" t="str">
        <f t="shared" si="1"/>
        <v>Sadness</v>
      </c>
    </row>
    <row r="48">
      <c r="A48" s="6" t="s">
        <v>339</v>
      </c>
      <c r="B48" s="6" t="s">
        <v>39</v>
      </c>
      <c r="C48" s="6" t="s">
        <v>340</v>
      </c>
      <c r="D48" s="7">
        <v>1.0</v>
      </c>
      <c r="E48" s="6" t="s">
        <v>341</v>
      </c>
      <c r="F48" s="7">
        <v>5.0</v>
      </c>
      <c r="G48" s="6" t="s">
        <v>342</v>
      </c>
      <c r="H48" s="8" t="s">
        <v>343</v>
      </c>
      <c r="I48" s="8" t="s">
        <v>344</v>
      </c>
      <c r="J48" s="6" t="s">
        <v>36</v>
      </c>
      <c r="K48" s="6"/>
      <c r="L48" s="6"/>
      <c r="M48" s="6" t="s">
        <v>36</v>
      </c>
      <c r="N48" s="6"/>
      <c r="O48" s="6"/>
      <c r="P48" s="6" t="s">
        <v>36</v>
      </c>
      <c r="Q48" s="6"/>
      <c r="R48" s="6"/>
      <c r="S48" s="6" t="s">
        <v>34</v>
      </c>
      <c r="T48" s="6"/>
      <c r="U48" s="6"/>
      <c r="V48" s="6" t="s">
        <v>36</v>
      </c>
      <c r="W48" s="6"/>
      <c r="X48" s="10" t="s">
        <v>345</v>
      </c>
      <c r="Y48" s="11" t="s">
        <v>34</v>
      </c>
      <c r="Z48" s="6"/>
      <c r="AA48" s="12" t="str">
        <f t="shared" si="1"/>
        <v>Trust</v>
      </c>
    </row>
    <row r="49">
      <c r="A49" s="6" t="s">
        <v>346</v>
      </c>
      <c r="B49" s="6" t="s">
        <v>59</v>
      </c>
      <c r="C49" s="6" t="s">
        <v>347</v>
      </c>
      <c r="D49" s="7">
        <v>1.0</v>
      </c>
      <c r="E49" s="6" t="s">
        <v>348</v>
      </c>
      <c r="F49" s="7">
        <v>1.0</v>
      </c>
      <c r="G49" s="6" t="s">
        <v>349</v>
      </c>
      <c r="H49" s="8" t="s">
        <v>350</v>
      </c>
      <c r="I49" s="8" t="s">
        <v>351</v>
      </c>
      <c r="J49" s="6" t="s">
        <v>33</v>
      </c>
      <c r="K49" s="6"/>
      <c r="L49" s="6"/>
      <c r="M49" s="6" t="s">
        <v>33</v>
      </c>
      <c r="N49" s="6"/>
      <c r="O49" s="6"/>
      <c r="P49" s="6" t="s">
        <v>33</v>
      </c>
      <c r="Q49" s="6"/>
      <c r="R49" s="6"/>
      <c r="S49" s="6" t="s">
        <v>35</v>
      </c>
      <c r="T49" s="6"/>
      <c r="U49" s="6"/>
      <c r="V49" s="6" t="s">
        <v>33</v>
      </c>
      <c r="W49" s="6"/>
      <c r="X49" s="6"/>
      <c r="Y49" s="11" t="s">
        <v>35</v>
      </c>
      <c r="Z49" s="6"/>
      <c r="AA49" s="12" t="str">
        <f t="shared" si="1"/>
        <v>Disgust</v>
      </c>
    </row>
    <row r="50">
      <c r="A50" s="13" t="s">
        <v>352</v>
      </c>
      <c r="B50" s="13" t="s">
        <v>47</v>
      </c>
      <c r="C50" s="13" t="s">
        <v>353</v>
      </c>
      <c r="D50" s="14">
        <v>0.0</v>
      </c>
      <c r="E50" s="13" t="s">
        <v>99</v>
      </c>
      <c r="F50" s="14">
        <v>1.0</v>
      </c>
      <c r="G50" s="13" t="s">
        <v>354</v>
      </c>
      <c r="H50" s="15" t="s">
        <v>355</v>
      </c>
      <c r="I50" s="15" t="s">
        <v>356</v>
      </c>
      <c r="J50" s="13" t="s">
        <v>34</v>
      </c>
      <c r="K50" s="17" t="s">
        <v>35</v>
      </c>
      <c r="L50" s="13"/>
      <c r="M50" s="13" t="s">
        <v>34</v>
      </c>
      <c r="N50" s="13" t="s">
        <v>35</v>
      </c>
      <c r="O50" s="13"/>
      <c r="P50" s="13" t="s">
        <v>54</v>
      </c>
      <c r="Q50" s="13" t="s">
        <v>34</v>
      </c>
      <c r="R50" s="13" t="s">
        <v>357</v>
      </c>
      <c r="S50" s="13" t="s">
        <v>44</v>
      </c>
      <c r="T50" s="13"/>
      <c r="U50" s="13"/>
      <c r="V50" s="13" t="s">
        <v>34</v>
      </c>
      <c r="W50" s="13" t="s">
        <v>35</v>
      </c>
      <c r="X50" s="16" t="s">
        <v>358</v>
      </c>
      <c r="Y50" s="17" t="s">
        <v>35</v>
      </c>
      <c r="Z50" s="13"/>
      <c r="AA50" s="12" t="str">
        <f t="shared" si="1"/>
        <v>Joy</v>
      </c>
      <c r="AB50" s="19" t="s">
        <v>359</v>
      </c>
      <c r="AC50" s="18"/>
      <c r="AD50" s="18"/>
      <c r="AE50" s="18"/>
      <c r="AF50" s="18"/>
      <c r="AG50" s="18"/>
    </row>
    <row r="51">
      <c r="A51" s="13" t="s">
        <v>46</v>
      </c>
      <c r="B51" s="13" t="s">
        <v>47</v>
      </c>
      <c r="C51" s="13" t="s">
        <v>360</v>
      </c>
      <c r="D51" s="14">
        <v>0.0</v>
      </c>
      <c r="E51" s="13" t="s">
        <v>361</v>
      </c>
      <c r="F51" s="14">
        <v>4.0</v>
      </c>
      <c r="G51" s="13" t="s">
        <v>261</v>
      </c>
      <c r="H51" s="15" t="s">
        <v>362</v>
      </c>
      <c r="I51" s="15" t="s">
        <v>363</v>
      </c>
      <c r="J51" s="13" t="s">
        <v>34</v>
      </c>
      <c r="K51" s="13"/>
      <c r="L51" s="13"/>
      <c r="M51" s="13" t="s">
        <v>36</v>
      </c>
      <c r="N51" s="13"/>
      <c r="O51" s="13"/>
      <c r="P51" s="13" t="s">
        <v>36</v>
      </c>
      <c r="Q51" s="13"/>
      <c r="R51" s="13"/>
      <c r="S51" s="13" t="s">
        <v>36</v>
      </c>
      <c r="T51" s="13"/>
      <c r="U51" s="16"/>
      <c r="V51" s="13" t="s">
        <v>34</v>
      </c>
      <c r="W51" s="13"/>
      <c r="X51" s="13"/>
      <c r="Y51" s="17" t="s">
        <v>53</v>
      </c>
      <c r="Z51" s="13"/>
      <c r="AA51" s="18" t="str">
        <f t="shared" si="1"/>
        <v>Trust</v>
      </c>
      <c r="AB51" s="18"/>
      <c r="AC51" s="18"/>
      <c r="AD51" s="18"/>
      <c r="AE51" s="18"/>
      <c r="AF51" s="18"/>
      <c r="AG51" s="18"/>
    </row>
    <row r="52">
      <c r="A52" s="6" t="s">
        <v>364</v>
      </c>
      <c r="B52" s="6" t="s">
        <v>39</v>
      </c>
      <c r="C52" s="6" t="s">
        <v>365</v>
      </c>
      <c r="D52" s="7">
        <v>2.0</v>
      </c>
      <c r="E52" s="6" t="s">
        <v>99</v>
      </c>
      <c r="F52" s="7">
        <v>5.0</v>
      </c>
      <c r="G52" s="6" t="s">
        <v>62</v>
      </c>
      <c r="H52" s="8" t="s">
        <v>366</v>
      </c>
      <c r="I52" s="8" t="s">
        <v>367</v>
      </c>
      <c r="J52" s="6" t="s">
        <v>53</v>
      </c>
      <c r="K52" s="6"/>
      <c r="L52" s="22" t="s">
        <v>368</v>
      </c>
      <c r="M52" s="6" t="s">
        <v>53</v>
      </c>
      <c r="N52" s="6"/>
      <c r="O52" s="6"/>
      <c r="P52" s="6" t="s">
        <v>53</v>
      </c>
      <c r="Q52" s="6"/>
      <c r="R52" s="6"/>
      <c r="S52" s="6" t="s">
        <v>53</v>
      </c>
      <c r="T52" s="6"/>
      <c r="U52" s="6"/>
      <c r="V52" s="6" t="s">
        <v>53</v>
      </c>
      <c r="W52" s="6"/>
      <c r="X52" s="10" t="s">
        <v>369</v>
      </c>
      <c r="Y52" s="11" t="s">
        <v>44</v>
      </c>
      <c r="Z52" s="6"/>
      <c r="AA52" s="12" t="str">
        <f t="shared" si="1"/>
        <v>Neutral</v>
      </c>
    </row>
    <row r="53">
      <c r="A53" s="6" t="s">
        <v>370</v>
      </c>
      <c r="B53" s="6" t="s">
        <v>47</v>
      </c>
      <c r="C53" s="6" t="s">
        <v>371</v>
      </c>
      <c r="D53" s="7">
        <v>0.0</v>
      </c>
      <c r="E53" s="6" t="s">
        <v>372</v>
      </c>
      <c r="F53" s="7">
        <v>5.0</v>
      </c>
      <c r="G53" s="6" t="s">
        <v>373</v>
      </c>
      <c r="H53" s="8" t="s">
        <v>374</v>
      </c>
      <c r="I53" s="8" t="s">
        <v>374</v>
      </c>
      <c r="J53" s="6" t="s">
        <v>34</v>
      </c>
      <c r="K53" s="6"/>
      <c r="L53" s="9"/>
      <c r="M53" s="6" t="s">
        <v>34</v>
      </c>
      <c r="N53" s="6"/>
      <c r="O53" s="6"/>
      <c r="P53" s="6" t="s">
        <v>34</v>
      </c>
      <c r="Q53" s="6"/>
      <c r="R53" s="6"/>
      <c r="S53" s="6" t="s">
        <v>34</v>
      </c>
      <c r="T53" s="6"/>
      <c r="U53" s="6"/>
      <c r="V53" s="6" t="s">
        <v>34</v>
      </c>
      <c r="W53" s="6" t="s">
        <v>36</v>
      </c>
      <c r="X53" s="10" t="s">
        <v>375</v>
      </c>
      <c r="Y53" s="11" t="s">
        <v>34</v>
      </c>
      <c r="Z53" s="6"/>
      <c r="AA53" s="12" t="str">
        <f t="shared" si="1"/>
        <v>Joy</v>
      </c>
    </row>
    <row r="54">
      <c r="A54" s="13" t="s">
        <v>346</v>
      </c>
      <c r="B54" s="13" t="s">
        <v>59</v>
      </c>
      <c r="C54" s="13" t="s">
        <v>376</v>
      </c>
      <c r="D54" s="14">
        <v>0.0</v>
      </c>
      <c r="E54" s="13" t="s">
        <v>361</v>
      </c>
      <c r="F54" s="14">
        <v>1.0</v>
      </c>
      <c r="G54" s="13" t="s">
        <v>265</v>
      </c>
      <c r="H54" s="15" t="s">
        <v>377</v>
      </c>
      <c r="I54" s="15" t="s">
        <v>378</v>
      </c>
      <c r="J54" s="13" t="s">
        <v>102</v>
      </c>
      <c r="K54" s="13"/>
      <c r="L54" s="16" t="s">
        <v>379</v>
      </c>
      <c r="M54" s="13" t="s">
        <v>102</v>
      </c>
      <c r="N54" s="13"/>
      <c r="O54" s="13"/>
      <c r="P54" s="13" t="s">
        <v>33</v>
      </c>
      <c r="Q54" s="13"/>
      <c r="R54" s="13"/>
      <c r="S54" s="13" t="s">
        <v>102</v>
      </c>
      <c r="T54" s="13"/>
      <c r="U54" s="13"/>
      <c r="V54" s="13" t="s">
        <v>126</v>
      </c>
      <c r="W54" s="13"/>
      <c r="X54" s="16" t="s">
        <v>380</v>
      </c>
      <c r="Y54" s="17" t="s">
        <v>33</v>
      </c>
      <c r="Z54" s="13"/>
      <c r="AA54" s="18" t="str">
        <f t="shared" si="1"/>
        <v>Fear</v>
      </c>
      <c r="AB54" s="18"/>
      <c r="AC54" s="18"/>
      <c r="AD54" s="18"/>
      <c r="AE54" s="18"/>
      <c r="AF54" s="18"/>
      <c r="AG54" s="18"/>
    </row>
    <row r="55">
      <c r="A55" s="6" t="s">
        <v>381</v>
      </c>
      <c r="B55" s="6" t="s">
        <v>59</v>
      </c>
      <c r="C55" s="6" t="s">
        <v>382</v>
      </c>
      <c r="D55" s="7">
        <v>4.0</v>
      </c>
      <c r="E55" s="6" t="s">
        <v>99</v>
      </c>
      <c r="F55" s="7">
        <v>5.0</v>
      </c>
      <c r="G55" s="6" t="s">
        <v>30</v>
      </c>
      <c r="H55" s="8" t="s">
        <v>383</v>
      </c>
      <c r="I55" s="8" t="s">
        <v>384</v>
      </c>
      <c r="J55" s="6" t="s">
        <v>33</v>
      </c>
      <c r="K55" s="6"/>
      <c r="L55" s="6"/>
      <c r="M55" s="6" t="s">
        <v>33</v>
      </c>
      <c r="N55" s="6"/>
      <c r="O55" s="6"/>
      <c r="P55" s="6" t="s">
        <v>33</v>
      </c>
      <c r="Q55" s="6"/>
      <c r="R55" s="6"/>
      <c r="S55" s="6" t="s">
        <v>35</v>
      </c>
      <c r="T55" s="6"/>
      <c r="U55" s="6"/>
      <c r="V55" s="6" t="s">
        <v>33</v>
      </c>
      <c r="W55" s="6"/>
      <c r="X55" s="10" t="s">
        <v>385</v>
      </c>
      <c r="Y55" s="11" t="s">
        <v>33</v>
      </c>
      <c r="Z55" s="6"/>
      <c r="AA55" s="12" t="str">
        <f t="shared" si="1"/>
        <v>Disgust</v>
      </c>
    </row>
    <row r="56">
      <c r="A56" s="6" t="s">
        <v>386</v>
      </c>
      <c r="B56" s="6" t="s">
        <v>39</v>
      </c>
      <c r="C56" s="6" t="s">
        <v>387</v>
      </c>
      <c r="D56" s="7">
        <v>1.0</v>
      </c>
      <c r="E56" s="6" t="s">
        <v>388</v>
      </c>
      <c r="F56" s="7">
        <v>5.0</v>
      </c>
      <c r="G56" s="6" t="s">
        <v>389</v>
      </c>
      <c r="H56" s="8" t="s">
        <v>390</v>
      </c>
      <c r="I56" s="8" t="s">
        <v>391</v>
      </c>
      <c r="J56" s="6" t="s">
        <v>34</v>
      </c>
      <c r="K56" s="6"/>
      <c r="L56" s="6"/>
      <c r="M56" s="6" t="s">
        <v>34</v>
      </c>
      <c r="N56" s="6"/>
      <c r="O56" s="6"/>
      <c r="P56" s="6" t="s">
        <v>34</v>
      </c>
      <c r="Q56" s="6"/>
      <c r="R56" s="6"/>
      <c r="S56" s="6" t="s">
        <v>34</v>
      </c>
      <c r="T56" s="6"/>
      <c r="U56" s="6"/>
      <c r="V56" s="6" t="s">
        <v>36</v>
      </c>
      <c r="W56" s="6"/>
      <c r="X56" s="6"/>
      <c r="Y56" s="11" t="s">
        <v>34</v>
      </c>
      <c r="Z56" s="6"/>
      <c r="AA56" s="12" t="str">
        <f t="shared" si="1"/>
        <v>Joy</v>
      </c>
    </row>
    <row r="57">
      <c r="A57" s="6" t="s">
        <v>392</v>
      </c>
      <c r="B57" s="6" t="s">
        <v>27</v>
      </c>
      <c r="C57" s="6" t="s">
        <v>393</v>
      </c>
      <c r="D57" s="7">
        <v>1.0</v>
      </c>
      <c r="E57" s="6" t="s">
        <v>372</v>
      </c>
      <c r="F57" s="7">
        <v>3.0</v>
      </c>
      <c r="G57" s="6" t="s">
        <v>394</v>
      </c>
      <c r="H57" s="8" t="s">
        <v>395</v>
      </c>
      <c r="I57" s="8" t="s">
        <v>396</v>
      </c>
      <c r="J57" s="6" t="s">
        <v>36</v>
      </c>
      <c r="K57" s="6"/>
      <c r="L57" s="6"/>
      <c r="M57" s="6" t="s">
        <v>34</v>
      </c>
      <c r="N57" s="6"/>
      <c r="O57" s="6"/>
      <c r="P57" s="6" t="s">
        <v>34</v>
      </c>
      <c r="Q57" s="6"/>
      <c r="R57" s="6"/>
      <c r="S57" s="6" t="s">
        <v>53</v>
      </c>
      <c r="T57" s="6"/>
      <c r="U57" s="6"/>
      <c r="V57" s="6" t="s">
        <v>34</v>
      </c>
      <c r="W57" s="6"/>
      <c r="X57" s="10" t="s">
        <v>397</v>
      </c>
      <c r="Y57" s="11" t="s">
        <v>53</v>
      </c>
      <c r="Z57" s="6"/>
      <c r="AA57" s="12" t="str">
        <f t="shared" si="1"/>
        <v>Joy</v>
      </c>
    </row>
    <row r="58">
      <c r="A58" s="13" t="s">
        <v>398</v>
      </c>
      <c r="B58" s="13" t="s">
        <v>47</v>
      </c>
      <c r="C58" s="13" t="s">
        <v>399</v>
      </c>
      <c r="D58" s="14">
        <v>0.0</v>
      </c>
      <c r="E58" s="13" t="s">
        <v>400</v>
      </c>
      <c r="F58" s="14">
        <v>5.0</v>
      </c>
      <c r="G58" s="13" t="s">
        <v>373</v>
      </c>
      <c r="H58" s="15" t="s">
        <v>401</v>
      </c>
      <c r="I58" s="15" t="s">
        <v>401</v>
      </c>
      <c r="J58" s="13" t="s">
        <v>44</v>
      </c>
      <c r="K58" s="13"/>
      <c r="L58" s="13"/>
      <c r="M58" s="13" t="s">
        <v>44</v>
      </c>
      <c r="N58" s="13"/>
      <c r="O58" s="13"/>
      <c r="P58" s="13" t="s">
        <v>35</v>
      </c>
      <c r="Q58" s="13"/>
      <c r="R58" s="13"/>
      <c r="S58" s="13" t="s">
        <v>44</v>
      </c>
      <c r="T58" s="13"/>
      <c r="U58" s="13"/>
      <c r="V58" s="13" t="s">
        <v>35</v>
      </c>
      <c r="W58" s="13"/>
      <c r="X58" s="16" t="s">
        <v>402</v>
      </c>
      <c r="Y58" s="17" t="s">
        <v>35</v>
      </c>
      <c r="Z58" s="13"/>
      <c r="AA58" s="12" t="str">
        <f t="shared" si="1"/>
        <v>Anticipation</v>
      </c>
      <c r="AB58" s="19" t="s">
        <v>403</v>
      </c>
      <c r="AC58" s="18"/>
      <c r="AD58" s="18"/>
      <c r="AE58" s="18"/>
      <c r="AF58" s="18"/>
      <c r="AG58" s="18"/>
    </row>
    <row r="59">
      <c r="A59" s="6" t="s">
        <v>404</v>
      </c>
      <c r="B59" s="6" t="s">
        <v>59</v>
      </c>
      <c r="C59" s="6" t="s">
        <v>405</v>
      </c>
      <c r="D59" s="7">
        <v>2.0</v>
      </c>
      <c r="E59" s="6" t="s">
        <v>406</v>
      </c>
      <c r="F59" s="7">
        <v>5.0</v>
      </c>
      <c r="G59" s="6" t="s">
        <v>254</v>
      </c>
      <c r="H59" s="8" t="s">
        <v>407</v>
      </c>
      <c r="I59" s="8" t="s">
        <v>408</v>
      </c>
      <c r="J59" s="11" t="s">
        <v>34</v>
      </c>
      <c r="K59" s="6"/>
      <c r="L59" s="10" t="s">
        <v>409</v>
      </c>
      <c r="M59" s="6" t="s">
        <v>53</v>
      </c>
      <c r="N59" s="6"/>
      <c r="O59" s="6" t="s">
        <v>410</v>
      </c>
      <c r="P59" s="6" t="s">
        <v>34</v>
      </c>
      <c r="Q59" s="6"/>
      <c r="R59" s="6"/>
      <c r="S59" s="6" t="s">
        <v>36</v>
      </c>
      <c r="T59" s="6"/>
      <c r="U59" s="6"/>
      <c r="V59" s="6" t="s">
        <v>34</v>
      </c>
      <c r="W59" s="6"/>
      <c r="X59" s="10" t="s">
        <v>411</v>
      </c>
      <c r="Y59" s="11" t="s">
        <v>36</v>
      </c>
      <c r="Z59" s="6"/>
      <c r="AA59" s="12" t="str">
        <f t="shared" si="1"/>
        <v>Joy</v>
      </c>
    </row>
    <row r="60">
      <c r="A60" s="6" t="s">
        <v>309</v>
      </c>
      <c r="B60" s="6" t="s">
        <v>39</v>
      </c>
      <c r="C60" s="6" t="s">
        <v>412</v>
      </c>
      <c r="D60" s="7">
        <v>0.0</v>
      </c>
      <c r="E60" s="6" t="s">
        <v>413</v>
      </c>
      <c r="F60" s="7">
        <v>1.0</v>
      </c>
      <c r="G60" s="6" t="s">
        <v>117</v>
      </c>
      <c r="H60" s="8" t="s">
        <v>414</v>
      </c>
      <c r="I60" s="8" t="s">
        <v>415</v>
      </c>
      <c r="J60" s="6" t="s">
        <v>35</v>
      </c>
      <c r="K60" s="6"/>
      <c r="L60" s="6"/>
      <c r="M60" s="6" t="s">
        <v>35</v>
      </c>
      <c r="N60" s="6"/>
      <c r="O60" s="6"/>
      <c r="P60" s="6" t="s">
        <v>35</v>
      </c>
      <c r="Q60" s="6"/>
      <c r="R60" s="6"/>
      <c r="S60" s="6" t="s">
        <v>102</v>
      </c>
      <c r="T60" s="6"/>
      <c r="U60" s="6"/>
      <c r="V60" s="6" t="s">
        <v>35</v>
      </c>
      <c r="W60" s="6"/>
      <c r="X60" s="6"/>
      <c r="Y60" s="11" t="s">
        <v>35</v>
      </c>
      <c r="Z60" s="6"/>
      <c r="AA60" s="12" t="str">
        <f t="shared" si="1"/>
        <v>Sadness</v>
      </c>
    </row>
    <row r="61">
      <c r="A61" s="13" t="s">
        <v>46</v>
      </c>
      <c r="B61" s="13" t="s">
        <v>47</v>
      </c>
      <c r="C61" s="13" t="s">
        <v>416</v>
      </c>
      <c r="D61" s="14">
        <v>1.0</v>
      </c>
      <c r="E61" s="13" t="s">
        <v>417</v>
      </c>
      <c r="F61" s="14">
        <v>1.0</v>
      </c>
      <c r="G61" s="13" t="s">
        <v>46</v>
      </c>
      <c r="H61" s="15" t="s">
        <v>418</v>
      </c>
      <c r="I61" s="15" t="s">
        <v>419</v>
      </c>
      <c r="J61" s="13" t="s">
        <v>54</v>
      </c>
      <c r="K61" s="13"/>
      <c r="L61" s="13"/>
      <c r="M61" s="13" t="s">
        <v>54</v>
      </c>
      <c r="N61" s="13"/>
      <c r="O61" s="13"/>
      <c r="P61" s="13" t="s">
        <v>54</v>
      </c>
      <c r="Q61" s="13"/>
      <c r="R61" s="13"/>
      <c r="S61" s="13" t="s">
        <v>102</v>
      </c>
      <c r="T61" s="13"/>
      <c r="U61" s="13"/>
      <c r="V61" s="13" t="s">
        <v>33</v>
      </c>
      <c r="W61" s="13"/>
      <c r="X61" s="16" t="s">
        <v>420</v>
      </c>
      <c r="Y61" s="17" t="s">
        <v>102</v>
      </c>
      <c r="Z61" s="13"/>
      <c r="AA61" s="18" t="str">
        <f t="shared" si="1"/>
        <v>Surprise</v>
      </c>
      <c r="AB61" s="18"/>
      <c r="AC61" s="18"/>
      <c r="AD61" s="18"/>
      <c r="AE61" s="18"/>
      <c r="AF61" s="18"/>
      <c r="AG61" s="18"/>
    </row>
    <row r="62">
      <c r="A62" s="6" t="s">
        <v>421</v>
      </c>
      <c r="B62" s="6" t="s">
        <v>39</v>
      </c>
      <c r="C62" s="6" t="s">
        <v>422</v>
      </c>
      <c r="D62" s="7">
        <v>1.0</v>
      </c>
      <c r="E62" s="6" t="s">
        <v>317</v>
      </c>
      <c r="F62" s="7">
        <v>5.0</v>
      </c>
      <c r="G62" s="6" t="s">
        <v>423</v>
      </c>
      <c r="H62" s="8" t="s">
        <v>424</v>
      </c>
      <c r="I62" s="8" t="s">
        <v>425</v>
      </c>
      <c r="J62" s="6" t="s">
        <v>34</v>
      </c>
      <c r="K62" s="6"/>
      <c r="L62" s="6"/>
      <c r="M62" s="6" t="s">
        <v>34</v>
      </c>
      <c r="N62" s="6"/>
      <c r="O62" s="6"/>
      <c r="P62" s="6" t="s">
        <v>36</v>
      </c>
      <c r="Q62" s="6"/>
      <c r="R62" s="6"/>
      <c r="S62" s="6" t="s">
        <v>34</v>
      </c>
      <c r="T62" s="6"/>
      <c r="U62" s="6"/>
      <c r="V62" s="6" t="s">
        <v>34</v>
      </c>
      <c r="W62" s="6"/>
      <c r="X62" s="6"/>
      <c r="Y62" s="11" t="s">
        <v>34</v>
      </c>
      <c r="Z62" s="6"/>
      <c r="AA62" s="12" t="str">
        <f t="shared" si="1"/>
        <v>Joy</v>
      </c>
    </row>
    <row r="63">
      <c r="A63" s="6" t="s">
        <v>346</v>
      </c>
      <c r="B63" s="6" t="s">
        <v>59</v>
      </c>
      <c r="C63" s="6" t="s">
        <v>426</v>
      </c>
      <c r="D63" s="7">
        <v>3.0</v>
      </c>
      <c r="E63" s="6" t="s">
        <v>427</v>
      </c>
      <c r="F63" s="7">
        <v>2.0</v>
      </c>
      <c r="G63" s="6" t="s">
        <v>349</v>
      </c>
      <c r="H63" s="8" t="s">
        <v>428</v>
      </c>
      <c r="I63" s="8" t="s">
        <v>429</v>
      </c>
      <c r="J63" s="6" t="s">
        <v>34</v>
      </c>
      <c r="K63" s="6"/>
      <c r="L63" s="6"/>
      <c r="M63" s="6" t="s">
        <v>34</v>
      </c>
      <c r="N63" s="6"/>
      <c r="O63" s="6"/>
      <c r="P63" s="6" t="s">
        <v>34</v>
      </c>
      <c r="Q63" s="6"/>
      <c r="R63" s="6"/>
      <c r="S63" s="6" t="s">
        <v>34</v>
      </c>
      <c r="T63" s="6"/>
      <c r="U63" s="6"/>
      <c r="V63" s="6" t="s">
        <v>36</v>
      </c>
      <c r="W63" s="6"/>
      <c r="X63" s="6"/>
      <c r="Y63" s="11" t="s">
        <v>36</v>
      </c>
      <c r="Z63" s="6"/>
      <c r="AA63" s="12" t="str">
        <f t="shared" si="1"/>
        <v>Joy</v>
      </c>
    </row>
    <row r="64">
      <c r="A64" s="6" t="s">
        <v>430</v>
      </c>
      <c r="B64" s="6" t="s">
        <v>155</v>
      </c>
      <c r="C64" s="6" t="s">
        <v>431</v>
      </c>
      <c r="D64" s="7">
        <v>0.0</v>
      </c>
      <c r="E64" s="6" t="s">
        <v>432</v>
      </c>
      <c r="F64" s="7">
        <v>2.0</v>
      </c>
      <c r="G64" s="6" t="s">
        <v>433</v>
      </c>
      <c r="H64" s="8" t="s">
        <v>434</v>
      </c>
      <c r="I64" s="8" t="s">
        <v>435</v>
      </c>
      <c r="J64" s="6" t="s">
        <v>126</v>
      </c>
      <c r="K64" s="6"/>
      <c r="L64" s="6"/>
      <c r="M64" s="6" t="s">
        <v>35</v>
      </c>
      <c r="N64" s="6" t="s">
        <v>126</v>
      </c>
      <c r="O64" s="10" t="s">
        <v>436</v>
      </c>
      <c r="P64" s="6" t="s">
        <v>35</v>
      </c>
      <c r="Q64" s="6"/>
      <c r="R64" s="6"/>
      <c r="S64" s="6" t="s">
        <v>35</v>
      </c>
      <c r="T64" s="6"/>
      <c r="U64" s="10"/>
      <c r="V64" s="6" t="s">
        <v>35</v>
      </c>
      <c r="W64" s="6"/>
      <c r="X64" s="10" t="s">
        <v>437</v>
      </c>
      <c r="Y64" s="11" t="s">
        <v>35</v>
      </c>
      <c r="Z64" s="6"/>
      <c r="AA64" s="12" t="str">
        <f t="shared" si="1"/>
        <v>Sadness</v>
      </c>
    </row>
    <row r="65">
      <c r="A65" s="6" t="s">
        <v>309</v>
      </c>
      <c r="B65" s="6" t="s">
        <v>39</v>
      </c>
      <c r="C65" s="6" t="s">
        <v>438</v>
      </c>
      <c r="D65" s="7">
        <v>2.0</v>
      </c>
      <c r="E65" s="6" t="s">
        <v>439</v>
      </c>
      <c r="F65" s="7">
        <v>5.0</v>
      </c>
      <c r="G65" s="6" t="s">
        <v>440</v>
      </c>
      <c r="H65" s="8" t="s">
        <v>441</v>
      </c>
      <c r="I65" s="8" t="s">
        <v>442</v>
      </c>
      <c r="J65" s="6" t="s">
        <v>34</v>
      </c>
      <c r="K65" s="6"/>
      <c r="L65" s="6"/>
      <c r="M65" s="6" t="s">
        <v>34</v>
      </c>
      <c r="N65" s="6"/>
      <c r="O65" s="6"/>
      <c r="P65" s="6" t="s">
        <v>34</v>
      </c>
      <c r="Q65" s="6"/>
      <c r="R65" s="6"/>
      <c r="S65" s="6" t="s">
        <v>36</v>
      </c>
      <c r="T65" s="6"/>
      <c r="U65" s="10"/>
      <c r="V65" s="6" t="s">
        <v>34</v>
      </c>
      <c r="W65" s="6"/>
      <c r="X65" s="6"/>
      <c r="Y65" s="11" t="s">
        <v>34</v>
      </c>
      <c r="Z65" s="6"/>
      <c r="AA65" s="12" t="str">
        <f t="shared" si="1"/>
        <v>Joy</v>
      </c>
    </row>
    <row r="66">
      <c r="A66" s="6" t="s">
        <v>443</v>
      </c>
      <c r="B66" s="6" t="s">
        <v>39</v>
      </c>
      <c r="C66" s="6" t="s">
        <v>444</v>
      </c>
      <c r="D66" s="7">
        <v>1.0</v>
      </c>
      <c r="E66" s="6" t="s">
        <v>417</v>
      </c>
      <c r="F66" s="7">
        <v>5.0</v>
      </c>
      <c r="G66" s="6" t="s">
        <v>445</v>
      </c>
      <c r="H66" s="8" t="s">
        <v>446</v>
      </c>
      <c r="I66" s="8" t="s">
        <v>447</v>
      </c>
      <c r="J66" s="6" t="s">
        <v>36</v>
      </c>
      <c r="K66" s="6"/>
      <c r="L66" s="6"/>
      <c r="M66" s="6" t="s">
        <v>36</v>
      </c>
      <c r="N66" s="6"/>
      <c r="O66" s="6"/>
      <c r="P66" s="6" t="s">
        <v>36</v>
      </c>
      <c r="Q66" s="6"/>
      <c r="R66" s="6"/>
      <c r="S66" s="6" t="s">
        <v>36</v>
      </c>
      <c r="T66" s="6"/>
      <c r="U66" s="6"/>
      <c r="V66" s="6" t="s">
        <v>36</v>
      </c>
      <c r="W66" s="6"/>
      <c r="X66" s="6"/>
      <c r="Y66" s="11" t="s">
        <v>36</v>
      </c>
      <c r="Z66" s="6"/>
      <c r="AA66" s="12" t="str">
        <f t="shared" si="1"/>
        <v>Trust</v>
      </c>
    </row>
    <row r="67">
      <c r="A67" s="6" t="s">
        <v>205</v>
      </c>
      <c r="B67" s="6" t="s">
        <v>47</v>
      </c>
      <c r="C67" s="6" t="s">
        <v>448</v>
      </c>
      <c r="D67" s="7">
        <v>1.0</v>
      </c>
      <c r="E67" s="6" t="s">
        <v>449</v>
      </c>
      <c r="F67" s="7">
        <v>4.0</v>
      </c>
      <c r="G67" s="6" t="s">
        <v>450</v>
      </c>
      <c r="H67" s="8" t="s">
        <v>451</v>
      </c>
      <c r="I67" s="8" t="s">
        <v>452</v>
      </c>
      <c r="J67" s="6" t="s">
        <v>44</v>
      </c>
      <c r="K67" s="6"/>
      <c r="L67" s="6"/>
      <c r="M67" s="6" t="s">
        <v>44</v>
      </c>
      <c r="N67" s="6"/>
      <c r="O67" s="6"/>
      <c r="P67" s="6" t="s">
        <v>44</v>
      </c>
      <c r="Q67" s="6"/>
      <c r="R67" s="6"/>
      <c r="S67" s="6" t="s">
        <v>44</v>
      </c>
      <c r="T67" s="6"/>
      <c r="U67" s="6"/>
      <c r="V67" s="6" t="s">
        <v>44</v>
      </c>
      <c r="W67" s="6"/>
      <c r="X67" s="10" t="s">
        <v>453</v>
      </c>
      <c r="Y67" s="11" t="s">
        <v>44</v>
      </c>
      <c r="Z67" s="6"/>
      <c r="AA67" s="12" t="str">
        <f t="shared" si="1"/>
        <v>Anticipation</v>
      </c>
    </row>
    <row r="68">
      <c r="A68" s="6" t="s">
        <v>454</v>
      </c>
      <c r="B68" s="6" t="s">
        <v>59</v>
      </c>
      <c r="C68" s="6" t="s">
        <v>455</v>
      </c>
      <c r="D68" s="7">
        <v>0.0</v>
      </c>
      <c r="E68" s="6" t="s">
        <v>456</v>
      </c>
      <c r="F68" s="7">
        <v>5.0</v>
      </c>
      <c r="G68" s="6" t="s">
        <v>457</v>
      </c>
      <c r="H68" s="8" t="s">
        <v>458</v>
      </c>
      <c r="I68" s="8" t="s">
        <v>458</v>
      </c>
      <c r="J68" s="6" t="s">
        <v>36</v>
      </c>
      <c r="K68" s="6"/>
      <c r="L68" s="6"/>
      <c r="M68" s="6" t="s">
        <v>36</v>
      </c>
      <c r="N68" s="6"/>
      <c r="O68" s="6"/>
      <c r="P68" s="6" t="s">
        <v>36</v>
      </c>
      <c r="Q68" s="6"/>
      <c r="R68" s="6"/>
      <c r="S68" s="6" t="s">
        <v>53</v>
      </c>
      <c r="T68" s="6"/>
      <c r="U68" s="6"/>
      <c r="V68" s="6" t="s">
        <v>36</v>
      </c>
      <c r="W68" s="6"/>
      <c r="X68" s="6"/>
      <c r="Y68" s="11" t="s">
        <v>54</v>
      </c>
      <c r="Z68" s="6"/>
      <c r="AA68" s="12" t="str">
        <f t="shared" si="1"/>
        <v>Trust</v>
      </c>
    </row>
    <row r="69">
      <c r="A69" s="13" t="s">
        <v>459</v>
      </c>
      <c r="B69" s="13" t="s">
        <v>122</v>
      </c>
      <c r="C69" s="13" t="s">
        <v>460</v>
      </c>
      <c r="D69" s="14">
        <v>0.0</v>
      </c>
      <c r="E69" s="13" t="s">
        <v>461</v>
      </c>
      <c r="F69" s="14">
        <v>1.0</v>
      </c>
      <c r="G69" s="13" t="s">
        <v>208</v>
      </c>
      <c r="H69" s="15" t="s">
        <v>462</v>
      </c>
      <c r="I69" s="15" t="s">
        <v>462</v>
      </c>
      <c r="J69" s="13" t="s">
        <v>44</v>
      </c>
      <c r="K69" s="13" t="s">
        <v>35</v>
      </c>
      <c r="L69" s="13" t="s">
        <v>463</v>
      </c>
      <c r="M69" s="13" t="s">
        <v>35</v>
      </c>
      <c r="N69" s="13" t="s">
        <v>44</v>
      </c>
      <c r="O69" s="13"/>
      <c r="P69" s="13" t="s">
        <v>54</v>
      </c>
      <c r="Q69" s="13"/>
      <c r="R69" s="13"/>
      <c r="S69" s="13" t="s">
        <v>33</v>
      </c>
      <c r="T69" s="13"/>
      <c r="U69" s="13"/>
      <c r="V69" s="13" t="s">
        <v>54</v>
      </c>
      <c r="W69" s="13" t="s">
        <v>33</v>
      </c>
      <c r="X69" s="16" t="s">
        <v>464</v>
      </c>
      <c r="Y69" s="17" t="s">
        <v>35</v>
      </c>
      <c r="Z69" s="13"/>
      <c r="AA69" s="18" t="str">
        <f t="shared" si="1"/>
        <v>Surprise</v>
      </c>
      <c r="AB69" s="19" t="s">
        <v>465</v>
      </c>
      <c r="AC69" s="18"/>
      <c r="AD69" s="18"/>
      <c r="AE69" s="18"/>
      <c r="AF69" s="18"/>
      <c r="AG69" s="18"/>
    </row>
    <row r="70">
      <c r="A70" s="13" t="s">
        <v>170</v>
      </c>
      <c r="B70" s="13" t="s">
        <v>155</v>
      </c>
      <c r="C70" s="13" t="s">
        <v>466</v>
      </c>
      <c r="D70" s="14">
        <v>0.0</v>
      </c>
      <c r="E70" s="13" t="s">
        <v>467</v>
      </c>
      <c r="F70" s="14">
        <v>3.0</v>
      </c>
      <c r="G70" s="13" t="s">
        <v>349</v>
      </c>
      <c r="H70" s="15" t="s">
        <v>468</v>
      </c>
      <c r="I70" s="15" t="s">
        <v>468</v>
      </c>
      <c r="J70" s="13" t="s">
        <v>44</v>
      </c>
      <c r="K70" s="13"/>
      <c r="L70" s="13"/>
      <c r="M70" s="13" t="s">
        <v>35</v>
      </c>
      <c r="N70" s="13" t="s">
        <v>44</v>
      </c>
      <c r="O70" s="13"/>
      <c r="P70" s="13" t="s">
        <v>54</v>
      </c>
      <c r="Q70" s="13"/>
      <c r="R70" s="13"/>
      <c r="S70" s="13" t="s">
        <v>33</v>
      </c>
      <c r="T70" s="13"/>
      <c r="U70" s="13"/>
      <c r="V70" s="13" t="s">
        <v>54</v>
      </c>
      <c r="W70" s="13" t="s">
        <v>35</v>
      </c>
      <c r="X70" s="16" t="s">
        <v>469</v>
      </c>
      <c r="Y70" s="17" t="s">
        <v>44</v>
      </c>
      <c r="Z70" s="13"/>
      <c r="AA70" s="18" t="str">
        <f t="shared" si="1"/>
        <v>Surprise</v>
      </c>
      <c r="AB70" s="19" t="s">
        <v>465</v>
      </c>
      <c r="AC70" s="18"/>
      <c r="AD70" s="18"/>
      <c r="AE70" s="18"/>
      <c r="AF70" s="18"/>
      <c r="AG70" s="18"/>
    </row>
    <row r="71">
      <c r="A71" s="6" t="s">
        <v>147</v>
      </c>
      <c r="B71" s="6" t="s">
        <v>39</v>
      </c>
      <c r="C71" s="6" t="s">
        <v>470</v>
      </c>
      <c r="D71" s="7">
        <v>0.0</v>
      </c>
      <c r="E71" s="6" t="s">
        <v>471</v>
      </c>
      <c r="F71" s="7">
        <v>3.0</v>
      </c>
      <c r="G71" s="6" t="s">
        <v>472</v>
      </c>
      <c r="H71" s="8" t="s">
        <v>473</v>
      </c>
      <c r="I71" s="8" t="s">
        <v>473</v>
      </c>
      <c r="J71" s="6" t="s">
        <v>44</v>
      </c>
      <c r="K71" s="6"/>
      <c r="L71" s="6"/>
      <c r="M71" s="6" t="s">
        <v>44</v>
      </c>
      <c r="N71" s="6"/>
      <c r="O71" s="6"/>
      <c r="P71" s="6" t="s">
        <v>44</v>
      </c>
      <c r="Q71" s="6"/>
      <c r="R71" s="6"/>
      <c r="S71" s="6" t="s">
        <v>44</v>
      </c>
      <c r="T71" s="6"/>
      <c r="U71" s="6"/>
      <c r="V71" s="6" t="s">
        <v>102</v>
      </c>
      <c r="W71" s="6" t="s">
        <v>35</v>
      </c>
      <c r="X71" s="10" t="s">
        <v>474</v>
      </c>
      <c r="Y71" s="11" t="s">
        <v>44</v>
      </c>
      <c r="Z71" s="6"/>
      <c r="AA71" s="12" t="str">
        <f t="shared" si="1"/>
        <v>Anticipation</v>
      </c>
    </row>
    <row r="72">
      <c r="A72" s="13" t="s">
        <v>475</v>
      </c>
      <c r="B72" s="13" t="s">
        <v>328</v>
      </c>
      <c r="C72" s="13" t="s">
        <v>476</v>
      </c>
      <c r="D72" s="14">
        <v>0.0</v>
      </c>
      <c r="E72" s="13" t="s">
        <v>477</v>
      </c>
      <c r="F72" s="14">
        <v>4.0</v>
      </c>
      <c r="G72" s="13" t="s">
        <v>30</v>
      </c>
      <c r="H72" s="15" t="s">
        <v>478</v>
      </c>
      <c r="I72" s="15" t="s">
        <v>479</v>
      </c>
      <c r="J72" s="13" t="s">
        <v>36</v>
      </c>
      <c r="K72" s="13"/>
      <c r="L72" s="16" t="s">
        <v>480</v>
      </c>
      <c r="M72" s="13" t="s">
        <v>53</v>
      </c>
      <c r="N72" s="13" t="s">
        <v>34</v>
      </c>
      <c r="O72" s="16" t="s">
        <v>481</v>
      </c>
      <c r="P72" s="13" t="s">
        <v>34</v>
      </c>
      <c r="Q72" s="13"/>
      <c r="R72" s="13"/>
      <c r="S72" s="13" t="s">
        <v>36</v>
      </c>
      <c r="T72" s="13"/>
      <c r="U72" s="13"/>
      <c r="V72" s="13" t="s">
        <v>34</v>
      </c>
      <c r="W72" s="13" t="s">
        <v>36</v>
      </c>
      <c r="X72" s="16" t="s">
        <v>482</v>
      </c>
      <c r="Y72" s="17" t="s">
        <v>36</v>
      </c>
      <c r="Z72" s="13"/>
      <c r="AA72" s="18" t="str">
        <f t="shared" si="1"/>
        <v>Trust</v>
      </c>
      <c r="AB72" s="19" t="s">
        <v>483</v>
      </c>
      <c r="AC72" s="18"/>
      <c r="AD72" s="18"/>
      <c r="AE72" s="18"/>
      <c r="AF72" s="18"/>
      <c r="AG72" s="18"/>
    </row>
    <row r="73">
      <c r="A73" s="6" t="s">
        <v>484</v>
      </c>
      <c r="B73" s="6" t="s">
        <v>39</v>
      </c>
      <c r="C73" s="6" t="s">
        <v>485</v>
      </c>
      <c r="D73" s="7">
        <v>0.0</v>
      </c>
      <c r="E73" s="6" t="s">
        <v>486</v>
      </c>
      <c r="F73" s="7">
        <v>5.0</v>
      </c>
      <c r="G73" s="6" t="s">
        <v>487</v>
      </c>
      <c r="H73" s="8" t="s">
        <v>488</v>
      </c>
      <c r="I73" s="8" t="s">
        <v>488</v>
      </c>
      <c r="J73" s="6" t="s">
        <v>34</v>
      </c>
      <c r="K73" s="6"/>
      <c r="L73" s="6"/>
      <c r="M73" s="6" t="s">
        <v>34</v>
      </c>
      <c r="N73" s="6"/>
      <c r="O73" s="6"/>
      <c r="P73" s="6" t="s">
        <v>34</v>
      </c>
      <c r="Q73" s="6"/>
      <c r="R73" s="6"/>
      <c r="S73" s="6" t="s">
        <v>34</v>
      </c>
      <c r="T73" s="6"/>
      <c r="U73" s="6"/>
      <c r="V73" s="6" t="s">
        <v>34</v>
      </c>
      <c r="W73" s="6"/>
      <c r="X73" s="6"/>
      <c r="Y73" s="11" t="s">
        <v>34</v>
      </c>
      <c r="Z73" s="6"/>
      <c r="AA73" s="12" t="str">
        <f t="shared" si="1"/>
        <v>Joy</v>
      </c>
    </row>
    <row r="74">
      <c r="A74" s="13" t="s">
        <v>147</v>
      </c>
      <c r="B74" s="13" t="s">
        <v>39</v>
      </c>
      <c r="C74" s="13" t="s">
        <v>489</v>
      </c>
      <c r="D74" s="14">
        <v>0.0</v>
      </c>
      <c r="E74" s="13" t="s">
        <v>341</v>
      </c>
      <c r="F74" s="14">
        <v>3.0</v>
      </c>
      <c r="G74" s="13" t="s">
        <v>490</v>
      </c>
      <c r="H74" s="15" t="s">
        <v>491</v>
      </c>
      <c r="I74" s="15" t="s">
        <v>492</v>
      </c>
      <c r="J74" s="13" t="s">
        <v>44</v>
      </c>
      <c r="K74" s="13" t="s">
        <v>35</v>
      </c>
      <c r="L74" s="13"/>
      <c r="M74" s="13" t="s">
        <v>35</v>
      </c>
      <c r="N74" s="13" t="s">
        <v>44</v>
      </c>
      <c r="O74" s="13"/>
      <c r="P74" s="13" t="s">
        <v>35</v>
      </c>
      <c r="Q74" s="13" t="s">
        <v>44</v>
      </c>
      <c r="R74" s="13"/>
      <c r="S74" s="13" t="s">
        <v>33</v>
      </c>
      <c r="T74" s="13" t="s">
        <v>44</v>
      </c>
      <c r="U74" s="13"/>
      <c r="V74" s="13" t="s">
        <v>44</v>
      </c>
      <c r="W74" s="13"/>
      <c r="X74" s="13"/>
      <c r="Y74" s="17" t="s">
        <v>33</v>
      </c>
      <c r="Z74" s="13"/>
      <c r="AA74" s="18" t="str">
        <f t="shared" si="1"/>
        <v>Anticipation</v>
      </c>
      <c r="AB74" s="18"/>
      <c r="AC74" s="18"/>
      <c r="AD74" s="18"/>
      <c r="AE74" s="18"/>
      <c r="AF74" s="18"/>
      <c r="AG74" s="18"/>
    </row>
    <row r="75">
      <c r="A75" s="6" t="s">
        <v>493</v>
      </c>
      <c r="B75" s="6" t="s">
        <v>155</v>
      </c>
      <c r="C75" s="6" t="s">
        <v>494</v>
      </c>
      <c r="D75" s="7">
        <v>1.0</v>
      </c>
      <c r="E75" s="6" t="s">
        <v>495</v>
      </c>
      <c r="F75" s="7">
        <v>5.0</v>
      </c>
      <c r="G75" s="6" t="s">
        <v>496</v>
      </c>
      <c r="H75" s="8" t="s">
        <v>497</v>
      </c>
      <c r="I75" s="8" t="s">
        <v>498</v>
      </c>
      <c r="J75" s="6" t="s">
        <v>34</v>
      </c>
      <c r="K75" s="6"/>
      <c r="L75" s="23" t="s">
        <v>499</v>
      </c>
      <c r="M75" s="6" t="s">
        <v>53</v>
      </c>
      <c r="N75" s="6" t="s">
        <v>34</v>
      </c>
      <c r="O75" s="10" t="s">
        <v>500</v>
      </c>
      <c r="P75" s="6" t="s">
        <v>34</v>
      </c>
      <c r="Q75" s="6"/>
      <c r="R75" s="6"/>
      <c r="S75" s="6" t="s">
        <v>34</v>
      </c>
      <c r="T75" s="6"/>
      <c r="U75" s="6"/>
      <c r="V75" s="6" t="s">
        <v>34</v>
      </c>
      <c r="W75" s="6"/>
      <c r="X75" s="6"/>
      <c r="Y75" s="11" t="s">
        <v>54</v>
      </c>
      <c r="Z75" s="6"/>
      <c r="AA75" s="12" t="str">
        <f t="shared" si="1"/>
        <v>Joy</v>
      </c>
    </row>
    <row r="76">
      <c r="A76" s="6" t="s">
        <v>370</v>
      </c>
      <c r="B76" s="6" t="s">
        <v>47</v>
      </c>
      <c r="C76" s="6" t="s">
        <v>501</v>
      </c>
      <c r="D76" s="7">
        <v>1.0</v>
      </c>
      <c r="E76" s="6" t="s">
        <v>124</v>
      </c>
      <c r="F76" s="7">
        <v>1.0</v>
      </c>
      <c r="G76" s="6" t="s">
        <v>502</v>
      </c>
      <c r="H76" s="8" t="s">
        <v>503</v>
      </c>
      <c r="I76" s="8" t="s">
        <v>504</v>
      </c>
      <c r="J76" s="6" t="s">
        <v>33</v>
      </c>
      <c r="K76" s="6"/>
      <c r="L76" s="6"/>
      <c r="M76" s="6" t="s">
        <v>33</v>
      </c>
      <c r="N76" s="6" t="s">
        <v>35</v>
      </c>
      <c r="O76" s="6"/>
      <c r="P76" s="6" t="s">
        <v>33</v>
      </c>
      <c r="Q76" s="6"/>
      <c r="R76" s="6"/>
      <c r="S76" s="6" t="s">
        <v>126</v>
      </c>
      <c r="T76" s="6"/>
      <c r="U76" s="10"/>
      <c r="V76" s="6" t="s">
        <v>33</v>
      </c>
      <c r="W76" s="6"/>
      <c r="X76" s="10" t="s">
        <v>505</v>
      </c>
      <c r="Y76" s="11" t="s">
        <v>33</v>
      </c>
      <c r="Z76" s="6"/>
      <c r="AA76" s="12" t="str">
        <f t="shared" si="1"/>
        <v>Disgust</v>
      </c>
    </row>
    <row r="77">
      <c r="A77" s="13" t="s">
        <v>421</v>
      </c>
      <c r="B77" s="13" t="s">
        <v>39</v>
      </c>
      <c r="C77" s="13" t="s">
        <v>506</v>
      </c>
      <c r="D77" s="14">
        <v>2.0</v>
      </c>
      <c r="E77" s="13" t="s">
        <v>164</v>
      </c>
      <c r="F77" s="14">
        <v>5.0</v>
      </c>
      <c r="G77" s="13" t="s">
        <v>507</v>
      </c>
      <c r="H77" s="15" t="s">
        <v>508</v>
      </c>
      <c r="I77" s="15" t="s">
        <v>509</v>
      </c>
      <c r="J77" s="13" t="s">
        <v>36</v>
      </c>
      <c r="K77" s="13"/>
      <c r="L77" s="13"/>
      <c r="M77" s="13" t="s">
        <v>36</v>
      </c>
      <c r="N77" s="13"/>
      <c r="O77" s="13"/>
      <c r="P77" s="13" t="s">
        <v>36</v>
      </c>
      <c r="Q77" s="13"/>
      <c r="R77" s="13"/>
      <c r="S77" s="13" t="s">
        <v>34</v>
      </c>
      <c r="T77" s="13"/>
      <c r="U77" s="13"/>
      <c r="V77" s="13" t="s">
        <v>34</v>
      </c>
      <c r="W77" s="13"/>
      <c r="X77" s="13"/>
      <c r="Y77" s="17" t="s">
        <v>36</v>
      </c>
      <c r="Z77" s="13"/>
      <c r="AA77" s="18" t="str">
        <f t="shared" si="1"/>
        <v>Trust</v>
      </c>
      <c r="AB77" s="19" t="s">
        <v>510</v>
      </c>
      <c r="AC77" s="18"/>
      <c r="AD77" s="18"/>
      <c r="AE77" s="18"/>
      <c r="AF77" s="18"/>
      <c r="AG77" s="18"/>
    </row>
    <row r="78">
      <c r="A78" s="6" t="s">
        <v>511</v>
      </c>
      <c r="B78" s="6" t="s">
        <v>39</v>
      </c>
      <c r="C78" s="6" t="s">
        <v>512</v>
      </c>
      <c r="D78" s="7">
        <v>0.0</v>
      </c>
      <c r="E78" s="6" t="s">
        <v>513</v>
      </c>
      <c r="F78" s="7">
        <v>5.0</v>
      </c>
      <c r="G78" s="6" t="s">
        <v>514</v>
      </c>
      <c r="H78" s="8" t="s">
        <v>515</v>
      </c>
      <c r="I78" s="8" t="s">
        <v>516</v>
      </c>
      <c r="J78" s="6" t="s">
        <v>36</v>
      </c>
      <c r="K78" s="6"/>
      <c r="L78" s="6"/>
      <c r="M78" s="6" t="s">
        <v>36</v>
      </c>
      <c r="N78" s="6"/>
      <c r="O78" s="6"/>
      <c r="P78" s="6" t="s">
        <v>36</v>
      </c>
      <c r="Q78" s="6"/>
      <c r="R78" s="6"/>
      <c r="S78" s="6" t="s">
        <v>36</v>
      </c>
      <c r="T78" s="6"/>
      <c r="U78" s="6"/>
      <c r="V78" s="6" t="s">
        <v>36</v>
      </c>
      <c r="W78" s="6"/>
      <c r="X78" s="10" t="s">
        <v>517</v>
      </c>
      <c r="Y78" s="11" t="s">
        <v>36</v>
      </c>
      <c r="Z78" s="6"/>
      <c r="AA78" s="12" t="str">
        <f t="shared" si="1"/>
        <v>Trust</v>
      </c>
    </row>
    <row r="79">
      <c r="A79" s="13" t="s">
        <v>46</v>
      </c>
      <c r="B79" s="13" t="s">
        <v>47</v>
      </c>
      <c r="C79" s="13" t="s">
        <v>518</v>
      </c>
      <c r="D79" s="14">
        <v>0.0</v>
      </c>
      <c r="E79" s="13" t="s">
        <v>124</v>
      </c>
      <c r="F79" s="14">
        <v>1.0</v>
      </c>
      <c r="G79" s="13" t="s">
        <v>519</v>
      </c>
      <c r="H79" s="15" t="s">
        <v>520</v>
      </c>
      <c r="I79" s="15" t="s">
        <v>521</v>
      </c>
      <c r="J79" s="13" t="s">
        <v>35</v>
      </c>
      <c r="K79" s="13"/>
      <c r="L79" s="24"/>
      <c r="M79" s="13" t="s">
        <v>35</v>
      </c>
      <c r="N79" s="13"/>
      <c r="O79" s="13"/>
      <c r="P79" s="13" t="s">
        <v>44</v>
      </c>
      <c r="Q79" s="13" t="s">
        <v>35</v>
      </c>
      <c r="R79" s="13"/>
      <c r="S79" s="13" t="s">
        <v>33</v>
      </c>
      <c r="T79" s="13"/>
      <c r="U79" s="16"/>
      <c r="V79" s="13" t="s">
        <v>102</v>
      </c>
      <c r="W79" s="13" t="s">
        <v>35</v>
      </c>
      <c r="X79" s="16" t="s">
        <v>474</v>
      </c>
      <c r="Y79" s="17" t="s">
        <v>35</v>
      </c>
      <c r="Z79" s="13"/>
      <c r="AA79" s="18" t="str">
        <f t="shared" si="1"/>
        <v>Sadness</v>
      </c>
      <c r="AB79" s="18"/>
      <c r="AC79" s="18"/>
      <c r="AD79" s="18"/>
      <c r="AE79" s="18"/>
      <c r="AF79" s="18"/>
      <c r="AG79" s="18"/>
    </row>
    <row r="80">
      <c r="A80" s="6" t="s">
        <v>522</v>
      </c>
      <c r="B80" s="6" t="s">
        <v>155</v>
      </c>
      <c r="C80" s="6" t="s">
        <v>523</v>
      </c>
      <c r="D80" s="7">
        <v>0.0</v>
      </c>
      <c r="E80" s="6" t="s">
        <v>524</v>
      </c>
      <c r="F80" s="7">
        <v>5.0</v>
      </c>
      <c r="G80" s="6" t="s">
        <v>525</v>
      </c>
      <c r="H80" s="8" t="s">
        <v>526</v>
      </c>
      <c r="I80" s="8" t="s">
        <v>526</v>
      </c>
      <c r="J80" s="6" t="s">
        <v>34</v>
      </c>
      <c r="K80" s="6"/>
      <c r="L80" s="6"/>
      <c r="M80" s="6" t="s">
        <v>34</v>
      </c>
      <c r="N80" s="6"/>
      <c r="O80" s="6"/>
      <c r="P80" s="6" t="s">
        <v>34</v>
      </c>
      <c r="Q80" s="6"/>
      <c r="R80" s="6"/>
      <c r="S80" s="6" t="s">
        <v>34</v>
      </c>
      <c r="T80" s="6"/>
      <c r="U80" s="10"/>
      <c r="V80" s="6" t="s">
        <v>34</v>
      </c>
      <c r="W80" s="6"/>
      <c r="X80" s="6"/>
      <c r="Y80" s="11" t="s">
        <v>34</v>
      </c>
      <c r="Z80" s="6"/>
      <c r="AA80" s="12" t="str">
        <f t="shared" si="1"/>
        <v>Joy</v>
      </c>
    </row>
    <row r="81">
      <c r="A81" s="6" t="s">
        <v>527</v>
      </c>
      <c r="B81" s="6" t="s">
        <v>184</v>
      </c>
      <c r="C81" s="6" t="s">
        <v>528</v>
      </c>
      <c r="D81" s="7">
        <v>2.0</v>
      </c>
      <c r="E81" s="6" t="s">
        <v>337</v>
      </c>
      <c r="F81" s="7">
        <v>5.0</v>
      </c>
      <c r="G81" s="6" t="s">
        <v>254</v>
      </c>
      <c r="H81" s="8" t="s">
        <v>529</v>
      </c>
      <c r="I81" s="8" t="s">
        <v>530</v>
      </c>
      <c r="J81" s="6" t="s">
        <v>36</v>
      </c>
      <c r="K81" s="6"/>
      <c r="L81" s="6"/>
      <c r="M81" s="6" t="s">
        <v>36</v>
      </c>
      <c r="N81" s="6"/>
      <c r="O81" s="6"/>
      <c r="P81" s="6" t="s">
        <v>36</v>
      </c>
      <c r="Q81" s="6"/>
      <c r="R81" s="6"/>
      <c r="S81" s="6" t="s">
        <v>44</v>
      </c>
      <c r="T81" s="6"/>
      <c r="U81" s="10"/>
      <c r="V81" s="6" t="s">
        <v>34</v>
      </c>
      <c r="W81" s="6" t="s">
        <v>36</v>
      </c>
      <c r="X81" s="10" t="s">
        <v>531</v>
      </c>
      <c r="Y81" s="11" t="s">
        <v>36</v>
      </c>
      <c r="Z81" s="6"/>
      <c r="AA81" s="12" t="str">
        <f t="shared" si="1"/>
        <v>Trust</v>
      </c>
    </row>
    <row r="82">
      <c r="A82" s="6" t="s">
        <v>80</v>
      </c>
      <c r="B82" s="6" t="s">
        <v>39</v>
      </c>
      <c r="C82" s="6" t="s">
        <v>532</v>
      </c>
      <c r="D82" s="7">
        <v>0.0</v>
      </c>
      <c r="E82" s="6" t="s">
        <v>533</v>
      </c>
      <c r="F82" s="7">
        <v>5.0</v>
      </c>
      <c r="G82" s="6" t="s">
        <v>83</v>
      </c>
      <c r="H82" s="8" t="s">
        <v>534</v>
      </c>
      <c r="I82" s="8" t="s">
        <v>534</v>
      </c>
      <c r="J82" s="6" t="s">
        <v>34</v>
      </c>
      <c r="K82" s="6"/>
      <c r="L82" s="6"/>
      <c r="M82" s="6" t="s">
        <v>34</v>
      </c>
      <c r="N82" s="6"/>
      <c r="O82" s="6"/>
      <c r="P82" s="6" t="s">
        <v>34</v>
      </c>
      <c r="Q82" s="6"/>
      <c r="R82" s="6"/>
      <c r="S82" s="6" t="s">
        <v>34</v>
      </c>
      <c r="T82" s="6"/>
      <c r="U82" s="6"/>
      <c r="V82" s="6" t="s">
        <v>34</v>
      </c>
      <c r="W82" s="6"/>
      <c r="X82" s="6"/>
      <c r="Y82" s="11" t="s">
        <v>34</v>
      </c>
      <c r="Z82" s="6"/>
      <c r="AA82" s="12" t="str">
        <f t="shared" si="1"/>
        <v>Joy</v>
      </c>
    </row>
    <row r="83">
      <c r="A83" s="13" t="s">
        <v>535</v>
      </c>
      <c r="B83" s="13" t="s">
        <v>177</v>
      </c>
      <c r="C83" s="13" t="s">
        <v>536</v>
      </c>
      <c r="D83" s="14">
        <v>4.0</v>
      </c>
      <c r="E83" s="13" t="s">
        <v>456</v>
      </c>
      <c r="F83" s="14">
        <v>1.0</v>
      </c>
      <c r="G83" s="13" t="s">
        <v>100</v>
      </c>
      <c r="H83" s="15" t="s">
        <v>537</v>
      </c>
      <c r="I83" s="15" t="s">
        <v>538</v>
      </c>
      <c r="J83" s="13" t="s">
        <v>54</v>
      </c>
      <c r="K83" s="13"/>
      <c r="L83" s="13"/>
      <c r="M83" s="13" t="s">
        <v>54</v>
      </c>
      <c r="N83" s="13"/>
      <c r="O83" s="13"/>
      <c r="P83" s="13" t="s">
        <v>33</v>
      </c>
      <c r="Q83" s="13"/>
      <c r="R83" s="13"/>
      <c r="S83" s="13" t="s">
        <v>102</v>
      </c>
      <c r="T83" s="13"/>
      <c r="U83" s="13"/>
      <c r="V83" s="13" t="s">
        <v>126</v>
      </c>
      <c r="W83" s="13"/>
      <c r="X83" s="13"/>
      <c r="Y83" s="17" t="s">
        <v>102</v>
      </c>
      <c r="Z83" s="13"/>
      <c r="AA83" s="18" t="str">
        <f t="shared" si="1"/>
        <v>Surprise</v>
      </c>
      <c r="AB83" s="19" t="s">
        <v>539</v>
      </c>
      <c r="AC83" s="18"/>
      <c r="AD83" s="18"/>
      <c r="AE83" s="18"/>
      <c r="AF83" s="18"/>
      <c r="AG83" s="18"/>
    </row>
    <row r="84">
      <c r="A84" s="6" t="s">
        <v>540</v>
      </c>
      <c r="B84" s="6" t="s">
        <v>39</v>
      </c>
      <c r="C84" s="6" t="s">
        <v>541</v>
      </c>
      <c r="D84" s="7">
        <v>0.0</v>
      </c>
      <c r="E84" s="6" t="s">
        <v>136</v>
      </c>
      <c r="F84" s="7">
        <v>4.0</v>
      </c>
      <c r="G84" s="6" t="s">
        <v>215</v>
      </c>
      <c r="H84" s="8" t="s">
        <v>542</v>
      </c>
      <c r="I84" s="8" t="s">
        <v>542</v>
      </c>
      <c r="J84" s="6" t="s">
        <v>34</v>
      </c>
      <c r="K84" s="6"/>
      <c r="L84" s="6"/>
      <c r="M84" s="6" t="s">
        <v>34</v>
      </c>
      <c r="N84" s="6"/>
      <c r="O84" s="6"/>
      <c r="P84" s="6" t="s">
        <v>34</v>
      </c>
      <c r="Q84" s="6"/>
      <c r="R84" s="6"/>
      <c r="S84" s="6" t="s">
        <v>34</v>
      </c>
      <c r="T84" s="6"/>
      <c r="U84" s="6"/>
      <c r="V84" s="6" t="s">
        <v>34</v>
      </c>
      <c r="W84" s="6"/>
      <c r="X84" s="6"/>
      <c r="Y84" s="11" t="s">
        <v>34</v>
      </c>
      <c r="Z84" s="6"/>
      <c r="AA84" s="12" t="str">
        <f t="shared" si="1"/>
        <v>Joy</v>
      </c>
    </row>
    <row r="85">
      <c r="A85" s="6" t="s">
        <v>543</v>
      </c>
      <c r="B85" s="6" t="s">
        <v>39</v>
      </c>
      <c r="C85" s="6" t="s">
        <v>544</v>
      </c>
      <c r="D85" s="7">
        <v>0.0</v>
      </c>
      <c r="E85" s="6" t="s">
        <v>545</v>
      </c>
      <c r="F85" s="7">
        <v>5.0</v>
      </c>
      <c r="G85" s="6" t="s">
        <v>546</v>
      </c>
      <c r="H85" s="8" t="s">
        <v>547</v>
      </c>
      <c r="I85" s="8" t="s">
        <v>548</v>
      </c>
      <c r="J85" s="6" t="s">
        <v>36</v>
      </c>
      <c r="K85" s="6"/>
      <c r="L85" s="6"/>
      <c r="M85" s="6" t="s">
        <v>36</v>
      </c>
      <c r="N85" s="6"/>
      <c r="O85" s="6"/>
      <c r="P85" s="6" t="s">
        <v>36</v>
      </c>
      <c r="Q85" s="6"/>
      <c r="R85" s="6"/>
      <c r="S85" s="6" t="s">
        <v>36</v>
      </c>
      <c r="T85" s="6"/>
      <c r="U85" s="10"/>
      <c r="V85" s="6" t="s">
        <v>36</v>
      </c>
      <c r="W85" s="6"/>
      <c r="X85" s="6"/>
      <c r="Y85" s="11" t="s">
        <v>34</v>
      </c>
      <c r="Z85" s="6"/>
      <c r="AA85" s="12" t="str">
        <f t="shared" si="1"/>
        <v>Trust</v>
      </c>
    </row>
    <row r="86">
      <c r="A86" s="13" t="s">
        <v>430</v>
      </c>
      <c r="B86" s="13" t="s">
        <v>155</v>
      </c>
      <c r="C86" s="13" t="s">
        <v>549</v>
      </c>
      <c r="D86" s="14">
        <v>1.0</v>
      </c>
      <c r="E86" s="13" t="s">
        <v>550</v>
      </c>
      <c r="F86" s="14">
        <v>1.0</v>
      </c>
      <c r="G86" s="13" t="s">
        <v>173</v>
      </c>
      <c r="H86" s="15" t="s">
        <v>551</v>
      </c>
      <c r="I86" s="15" t="s">
        <v>552</v>
      </c>
      <c r="J86" s="13" t="s">
        <v>54</v>
      </c>
      <c r="K86" s="13"/>
      <c r="L86" s="13"/>
      <c r="M86" s="13" t="s">
        <v>54</v>
      </c>
      <c r="N86" s="13"/>
      <c r="O86" s="16" t="s">
        <v>553</v>
      </c>
      <c r="P86" s="13" t="s">
        <v>35</v>
      </c>
      <c r="Q86" s="13"/>
      <c r="R86" s="13"/>
      <c r="S86" s="13" t="s">
        <v>54</v>
      </c>
      <c r="T86" s="13"/>
      <c r="U86" s="13"/>
      <c r="V86" s="13" t="s">
        <v>35</v>
      </c>
      <c r="W86" s="13"/>
      <c r="X86" s="13"/>
      <c r="Y86" s="17" t="s">
        <v>126</v>
      </c>
      <c r="Z86" s="13"/>
      <c r="AA86" s="18" t="str">
        <f t="shared" si="1"/>
        <v>Surprise</v>
      </c>
      <c r="AB86" s="18"/>
      <c r="AC86" s="18"/>
      <c r="AD86" s="18"/>
      <c r="AE86" s="18"/>
      <c r="AF86" s="18"/>
      <c r="AG86" s="18"/>
    </row>
    <row r="87">
      <c r="A87" s="6" t="s">
        <v>554</v>
      </c>
      <c r="B87" s="6" t="s">
        <v>47</v>
      </c>
      <c r="C87" s="6" t="s">
        <v>555</v>
      </c>
      <c r="D87" s="7">
        <v>2.0</v>
      </c>
      <c r="E87" s="6" t="s">
        <v>337</v>
      </c>
      <c r="F87" s="7">
        <v>2.0</v>
      </c>
      <c r="G87" s="6" t="s">
        <v>306</v>
      </c>
      <c r="H87" s="8" t="s">
        <v>556</v>
      </c>
      <c r="I87" s="8" t="s">
        <v>557</v>
      </c>
      <c r="J87" s="6" t="s">
        <v>53</v>
      </c>
      <c r="K87" s="6"/>
      <c r="L87" s="10" t="s">
        <v>558</v>
      </c>
      <c r="M87" s="6" t="s">
        <v>53</v>
      </c>
      <c r="N87" s="6"/>
      <c r="O87" s="6"/>
      <c r="P87" s="6" t="s">
        <v>53</v>
      </c>
      <c r="Q87" s="6"/>
      <c r="R87" s="6"/>
      <c r="S87" s="6" t="s">
        <v>53</v>
      </c>
      <c r="T87" s="6"/>
      <c r="U87" s="6"/>
      <c r="V87" s="6" t="s">
        <v>92</v>
      </c>
      <c r="W87" s="6"/>
      <c r="X87" s="10" t="s">
        <v>559</v>
      </c>
      <c r="Y87" s="11" t="s">
        <v>33</v>
      </c>
      <c r="Z87" s="6"/>
      <c r="AA87" s="12" t="str">
        <f t="shared" si="1"/>
        <v>Neutral</v>
      </c>
    </row>
    <row r="88">
      <c r="A88" s="13" t="s">
        <v>176</v>
      </c>
      <c r="B88" s="13" t="s">
        <v>177</v>
      </c>
      <c r="C88" s="13" t="s">
        <v>560</v>
      </c>
      <c r="D88" s="14">
        <v>2.0</v>
      </c>
      <c r="E88" s="13" t="s">
        <v>561</v>
      </c>
      <c r="F88" s="14">
        <v>1.0</v>
      </c>
      <c r="G88" s="13" t="s">
        <v>562</v>
      </c>
      <c r="H88" s="15" t="s">
        <v>563</v>
      </c>
      <c r="I88" s="15" t="s">
        <v>564</v>
      </c>
      <c r="J88" s="13" t="s">
        <v>33</v>
      </c>
      <c r="K88" s="13"/>
      <c r="L88" s="13"/>
      <c r="M88" s="13" t="s">
        <v>33</v>
      </c>
      <c r="N88" s="13" t="s">
        <v>126</v>
      </c>
      <c r="O88" s="13"/>
      <c r="P88" s="13" t="s">
        <v>33</v>
      </c>
      <c r="Q88" s="13"/>
      <c r="R88" s="13"/>
      <c r="S88" s="13" t="s">
        <v>102</v>
      </c>
      <c r="T88" s="13"/>
      <c r="U88" s="13"/>
      <c r="V88" s="13" t="s">
        <v>126</v>
      </c>
      <c r="W88" s="13"/>
      <c r="X88" s="13"/>
      <c r="Y88" s="17" t="s">
        <v>33</v>
      </c>
      <c r="Z88" s="13"/>
      <c r="AA88" s="18" t="str">
        <f t="shared" si="1"/>
        <v>Disgust</v>
      </c>
      <c r="AB88" s="18"/>
      <c r="AC88" s="18"/>
      <c r="AD88" s="18"/>
      <c r="AE88" s="18"/>
      <c r="AF88" s="18"/>
      <c r="AG88" s="18"/>
    </row>
    <row r="89">
      <c r="A89" s="6" t="s">
        <v>386</v>
      </c>
      <c r="B89" s="6" t="s">
        <v>39</v>
      </c>
      <c r="C89" s="6" t="s">
        <v>565</v>
      </c>
      <c r="D89" s="7">
        <v>1.0</v>
      </c>
      <c r="E89" s="6" t="s">
        <v>566</v>
      </c>
      <c r="F89" s="7">
        <v>5.0</v>
      </c>
      <c r="G89" s="6" t="s">
        <v>567</v>
      </c>
      <c r="H89" s="8" t="s">
        <v>568</v>
      </c>
      <c r="I89" s="8" t="s">
        <v>569</v>
      </c>
      <c r="J89" s="6" t="s">
        <v>36</v>
      </c>
      <c r="K89" s="6"/>
      <c r="L89" s="9"/>
      <c r="M89" s="6" t="s">
        <v>36</v>
      </c>
      <c r="N89" s="6"/>
      <c r="O89" s="6"/>
      <c r="P89" s="6" t="s">
        <v>36</v>
      </c>
      <c r="Q89" s="6"/>
      <c r="R89" s="6"/>
      <c r="S89" s="6" t="s">
        <v>34</v>
      </c>
      <c r="T89" s="6"/>
      <c r="U89" s="6"/>
      <c r="V89" s="6" t="s">
        <v>36</v>
      </c>
      <c r="W89" s="6"/>
      <c r="X89" s="10" t="s">
        <v>570</v>
      </c>
      <c r="Y89" s="11" t="s">
        <v>34</v>
      </c>
      <c r="Z89" s="6"/>
      <c r="AA89" s="12" t="str">
        <f t="shared" si="1"/>
        <v>Trust</v>
      </c>
    </row>
    <row r="90">
      <c r="A90" s="6" t="s">
        <v>134</v>
      </c>
      <c r="B90" s="6" t="s">
        <v>39</v>
      </c>
      <c r="C90" s="6" t="s">
        <v>571</v>
      </c>
      <c r="D90" s="7">
        <v>1.0</v>
      </c>
      <c r="E90" s="6" t="s">
        <v>124</v>
      </c>
      <c r="F90" s="7">
        <v>2.0</v>
      </c>
      <c r="G90" s="6" t="s">
        <v>567</v>
      </c>
      <c r="H90" s="8" t="s">
        <v>572</v>
      </c>
      <c r="I90" s="8" t="s">
        <v>573</v>
      </c>
      <c r="J90" s="6" t="s">
        <v>35</v>
      </c>
      <c r="K90" s="6"/>
      <c r="L90" s="6"/>
      <c r="M90" s="6" t="s">
        <v>35</v>
      </c>
      <c r="N90" s="6"/>
      <c r="O90" s="6"/>
      <c r="P90" s="6" t="s">
        <v>35</v>
      </c>
      <c r="Q90" s="6"/>
      <c r="R90" s="6"/>
      <c r="S90" s="6" t="s">
        <v>33</v>
      </c>
      <c r="T90" s="6"/>
      <c r="U90" s="6"/>
      <c r="V90" s="6" t="s">
        <v>35</v>
      </c>
      <c r="W90" s="6"/>
      <c r="X90" s="6"/>
      <c r="Y90" s="11" t="s">
        <v>102</v>
      </c>
      <c r="Z90" s="6"/>
      <c r="AA90" s="12" t="str">
        <f t="shared" si="1"/>
        <v>Sadness</v>
      </c>
    </row>
    <row r="91">
      <c r="A91" s="13" t="s">
        <v>574</v>
      </c>
      <c r="B91" s="13" t="s">
        <v>27</v>
      </c>
      <c r="C91" s="13" t="s">
        <v>575</v>
      </c>
      <c r="D91" s="14">
        <v>0.0</v>
      </c>
      <c r="E91" s="13" t="s">
        <v>191</v>
      </c>
      <c r="F91" s="14">
        <v>5.0</v>
      </c>
      <c r="G91" s="13" t="s">
        <v>576</v>
      </c>
      <c r="H91" s="15" t="s">
        <v>577</v>
      </c>
      <c r="I91" s="15" t="s">
        <v>577</v>
      </c>
      <c r="J91" s="13" t="s">
        <v>34</v>
      </c>
      <c r="K91" s="13"/>
      <c r="L91" s="13"/>
      <c r="M91" s="13" t="s">
        <v>36</v>
      </c>
      <c r="N91" s="13"/>
      <c r="O91" s="13"/>
      <c r="P91" s="13" t="s">
        <v>34</v>
      </c>
      <c r="Q91" s="13"/>
      <c r="R91" s="13"/>
      <c r="S91" s="13" t="s">
        <v>36</v>
      </c>
      <c r="T91" s="13"/>
      <c r="U91" s="13"/>
      <c r="V91" s="13" t="s">
        <v>34</v>
      </c>
      <c r="W91" s="13"/>
      <c r="X91" s="13"/>
      <c r="Y91" s="17" t="s">
        <v>34</v>
      </c>
      <c r="Z91" s="13"/>
      <c r="AA91" s="18" t="str">
        <f t="shared" si="1"/>
        <v>Joy</v>
      </c>
      <c r="AB91" s="19" t="s">
        <v>578</v>
      </c>
      <c r="AC91" s="18"/>
      <c r="AD91" s="18"/>
      <c r="AE91" s="18"/>
      <c r="AF91" s="18"/>
      <c r="AG91" s="18"/>
    </row>
    <row r="92">
      <c r="A92" s="13" t="s">
        <v>579</v>
      </c>
      <c r="B92" s="13" t="s">
        <v>155</v>
      </c>
      <c r="C92" s="13" t="s">
        <v>580</v>
      </c>
      <c r="D92" s="14">
        <v>0.0</v>
      </c>
      <c r="E92" s="13" t="s">
        <v>581</v>
      </c>
      <c r="F92" s="14">
        <v>4.0</v>
      </c>
      <c r="G92" s="13" t="s">
        <v>582</v>
      </c>
      <c r="H92" s="15" t="s">
        <v>583</v>
      </c>
      <c r="I92" s="15" t="s">
        <v>583</v>
      </c>
      <c r="J92" s="13" t="s">
        <v>35</v>
      </c>
      <c r="K92" s="13" t="s">
        <v>34</v>
      </c>
      <c r="L92" s="13"/>
      <c r="M92" s="13" t="s">
        <v>34</v>
      </c>
      <c r="N92" s="13" t="s">
        <v>35</v>
      </c>
      <c r="O92" s="13"/>
      <c r="P92" s="13" t="s">
        <v>35</v>
      </c>
      <c r="Q92" s="13" t="s">
        <v>34</v>
      </c>
      <c r="R92" s="13"/>
      <c r="S92" s="13" t="s">
        <v>34</v>
      </c>
      <c r="T92" s="13" t="s">
        <v>33</v>
      </c>
      <c r="U92" s="13"/>
      <c r="V92" s="13" t="s">
        <v>34</v>
      </c>
      <c r="W92" s="13" t="s">
        <v>35</v>
      </c>
      <c r="X92" s="16" t="s">
        <v>584</v>
      </c>
      <c r="Y92" s="17" t="s">
        <v>33</v>
      </c>
      <c r="Z92" s="13"/>
      <c r="AA92" s="18" t="str">
        <f t="shared" si="1"/>
        <v>Joy</v>
      </c>
      <c r="AB92" s="19" t="s">
        <v>585</v>
      </c>
      <c r="AC92" s="18"/>
      <c r="AD92" s="18"/>
      <c r="AE92" s="18"/>
      <c r="AF92" s="18"/>
      <c r="AG92" s="18"/>
    </row>
    <row r="93">
      <c r="A93" s="6" t="s">
        <v>586</v>
      </c>
      <c r="B93" s="6" t="s">
        <v>39</v>
      </c>
      <c r="C93" s="6" t="s">
        <v>587</v>
      </c>
      <c r="D93" s="7">
        <v>0.0</v>
      </c>
      <c r="E93" s="6" t="s">
        <v>588</v>
      </c>
      <c r="F93" s="7">
        <v>5.0</v>
      </c>
      <c r="G93" s="6" t="s">
        <v>389</v>
      </c>
      <c r="H93" s="8" t="s">
        <v>589</v>
      </c>
      <c r="I93" s="8" t="s">
        <v>589</v>
      </c>
      <c r="J93" s="6" t="s">
        <v>34</v>
      </c>
      <c r="K93" s="6"/>
      <c r="L93" s="6"/>
      <c r="M93" s="6" t="s">
        <v>34</v>
      </c>
      <c r="N93" s="6"/>
      <c r="O93" s="6"/>
      <c r="P93" s="6" t="s">
        <v>36</v>
      </c>
      <c r="Q93" s="6"/>
      <c r="R93" s="6"/>
      <c r="S93" s="6" t="s">
        <v>36</v>
      </c>
      <c r="T93" s="6"/>
      <c r="U93" s="10"/>
      <c r="V93" s="6" t="s">
        <v>34</v>
      </c>
      <c r="W93" s="6"/>
      <c r="X93" s="6"/>
      <c r="Y93" s="11" t="s">
        <v>34</v>
      </c>
      <c r="Z93" s="6"/>
      <c r="AA93" s="12" t="str">
        <f t="shared" si="1"/>
        <v>Joy</v>
      </c>
    </row>
    <row r="94">
      <c r="A94" s="13" t="s">
        <v>590</v>
      </c>
      <c r="B94" s="13" t="s">
        <v>155</v>
      </c>
      <c r="C94" s="13" t="s">
        <v>591</v>
      </c>
      <c r="D94" s="14">
        <v>0.0</v>
      </c>
      <c r="E94" s="13" t="s">
        <v>372</v>
      </c>
      <c r="F94" s="14">
        <v>1.0</v>
      </c>
      <c r="G94" s="13" t="s">
        <v>592</v>
      </c>
      <c r="H94" s="15" t="s">
        <v>593</v>
      </c>
      <c r="I94" s="15" t="s">
        <v>593</v>
      </c>
      <c r="J94" s="13" t="s">
        <v>35</v>
      </c>
      <c r="K94" s="13"/>
      <c r="L94" s="13"/>
      <c r="M94" s="13" t="s">
        <v>54</v>
      </c>
      <c r="N94" s="13"/>
      <c r="O94" s="13"/>
      <c r="P94" s="13" t="s">
        <v>102</v>
      </c>
      <c r="Q94" s="13"/>
      <c r="R94" s="13"/>
      <c r="S94" s="13" t="s">
        <v>102</v>
      </c>
      <c r="T94" s="13"/>
      <c r="U94" s="16"/>
      <c r="V94" s="13" t="s">
        <v>35</v>
      </c>
      <c r="W94" s="13"/>
      <c r="X94" s="13"/>
      <c r="Y94" s="17" t="s">
        <v>35</v>
      </c>
      <c r="Z94" s="13"/>
      <c r="AA94" s="18" t="str">
        <f t="shared" si="1"/>
        <v>Sadness</v>
      </c>
      <c r="AB94" s="19" t="s">
        <v>594</v>
      </c>
      <c r="AC94" s="18"/>
      <c r="AD94" s="18"/>
      <c r="AE94" s="18"/>
      <c r="AF94" s="18"/>
      <c r="AG94" s="18"/>
    </row>
    <row r="95">
      <c r="A95" s="6" t="s">
        <v>398</v>
      </c>
      <c r="B95" s="6" t="s">
        <v>47</v>
      </c>
      <c r="C95" s="6" t="s">
        <v>595</v>
      </c>
      <c r="D95" s="7">
        <v>0.0</v>
      </c>
      <c r="E95" s="6" t="s">
        <v>596</v>
      </c>
      <c r="F95" s="7">
        <v>1.0</v>
      </c>
      <c r="G95" s="6" t="s">
        <v>592</v>
      </c>
      <c r="H95" s="8" t="s">
        <v>597</v>
      </c>
      <c r="I95" s="8" t="s">
        <v>598</v>
      </c>
      <c r="J95" s="6" t="s">
        <v>53</v>
      </c>
      <c r="K95" s="6"/>
      <c r="L95" s="6"/>
      <c r="M95" s="6" t="s">
        <v>53</v>
      </c>
      <c r="N95" s="6"/>
      <c r="O95" s="6"/>
      <c r="P95" s="6" t="s">
        <v>53</v>
      </c>
      <c r="Q95" s="6"/>
      <c r="R95" s="6"/>
      <c r="S95" s="6" t="s">
        <v>33</v>
      </c>
      <c r="T95" s="6"/>
      <c r="U95" s="6"/>
      <c r="V95" s="6" t="s">
        <v>53</v>
      </c>
      <c r="W95" s="6"/>
      <c r="X95" s="10" t="s">
        <v>599</v>
      </c>
      <c r="Y95" s="11" t="s">
        <v>126</v>
      </c>
      <c r="Z95" s="6"/>
      <c r="AA95" s="12" t="str">
        <f t="shared" si="1"/>
        <v>Neutral</v>
      </c>
    </row>
    <row r="96">
      <c r="A96" s="13" t="s">
        <v>443</v>
      </c>
      <c r="B96" s="13" t="s">
        <v>39</v>
      </c>
      <c r="C96" s="13" t="s">
        <v>600</v>
      </c>
      <c r="D96" s="14">
        <v>0.0</v>
      </c>
      <c r="E96" s="13" t="s">
        <v>456</v>
      </c>
      <c r="F96" s="14">
        <v>1.0</v>
      </c>
      <c r="G96" s="13" t="s">
        <v>601</v>
      </c>
      <c r="H96" s="15" t="s">
        <v>602</v>
      </c>
      <c r="I96" s="15" t="s">
        <v>603</v>
      </c>
      <c r="J96" s="13" t="s">
        <v>102</v>
      </c>
      <c r="K96" s="13" t="s">
        <v>34</v>
      </c>
      <c r="L96" s="13"/>
      <c r="M96" s="13" t="s">
        <v>102</v>
      </c>
      <c r="N96" s="13" t="s">
        <v>34</v>
      </c>
      <c r="O96" s="13"/>
      <c r="P96" s="13" t="s">
        <v>102</v>
      </c>
      <c r="Q96" s="13" t="s">
        <v>34</v>
      </c>
      <c r="R96" s="13"/>
      <c r="S96" s="13" t="s">
        <v>34</v>
      </c>
      <c r="T96" s="13" t="s">
        <v>102</v>
      </c>
      <c r="U96" s="13"/>
      <c r="V96" s="13" t="s">
        <v>34</v>
      </c>
      <c r="W96" s="13" t="s">
        <v>35</v>
      </c>
      <c r="X96" s="16" t="s">
        <v>604</v>
      </c>
      <c r="Y96" s="17" t="s">
        <v>126</v>
      </c>
      <c r="Z96" s="13"/>
      <c r="AA96" s="18" t="str">
        <f t="shared" si="1"/>
        <v>Fear</v>
      </c>
      <c r="AB96" s="18"/>
      <c r="AC96" s="18"/>
      <c r="AD96" s="18"/>
      <c r="AE96" s="18"/>
      <c r="AF96" s="18"/>
      <c r="AG96" s="18"/>
    </row>
    <row r="97">
      <c r="A97" s="6" t="s">
        <v>105</v>
      </c>
      <c r="B97" s="6" t="s">
        <v>39</v>
      </c>
      <c r="C97" s="6" t="s">
        <v>605</v>
      </c>
      <c r="D97" s="7">
        <v>0.0</v>
      </c>
      <c r="E97" s="6" t="s">
        <v>136</v>
      </c>
      <c r="F97" s="7">
        <v>3.0</v>
      </c>
      <c r="G97" s="6" t="s">
        <v>606</v>
      </c>
      <c r="H97" s="8" t="s">
        <v>607</v>
      </c>
      <c r="I97" s="8" t="s">
        <v>607</v>
      </c>
      <c r="J97" s="6" t="s">
        <v>44</v>
      </c>
      <c r="K97" s="6"/>
      <c r="L97" s="6"/>
      <c r="M97" s="6" t="s">
        <v>44</v>
      </c>
      <c r="N97" s="6"/>
      <c r="O97" s="6"/>
      <c r="P97" s="6" t="s">
        <v>35</v>
      </c>
      <c r="Q97" s="6"/>
      <c r="R97" s="6" t="s">
        <v>94</v>
      </c>
      <c r="S97" s="6" t="s">
        <v>44</v>
      </c>
      <c r="T97" s="6"/>
      <c r="U97" s="6"/>
      <c r="V97" s="6" t="s">
        <v>44</v>
      </c>
      <c r="W97" s="6"/>
      <c r="X97" s="10" t="s">
        <v>608</v>
      </c>
      <c r="Y97" s="11" t="s">
        <v>44</v>
      </c>
      <c r="Z97" s="6"/>
      <c r="AA97" s="12" t="str">
        <f t="shared" si="1"/>
        <v>Anticipation</v>
      </c>
    </row>
    <row r="98">
      <c r="A98" s="6" t="s">
        <v>609</v>
      </c>
      <c r="B98" s="6" t="s">
        <v>39</v>
      </c>
      <c r="C98" s="6" t="s">
        <v>610</v>
      </c>
      <c r="D98" s="7">
        <v>0.0</v>
      </c>
      <c r="E98" s="6" t="s">
        <v>611</v>
      </c>
      <c r="F98" s="7">
        <v>5.0</v>
      </c>
      <c r="G98" s="6" t="s">
        <v>117</v>
      </c>
      <c r="H98" s="8" t="s">
        <v>612</v>
      </c>
      <c r="I98" s="8" t="s">
        <v>612</v>
      </c>
      <c r="J98" s="6" t="s">
        <v>44</v>
      </c>
      <c r="K98" s="6"/>
      <c r="L98" s="6"/>
      <c r="M98" s="6" t="s">
        <v>44</v>
      </c>
      <c r="N98" s="6"/>
      <c r="O98" s="6"/>
      <c r="P98" s="6" t="s">
        <v>44</v>
      </c>
      <c r="Q98" s="6"/>
      <c r="R98" s="6"/>
      <c r="S98" s="6" t="s">
        <v>44</v>
      </c>
      <c r="T98" s="6"/>
      <c r="U98" s="10"/>
      <c r="V98" s="6" t="s">
        <v>44</v>
      </c>
      <c r="W98" s="6"/>
      <c r="X98" s="6"/>
      <c r="Y98" s="11" t="s">
        <v>44</v>
      </c>
      <c r="Z98" s="6"/>
      <c r="AA98" s="12" t="str">
        <f t="shared" si="1"/>
        <v>Anticipation</v>
      </c>
    </row>
    <row r="99">
      <c r="A99" s="6" t="s">
        <v>613</v>
      </c>
      <c r="B99" s="6" t="s">
        <v>39</v>
      </c>
      <c r="C99" s="6" t="s">
        <v>614</v>
      </c>
      <c r="D99" s="7">
        <v>0.0</v>
      </c>
      <c r="E99" s="6" t="s">
        <v>615</v>
      </c>
      <c r="F99" s="7">
        <v>5.0</v>
      </c>
      <c r="G99" s="6" t="s">
        <v>158</v>
      </c>
      <c r="H99" s="8" t="s">
        <v>616</v>
      </c>
      <c r="I99" s="8" t="s">
        <v>616</v>
      </c>
      <c r="J99" s="6" t="s">
        <v>36</v>
      </c>
      <c r="K99" s="6"/>
      <c r="L99" s="6"/>
      <c r="M99" s="6" t="s">
        <v>36</v>
      </c>
      <c r="N99" s="6"/>
      <c r="O99" s="6"/>
      <c r="P99" s="6" t="s">
        <v>36</v>
      </c>
      <c r="Q99" s="6"/>
      <c r="R99" s="6"/>
      <c r="S99" s="6" t="s">
        <v>36</v>
      </c>
      <c r="T99" s="6"/>
      <c r="U99" s="6"/>
      <c r="V99" s="6" t="s">
        <v>36</v>
      </c>
      <c r="W99" s="6"/>
      <c r="X99" s="10" t="s">
        <v>617</v>
      </c>
      <c r="Y99" s="11" t="s">
        <v>36</v>
      </c>
      <c r="Z99" s="6"/>
      <c r="AA99" s="12" t="str">
        <f t="shared" si="1"/>
        <v>Trust</v>
      </c>
    </row>
    <row r="100">
      <c r="A100" s="6" t="s">
        <v>535</v>
      </c>
      <c r="B100" s="6" t="s">
        <v>177</v>
      </c>
      <c r="C100" s="6" t="s">
        <v>618</v>
      </c>
      <c r="D100" s="7">
        <v>0.0</v>
      </c>
      <c r="E100" s="6" t="s">
        <v>619</v>
      </c>
      <c r="F100" s="7">
        <v>5.0</v>
      </c>
      <c r="G100" s="6" t="s">
        <v>620</v>
      </c>
      <c r="H100" s="8" t="s">
        <v>621</v>
      </c>
      <c r="I100" s="8" t="s">
        <v>621</v>
      </c>
      <c r="J100" s="6" t="s">
        <v>34</v>
      </c>
      <c r="K100" s="6"/>
      <c r="L100" s="6"/>
      <c r="M100" s="6" t="s">
        <v>53</v>
      </c>
      <c r="N100" s="6"/>
      <c r="O100" s="6"/>
      <c r="P100" s="6" t="s">
        <v>34</v>
      </c>
      <c r="Q100" s="6"/>
      <c r="R100" s="6"/>
      <c r="S100" s="6" t="s">
        <v>34</v>
      </c>
      <c r="T100" s="6"/>
      <c r="U100" s="6"/>
      <c r="V100" s="6" t="s">
        <v>34</v>
      </c>
      <c r="W100" s="6"/>
      <c r="X100" s="6"/>
      <c r="Y100" s="11" t="s">
        <v>34</v>
      </c>
      <c r="Z100" s="6"/>
      <c r="AA100" s="12" t="str">
        <f t="shared" si="1"/>
        <v>Joy</v>
      </c>
    </row>
    <row r="101">
      <c r="A101" s="13" t="s">
        <v>245</v>
      </c>
      <c r="B101" s="13" t="s">
        <v>155</v>
      </c>
      <c r="C101" s="13" t="s">
        <v>622</v>
      </c>
      <c r="D101" s="14">
        <v>2.0</v>
      </c>
      <c r="E101" s="13" t="s">
        <v>623</v>
      </c>
      <c r="F101" s="14">
        <v>5.0</v>
      </c>
      <c r="G101" s="13" t="s">
        <v>624</v>
      </c>
      <c r="H101" s="15" t="s">
        <v>625</v>
      </c>
      <c r="I101" s="15" t="s">
        <v>626</v>
      </c>
      <c r="J101" s="13" t="s">
        <v>36</v>
      </c>
      <c r="K101" s="13"/>
      <c r="L101" s="13"/>
      <c r="M101" s="13" t="s">
        <v>53</v>
      </c>
      <c r="N101" s="13"/>
      <c r="O101" s="13"/>
      <c r="P101" s="13" t="s">
        <v>34</v>
      </c>
      <c r="Q101" s="13"/>
      <c r="R101" s="13"/>
      <c r="S101" s="13" t="s">
        <v>34</v>
      </c>
      <c r="T101" s="13"/>
      <c r="U101" s="13"/>
      <c r="V101" s="13" t="s">
        <v>53</v>
      </c>
      <c r="W101" s="13"/>
      <c r="X101" s="16" t="s">
        <v>627</v>
      </c>
      <c r="Y101" s="17" t="s">
        <v>34</v>
      </c>
      <c r="Z101" s="13"/>
      <c r="AA101" s="18" t="str">
        <f t="shared" si="1"/>
        <v>Neutral</v>
      </c>
      <c r="AB101" s="18"/>
      <c r="AC101" s="18"/>
      <c r="AD101" s="18"/>
      <c r="AE101" s="18"/>
      <c r="AF101" s="18"/>
      <c r="AG101" s="18"/>
    </row>
    <row r="102">
      <c r="H102" s="25"/>
      <c r="I102" s="25"/>
      <c r="L102" s="26"/>
      <c r="M102" s="6"/>
      <c r="N102" s="6"/>
      <c r="O102" s="6"/>
    </row>
    <row r="103">
      <c r="H103" s="25"/>
      <c r="I103" s="25"/>
      <c r="L103" s="26"/>
      <c r="M103" s="6"/>
      <c r="N103" s="6"/>
      <c r="O103" s="6"/>
    </row>
    <row r="104">
      <c r="H104" s="25"/>
      <c r="I104" s="25"/>
      <c r="L104" s="26"/>
      <c r="M104" s="6"/>
      <c r="N104" s="6"/>
      <c r="O104" s="6"/>
    </row>
    <row r="105">
      <c r="H105" s="25"/>
      <c r="I105" s="25"/>
      <c r="L105" s="26"/>
      <c r="M105" s="6"/>
      <c r="N105" s="6"/>
      <c r="O105" s="6"/>
    </row>
    <row r="106">
      <c r="H106" s="25"/>
      <c r="I106" s="25"/>
      <c r="L106" s="26"/>
      <c r="M106" s="6"/>
      <c r="N106" s="6"/>
      <c r="O106" s="6"/>
    </row>
    <row r="107">
      <c r="H107" s="25"/>
      <c r="I107" s="25"/>
      <c r="L107" s="26"/>
      <c r="M107" s="6"/>
      <c r="N107" s="6"/>
      <c r="O107" s="6"/>
    </row>
    <row r="108">
      <c r="H108" s="25"/>
      <c r="I108" s="25"/>
      <c r="L108" s="26"/>
      <c r="M108" s="6"/>
      <c r="N108" s="6"/>
      <c r="O108" s="6"/>
    </row>
    <row r="109">
      <c r="H109" s="25"/>
      <c r="I109" s="25"/>
      <c r="L109" s="26"/>
      <c r="M109" s="6"/>
      <c r="N109" s="6"/>
      <c r="O109" s="6"/>
    </row>
    <row r="110">
      <c r="H110" s="25"/>
      <c r="I110" s="25"/>
      <c r="L110" s="26"/>
      <c r="M110" s="6"/>
      <c r="N110" s="6"/>
      <c r="O110" s="6"/>
    </row>
    <row r="111">
      <c r="H111" s="25"/>
      <c r="I111" s="25"/>
      <c r="L111" s="26"/>
      <c r="M111" s="6"/>
      <c r="N111" s="6"/>
      <c r="O111" s="6"/>
    </row>
    <row r="112">
      <c r="H112" s="25"/>
      <c r="I112" s="25"/>
      <c r="L112" s="26"/>
      <c r="M112" s="6"/>
      <c r="N112" s="6"/>
      <c r="O112" s="6"/>
    </row>
    <row r="113">
      <c r="H113" s="25"/>
      <c r="I113" s="25"/>
      <c r="L113" s="26"/>
      <c r="M113" s="6"/>
      <c r="N113" s="6"/>
      <c r="O113" s="6"/>
    </row>
    <row r="114">
      <c r="H114" s="25"/>
      <c r="I114" s="25"/>
      <c r="L114" s="26"/>
      <c r="M114" s="6"/>
      <c r="N114" s="6"/>
      <c r="O114" s="6"/>
    </row>
    <row r="115">
      <c r="H115" s="25"/>
      <c r="I115" s="25"/>
      <c r="L115" s="26"/>
      <c r="M115" s="6"/>
      <c r="N115" s="6"/>
      <c r="O115" s="6"/>
    </row>
    <row r="116">
      <c r="H116" s="25"/>
      <c r="I116" s="25"/>
      <c r="L116" s="26"/>
      <c r="M116" s="6"/>
      <c r="N116" s="6"/>
      <c r="O116" s="6"/>
    </row>
    <row r="117">
      <c r="H117" s="25"/>
      <c r="I117" s="25"/>
      <c r="L117" s="26"/>
      <c r="M117" s="6"/>
      <c r="N117" s="6"/>
      <c r="O117" s="6"/>
    </row>
    <row r="118">
      <c r="H118" s="25"/>
      <c r="I118" s="25"/>
      <c r="L118" s="26"/>
      <c r="M118" s="6"/>
      <c r="N118" s="6"/>
      <c r="O118" s="6"/>
    </row>
    <row r="119">
      <c r="H119" s="25"/>
      <c r="I119" s="25"/>
      <c r="L119" s="26"/>
      <c r="M119" s="6"/>
      <c r="N119" s="6"/>
      <c r="O119" s="6"/>
    </row>
    <row r="120">
      <c r="H120" s="25"/>
      <c r="I120" s="25"/>
      <c r="L120" s="26"/>
      <c r="M120" s="6"/>
      <c r="N120" s="6"/>
      <c r="O120" s="6"/>
    </row>
    <row r="121">
      <c r="H121" s="25"/>
      <c r="I121" s="25"/>
      <c r="L121" s="26"/>
      <c r="M121" s="6"/>
      <c r="N121" s="6"/>
      <c r="O121" s="6"/>
    </row>
    <row r="122">
      <c r="H122" s="25"/>
      <c r="I122" s="25"/>
      <c r="L122" s="26"/>
      <c r="M122" s="6"/>
      <c r="N122" s="6"/>
      <c r="O122" s="6"/>
    </row>
    <row r="123">
      <c r="H123" s="25"/>
      <c r="I123" s="25"/>
      <c r="L123" s="26"/>
      <c r="M123" s="6"/>
      <c r="N123" s="6"/>
      <c r="O123" s="6"/>
    </row>
    <row r="124">
      <c r="H124" s="25"/>
      <c r="I124" s="25"/>
      <c r="L124" s="26"/>
      <c r="M124" s="6"/>
      <c r="N124" s="6"/>
      <c r="O124" s="6"/>
    </row>
    <row r="125">
      <c r="H125" s="25"/>
      <c r="I125" s="25"/>
      <c r="L125" s="26"/>
      <c r="M125" s="6"/>
      <c r="N125" s="6"/>
      <c r="O125" s="6"/>
    </row>
    <row r="126">
      <c r="H126" s="25"/>
      <c r="I126" s="25"/>
      <c r="L126" s="26"/>
      <c r="M126" s="6"/>
      <c r="N126" s="6"/>
      <c r="O126" s="6"/>
    </row>
    <row r="127">
      <c r="H127" s="25"/>
      <c r="I127" s="25"/>
      <c r="L127" s="26"/>
      <c r="M127" s="6"/>
      <c r="N127" s="6"/>
      <c r="O127" s="6"/>
    </row>
    <row r="128">
      <c r="H128" s="25"/>
      <c r="I128" s="25"/>
      <c r="L128" s="26"/>
      <c r="M128" s="6"/>
      <c r="N128" s="6"/>
      <c r="O128" s="6"/>
    </row>
    <row r="129">
      <c r="H129" s="25"/>
      <c r="I129" s="25"/>
      <c r="L129" s="26"/>
      <c r="M129" s="6"/>
      <c r="N129" s="6"/>
      <c r="O129" s="6"/>
    </row>
    <row r="130">
      <c r="H130" s="25"/>
      <c r="I130" s="25"/>
      <c r="L130" s="26"/>
      <c r="M130" s="6"/>
      <c r="N130" s="6"/>
      <c r="O130" s="6"/>
    </row>
    <row r="131">
      <c r="H131" s="25"/>
      <c r="I131" s="25"/>
      <c r="L131" s="26"/>
      <c r="M131" s="6"/>
      <c r="N131" s="6"/>
      <c r="O131" s="6"/>
    </row>
    <row r="132">
      <c r="H132" s="25"/>
      <c r="I132" s="25"/>
      <c r="L132" s="26"/>
      <c r="M132" s="6"/>
      <c r="N132" s="6"/>
      <c r="O132" s="6"/>
    </row>
    <row r="133">
      <c r="H133" s="25"/>
      <c r="I133" s="25"/>
      <c r="L133" s="26"/>
      <c r="M133" s="6"/>
      <c r="N133" s="6"/>
      <c r="O133" s="6"/>
    </row>
    <row r="134">
      <c r="H134" s="25"/>
      <c r="I134" s="25"/>
      <c r="L134" s="26"/>
      <c r="M134" s="6"/>
      <c r="N134" s="6"/>
      <c r="O134" s="6"/>
    </row>
    <row r="135">
      <c r="H135" s="25"/>
      <c r="I135" s="25"/>
      <c r="L135" s="26"/>
      <c r="M135" s="6"/>
      <c r="N135" s="6"/>
      <c r="O135" s="6"/>
    </row>
    <row r="136">
      <c r="H136" s="25"/>
      <c r="I136" s="25"/>
      <c r="L136" s="26"/>
      <c r="M136" s="6"/>
      <c r="N136" s="6"/>
      <c r="O136" s="6"/>
    </row>
    <row r="137">
      <c r="H137" s="25"/>
      <c r="I137" s="25"/>
      <c r="L137" s="26"/>
      <c r="M137" s="6"/>
      <c r="N137" s="6"/>
      <c r="O137" s="6"/>
    </row>
    <row r="138">
      <c r="H138" s="25"/>
      <c r="I138" s="25"/>
      <c r="L138" s="26"/>
      <c r="M138" s="6"/>
      <c r="N138" s="6"/>
      <c r="O138" s="6"/>
    </row>
    <row r="139">
      <c r="H139" s="25"/>
      <c r="I139" s="25"/>
      <c r="L139" s="26"/>
      <c r="M139" s="6"/>
      <c r="N139" s="6"/>
      <c r="O139" s="6"/>
    </row>
    <row r="140">
      <c r="H140" s="25"/>
      <c r="I140" s="25"/>
      <c r="L140" s="26"/>
      <c r="M140" s="6"/>
      <c r="N140" s="6"/>
      <c r="O140" s="6"/>
    </row>
    <row r="141">
      <c r="H141" s="25"/>
      <c r="I141" s="25"/>
      <c r="L141" s="26"/>
      <c r="M141" s="6"/>
      <c r="N141" s="6"/>
      <c r="O141" s="6"/>
    </row>
    <row r="142">
      <c r="H142" s="25"/>
      <c r="I142" s="25"/>
      <c r="L142" s="26"/>
      <c r="M142" s="6"/>
      <c r="N142" s="6"/>
      <c r="O142" s="6"/>
    </row>
    <row r="143">
      <c r="H143" s="25"/>
      <c r="I143" s="25"/>
      <c r="L143" s="26"/>
      <c r="M143" s="6"/>
      <c r="N143" s="6"/>
      <c r="O143" s="6"/>
    </row>
    <row r="144">
      <c r="H144" s="25"/>
      <c r="I144" s="25"/>
      <c r="L144" s="26"/>
      <c r="M144" s="6"/>
      <c r="N144" s="6"/>
      <c r="O144" s="6"/>
    </row>
    <row r="145">
      <c r="H145" s="25"/>
      <c r="I145" s="25"/>
      <c r="L145" s="26"/>
      <c r="M145" s="6"/>
      <c r="N145" s="6"/>
      <c r="O145" s="6"/>
    </row>
    <row r="146">
      <c r="H146" s="25"/>
      <c r="I146" s="25"/>
      <c r="L146" s="26"/>
      <c r="M146" s="6"/>
      <c r="N146" s="6"/>
      <c r="O146" s="6"/>
    </row>
    <row r="147">
      <c r="H147" s="25"/>
      <c r="I147" s="25"/>
      <c r="L147" s="26"/>
      <c r="M147" s="6"/>
      <c r="N147" s="6"/>
      <c r="O147" s="6"/>
    </row>
    <row r="148">
      <c r="H148" s="25"/>
      <c r="I148" s="25"/>
      <c r="L148" s="26"/>
      <c r="M148" s="6"/>
      <c r="N148" s="6"/>
      <c r="O148" s="6"/>
    </row>
    <row r="149">
      <c r="H149" s="25"/>
      <c r="I149" s="25"/>
      <c r="L149" s="26"/>
      <c r="M149" s="6"/>
      <c r="N149" s="6"/>
      <c r="O149" s="6"/>
    </row>
    <row r="150">
      <c r="H150" s="25"/>
      <c r="I150" s="25"/>
      <c r="L150" s="26"/>
      <c r="M150" s="6"/>
      <c r="N150" s="6"/>
      <c r="O150" s="6"/>
    </row>
    <row r="151">
      <c r="H151" s="25"/>
      <c r="I151" s="25"/>
      <c r="L151" s="26"/>
      <c r="M151" s="6"/>
      <c r="N151" s="6"/>
      <c r="O151" s="6"/>
    </row>
    <row r="152">
      <c r="H152" s="25"/>
      <c r="I152" s="25"/>
      <c r="L152" s="26"/>
      <c r="M152" s="6"/>
      <c r="N152" s="6"/>
      <c r="O152" s="6"/>
    </row>
    <row r="153">
      <c r="H153" s="25"/>
      <c r="I153" s="25"/>
      <c r="L153" s="26"/>
      <c r="M153" s="6"/>
      <c r="N153" s="6"/>
      <c r="O153" s="6"/>
    </row>
    <row r="154">
      <c r="H154" s="25"/>
      <c r="I154" s="25"/>
      <c r="L154" s="26"/>
      <c r="M154" s="6"/>
      <c r="N154" s="6"/>
      <c r="O154" s="6"/>
    </row>
    <row r="155">
      <c r="H155" s="25"/>
      <c r="I155" s="25"/>
      <c r="L155" s="26"/>
      <c r="M155" s="6"/>
      <c r="N155" s="6"/>
      <c r="O155" s="6"/>
    </row>
    <row r="156">
      <c r="H156" s="25"/>
      <c r="I156" s="25"/>
      <c r="L156" s="26"/>
      <c r="M156" s="6"/>
      <c r="N156" s="6"/>
      <c r="O156" s="6"/>
    </row>
    <row r="157">
      <c r="H157" s="25"/>
      <c r="I157" s="25"/>
      <c r="L157" s="26"/>
      <c r="M157" s="6"/>
      <c r="N157" s="6"/>
      <c r="O157" s="6"/>
    </row>
    <row r="158">
      <c r="H158" s="25"/>
      <c r="I158" s="25"/>
      <c r="L158" s="26"/>
      <c r="M158" s="6"/>
      <c r="N158" s="6"/>
      <c r="O158" s="6"/>
    </row>
    <row r="159">
      <c r="H159" s="25"/>
      <c r="I159" s="25"/>
      <c r="L159" s="26"/>
      <c r="M159" s="6"/>
      <c r="N159" s="6"/>
      <c r="O159" s="6"/>
    </row>
    <row r="160">
      <c r="H160" s="25"/>
      <c r="I160" s="25"/>
      <c r="L160" s="26"/>
      <c r="M160" s="6"/>
      <c r="N160" s="6"/>
      <c r="O160" s="6"/>
    </row>
    <row r="161">
      <c r="H161" s="25"/>
      <c r="I161" s="25"/>
      <c r="L161" s="26"/>
      <c r="M161" s="6"/>
      <c r="N161" s="6"/>
      <c r="O161" s="6"/>
    </row>
    <row r="162">
      <c r="H162" s="25"/>
      <c r="I162" s="25"/>
      <c r="L162" s="26"/>
      <c r="M162" s="6"/>
      <c r="N162" s="6"/>
      <c r="O162" s="6"/>
    </row>
    <row r="163">
      <c r="H163" s="25"/>
      <c r="I163" s="25"/>
      <c r="L163" s="26"/>
      <c r="M163" s="6"/>
      <c r="N163" s="6"/>
      <c r="O163" s="6"/>
    </row>
    <row r="164">
      <c r="H164" s="25"/>
      <c r="I164" s="25"/>
      <c r="L164" s="26"/>
      <c r="M164" s="6"/>
      <c r="N164" s="6"/>
      <c r="O164" s="6"/>
    </row>
    <row r="165">
      <c r="H165" s="25"/>
      <c r="I165" s="25"/>
      <c r="L165" s="26"/>
      <c r="M165" s="6"/>
      <c r="N165" s="6"/>
      <c r="O165" s="6"/>
    </row>
    <row r="166">
      <c r="H166" s="25"/>
      <c r="I166" s="25"/>
      <c r="L166" s="26"/>
      <c r="M166" s="6"/>
      <c r="N166" s="6"/>
      <c r="O166" s="6"/>
    </row>
    <row r="167">
      <c r="H167" s="25"/>
      <c r="I167" s="25"/>
      <c r="L167" s="26"/>
      <c r="M167" s="6"/>
      <c r="N167" s="6"/>
      <c r="O167" s="6"/>
    </row>
    <row r="168">
      <c r="H168" s="25"/>
      <c r="I168" s="25"/>
      <c r="L168" s="26"/>
      <c r="M168" s="6"/>
      <c r="N168" s="6"/>
      <c r="O168" s="6"/>
    </row>
    <row r="169">
      <c r="H169" s="25"/>
      <c r="I169" s="25"/>
      <c r="L169" s="26"/>
      <c r="M169" s="6"/>
      <c r="N169" s="6"/>
      <c r="O169" s="6"/>
    </row>
    <row r="170">
      <c r="H170" s="25"/>
      <c r="I170" s="25"/>
      <c r="L170" s="26"/>
      <c r="M170" s="6"/>
      <c r="N170" s="6"/>
      <c r="O170" s="6"/>
    </row>
    <row r="171">
      <c r="H171" s="25"/>
      <c r="I171" s="25"/>
      <c r="L171" s="26"/>
      <c r="M171" s="6"/>
      <c r="N171" s="6"/>
      <c r="O171" s="6"/>
    </row>
    <row r="172">
      <c r="H172" s="25"/>
      <c r="I172" s="25"/>
      <c r="L172" s="26"/>
      <c r="M172" s="6"/>
      <c r="N172" s="6"/>
      <c r="O172" s="6"/>
    </row>
    <row r="173">
      <c r="H173" s="25"/>
      <c r="I173" s="25"/>
      <c r="L173" s="26"/>
      <c r="M173" s="6"/>
      <c r="N173" s="6"/>
      <c r="O173" s="6"/>
    </row>
    <row r="174">
      <c r="H174" s="25"/>
      <c r="I174" s="25"/>
      <c r="L174" s="26"/>
      <c r="M174" s="6"/>
      <c r="N174" s="6"/>
      <c r="O174" s="6"/>
    </row>
    <row r="175">
      <c r="H175" s="25"/>
      <c r="I175" s="25"/>
      <c r="L175" s="26"/>
      <c r="M175" s="6"/>
      <c r="N175" s="6"/>
      <c r="O175" s="6"/>
    </row>
    <row r="176">
      <c r="H176" s="25"/>
      <c r="I176" s="25"/>
      <c r="L176" s="26"/>
      <c r="M176" s="6"/>
      <c r="N176" s="6"/>
      <c r="O176" s="6"/>
    </row>
    <row r="177">
      <c r="H177" s="25"/>
      <c r="I177" s="25"/>
      <c r="L177" s="26"/>
      <c r="M177" s="6"/>
      <c r="N177" s="6"/>
      <c r="O177" s="6"/>
    </row>
    <row r="178">
      <c r="H178" s="25"/>
      <c r="I178" s="25"/>
      <c r="L178" s="26"/>
      <c r="M178" s="6"/>
      <c r="N178" s="6"/>
      <c r="O178" s="6"/>
    </row>
    <row r="179">
      <c r="H179" s="25"/>
      <c r="I179" s="25"/>
      <c r="L179" s="26"/>
      <c r="M179" s="6"/>
      <c r="N179" s="6"/>
      <c r="O179" s="6"/>
    </row>
    <row r="180">
      <c r="H180" s="25"/>
      <c r="I180" s="25"/>
      <c r="L180" s="26"/>
      <c r="M180" s="6"/>
      <c r="N180" s="6"/>
      <c r="O180" s="6"/>
    </row>
    <row r="181">
      <c r="H181" s="25"/>
      <c r="I181" s="25"/>
      <c r="L181" s="26"/>
      <c r="M181" s="6"/>
      <c r="N181" s="6"/>
      <c r="O181" s="6"/>
    </row>
    <row r="182">
      <c r="H182" s="25"/>
      <c r="I182" s="25"/>
      <c r="L182" s="26"/>
      <c r="M182" s="6"/>
      <c r="N182" s="6"/>
      <c r="O182" s="6"/>
    </row>
    <row r="183">
      <c r="H183" s="25"/>
      <c r="I183" s="25"/>
      <c r="L183" s="26"/>
      <c r="M183" s="6"/>
      <c r="N183" s="6"/>
      <c r="O183" s="6"/>
    </row>
    <row r="184">
      <c r="H184" s="25"/>
      <c r="I184" s="25"/>
      <c r="L184" s="26"/>
      <c r="M184" s="6"/>
      <c r="N184" s="6"/>
      <c r="O184" s="6"/>
    </row>
    <row r="185">
      <c r="H185" s="25"/>
      <c r="I185" s="25"/>
      <c r="L185" s="26"/>
      <c r="M185" s="6"/>
      <c r="N185" s="6"/>
      <c r="O185" s="6"/>
    </row>
    <row r="186">
      <c r="H186" s="25"/>
      <c r="I186" s="25"/>
      <c r="L186" s="26"/>
      <c r="M186" s="6"/>
      <c r="N186" s="6"/>
      <c r="O186" s="6"/>
    </row>
    <row r="187">
      <c r="H187" s="25"/>
      <c r="I187" s="25"/>
      <c r="L187" s="26"/>
      <c r="M187" s="6"/>
      <c r="N187" s="6"/>
      <c r="O187" s="6"/>
    </row>
    <row r="188">
      <c r="H188" s="25"/>
      <c r="I188" s="25"/>
      <c r="L188" s="26"/>
      <c r="M188" s="6"/>
      <c r="N188" s="6"/>
      <c r="O188" s="6"/>
    </row>
    <row r="189">
      <c r="H189" s="25"/>
      <c r="I189" s="25"/>
      <c r="L189" s="26"/>
      <c r="M189" s="6"/>
      <c r="N189" s="6"/>
      <c r="O189" s="6"/>
    </row>
    <row r="190">
      <c r="H190" s="25"/>
      <c r="I190" s="25"/>
      <c r="L190" s="26"/>
      <c r="M190" s="6"/>
      <c r="N190" s="6"/>
      <c r="O190" s="6"/>
    </row>
    <row r="191">
      <c r="H191" s="25"/>
      <c r="I191" s="25"/>
      <c r="L191" s="26"/>
      <c r="M191" s="6"/>
      <c r="N191" s="6"/>
      <c r="O191" s="6"/>
    </row>
    <row r="192">
      <c r="H192" s="25"/>
      <c r="I192" s="25"/>
      <c r="L192" s="26"/>
      <c r="M192" s="6"/>
      <c r="N192" s="6"/>
      <c r="O192" s="6"/>
    </row>
    <row r="193">
      <c r="H193" s="25"/>
      <c r="I193" s="25"/>
      <c r="L193" s="26"/>
      <c r="M193" s="6"/>
      <c r="N193" s="6"/>
      <c r="O193" s="6"/>
    </row>
    <row r="194">
      <c r="H194" s="25"/>
      <c r="I194" s="25"/>
      <c r="L194" s="26"/>
      <c r="M194" s="6"/>
      <c r="N194" s="6"/>
      <c r="O194" s="6"/>
    </row>
    <row r="195">
      <c r="H195" s="25"/>
      <c r="I195" s="25"/>
      <c r="L195" s="26"/>
      <c r="M195" s="6"/>
      <c r="N195" s="6"/>
      <c r="O195" s="6"/>
    </row>
    <row r="196">
      <c r="H196" s="25"/>
      <c r="I196" s="25"/>
      <c r="L196" s="26"/>
      <c r="M196" s="6"/>
      <c r="N196" s="6"/>
      <c r="O196" s="6"/>
    </row>
    <row r="197">
      <c r="H197" s="25"/>
      <c r="I197" s="25"/>
      <c r="L197" s="26"/>
      <c r="M197" s="6"/>
      <c r="N197" s="6"/>
      <c r="O197" s="6"/>
    </row>
    <row r="198">
      <c r="H198" s="25"/>
      <c r="I198" s="25"/>
      <c r="L198" s="26"/>
      <c r="M198" s="6"/>
      <c r="N198" s="6"/>
      <c r="O198" s="6"/>
    </row>
    <row r="199">
      <c r="H199" s="25"/>
      <c r="I199" s="25"/>
      <c r="L199" s="26"/>
      <c r="M199" s="6"/>
      <c r="N199" s="6"/>
      <c r="O199" s="6"/>
    </row>
    <row r="200">
      <c r="H200" s="25"/>
      <c r="I200" s="25"/>
      <c r="L200" s="26"/>
      <c r="M200" s="6"/>
      <c r="N200" s="6"/>
      <c r="O200" s="6"/>
    </row>
    <row r="201">
      <c r="H201" s="25"/>
      <c r="I201" s="25"/>
      <c r="L201" s="26"/>
      <c r="M201" s="6"/>
      <c r="N201" s="6"/>
      <c r="O201" s="6"/>
    </row>
    <row r="202">
      <c r="H202" s="25"/>
      <c r="I202" s="25"/>
      <c r="L202" s="26"/>
      <c r="M202" s="6"/>
      <c r="N202" s="6"/>
      <c r="O202" s="6"/>
    </row>
    <row r="203">
      <c r="H203" s="25"/>
      <c r="I203" s="25"/>
      <c r="L203" s="26"/>
      <c r="M203" s="6"/>
      <c r="N203" s="6"/>
      <c r="O203" s="6"/>
    </row>
    <row r="204">
      <c r="H204" s="25"/>
      <c r="I204" s="25"/>
      <c r="L204" s="26"/>
      <c r="M204" s="6"/>
      <c r="N204" s="6"/>
      <c r="O204" s="6"/>
    </row>
    <row r="205">
      <c r="H205" s="25"/>
      <c r="I205" s="25"/>
      <c r="L205" s="26"/>
      <c r="M205" s="6"/>
      <c r="N205" s="6"/>
      <c r="O205" s="6"/>
    </row>
    <row r="206">
      <c r="H206" s="25"/>
      <c r="I206" s="25"/>
      <c r="L206" s="26"/>
      <c r="M206" s="6"/>
      <c r="N206" s="6"/>
      <c r="O206" s="6"/>
    </row>
    <row r="207">
      <c r="H207" s="25"/>
      <c r="I207" s="25"/>
      <c r="L207" s="26"/>
      <c r="M207" s="6"/>
      <c r="N207" s="6"/>
      <c r="O207" s="6"/>
    </row>
    <row r="208">
      <c r="H208" s="25"/>
      <c r="I208" s="25"/>
      <c r="L208" s="26"/>
      <c r="M208" s="6"/>
      <c r="N208" s="6"/>
      <c r="O208" s="6"/>
    </row>
    <row r="209">
      <c r="H209" s="25"/>
      <c r="I209" s="25"/>
      <c r="L209" s="26"/>
      <c r="M209" s="6"/>
      <c r="N209" s="6"/>
      <c r="O209" s="6"/>
    </row>
    <row r="210">
      <c r="H210" s="25"/>
      <c r="I210" s="25"/>
      <c r="L210" s="26"/>
      <c r="M210" s="6"/>
      <c r="N210" s="6"/>
      <c r="O210" s="6"/>
    </row>
    <row r="211">
      <c r="H211" s="25"/>
      <c r="I211" s="25"/>
      <c r="L211" s="26"/>
      <c r="M211" s="6"/>
      <c r="N211" s="6"/>
      <c r="O211" s="6"/>
    </row>
    <row r="212">
      <c r="H212" s="25"/>
      <c r="I212" s="25"/>
      <c r="L212" s="26"/>
      <c r="M212" s="6"/>
      <c r="N212" s="6"/>
      <c r="O212" s="6"/>
    </row>
    <row r="213">
      <c r="H213" s="25"/>
      <c r="I213" s="25"/>
      <c r="L213" s="26"/>
      <c r="M213" s="6"/>
      <c r="N213" s="6"/>
      <c r="O213" s="6"/>
    </row>
    <row r="214">
      <c r="H214" s="25"/>
      <c r="I214" s="25"/>
      <c r="L214" s="26"/>
      <c r="M214" s="6"/>
      <c r="N214" s="6"/>
      <c r="O214" s="6"/>
    </row>
    <row r="215">
      <c r="H215" s="25"/>
      <c r="I215" s="25"/>
      <c r="L215" s="26"/>
      <c r="M215" s="6"/>
      <c r="N215" s="6"/>
      <c r="O215" s="6"/>
    </row>
    <row r="216">
      <c r="H216" s="25"/>
      <c r="I216" s="25"/>
      <c r="L216" s="26"/>
      <c r="M216" s="6"/>
      <c r="N216" s="6"/>
      <c r="O216" s="6"/>
    </row>
    <row r="217">
      <c r="H217" s="25"/>
      <c r="I217" s="25"/>
      <c r="L217" s="26"/>
      <c r="M217" s="6"/>
      <c r="N217" s="6"/>
      <c r="O217" s="6"/>
    </row>
    <row r="218">
      <c r="H218" s="25"/>
      <c r="I218" s="25"/>
      <c r="L218" s="26"/>
      <c r="M218" s="6"/>
      <c r="N218" s="6"/>
      <c r="O218" s="6"/>
    </row>
    <row r="219">
      <c r="H219" s="25"/>
      <c r="I219" s="25"/>
      <c r="L219" s="26"/>
      <c r="M219" s="6"/>
      <c r="N219" s="6"/>
      <c r="O219" s="6"/>
    </row>
    <row r="220">
      <c r="H220" s="25"/>
      <c r="I220" s="25"/>
      <c r="L220" s="26"/>
      <c r="M220" s="6"/>
      <c r="N220" s="6"/>
      <c r="O220" s="6"/>
    </row>
    <row r="221">
      <c r="H221" s="25"/>
      <c r="I221" s="25"/>
      <c r="L221" s="26"/>
      <c r="M221" s="6"/>
      <c r="N221" s="6"/>
      <c r="O221" s="6"/>
    </row>
    <row r="222">
      <c r="H222" s="25"/>
      <c r="I222" s="25"/>
      <c r="L222" s="26"/>
      <c r="M222" s="6"/>
      <c r="N222" s="6"/>
      <c r="O222" s="6"/>
    </row>
    <row r="223">
      <c r="H223" s="25"/>
      <c r="I223" s="25"/>
      <c r="L223" s="26"/>
      <c r="M223" s="6"/>
      <c r="N223" s="6"/>
      <c r="O223" s="6"/>
    </row>
    <row r="224">
      <c r="H224" s="25"/>
      <c r="I224" s="25"/>
      <c r="L224" s="26"/>
      <c r="M224" s="6"/>
      <c r="N224" s="6"/>
      <c r="O224" s="6"/>
    </row>
    <row r="225">
      <c r="H225" s="25"/>
      <c r="I225" s="25"/>
      <c r="L225" s="26"/>
      <c r="M225" s="6"/>
      <c r="N225" s="6"/>
      <c r="O225" s="6"/>
    </row>
    <row r="226">
      <c r="H226" s="25"/>
      <c r="I226" s="25"/>
      <c r="L226" s="26"/>
      <c r="M226" s="6"/>
      <c r="N226" s="6"/>
      <c r="O226" s="6"/>
    </row>
    <row r="227">
      <c r="H227" s="25"/>
      <c r="I227" s="25"/>
      <c r="L227" s="26"/>
      <c r="M227" s="6"/>
      <c r="N227" s="6"/>
      <c r="O227" s="6"/>
    </row>
    <row r="228">
      <c r="H228" s="25"/>
      <c r="I228" s="25"/>
      <c r="L228" s="26"/>
      <c r="M228" s="6"/>
      <c r="N228" s="6"/>
      <c r="O228" s="6"/>
    </row>
    <row r="229">
      <c r="H229" s="25"/>
      <c r="I229" s="25"/>
      <c r="L229" s="26"/>
      <c r="M229" s="6"/>
      <c r="N229" s="6"/>
      <c r="O229" s="6"/>
    </row>
    <row r="230">
      <c r="H230" s="25"/>
      <c r="I230" s="25"/>
      <c r="L230" s="26"/>
      <c r="M230" s="6"/>
      <c r="N230" s="6"/>
      <c r="O230" s="6"/>
    </row>
    <row r="231">
      <c r="H231" s="25"/>
      <c r="I231" s="25"/>
      <c r="L231" s="26"/>
      <c r="M231" s="6"/>
      <c r="N231" s="6"/>
      <c r="O231" s="6"/>
    </row>
    <row r="232">
      <c r="H232" s="25"/>
      <c r="I232" s="25"/>
      <c r="L232" s="26"/>
      <c r="M232" s="6"/>
      <c r="N232" s="6"/>
      <c r="O232" s="6"/>
    </row>
    <row r="233">
      <c r="H233" s="25"/>
      <c r="I233" s="25"/>
      <c r="L233" s="26"/>
      <c r="M233" s="6"/>
      <c r="N233" s="6"/>
      <c r="O233" s="6"/>
    </row>
    <row r="234">
      <c r="H234" s="25"/>
      <c r="I234" s="25"/>
      <c r="L234" s="26"/>
      <c r="M234" s="6"/>
      <c r="N234" s="6"/>
      <c r="O234" s="6"/>
    </row>
    <row r="235">
      <c r="H235" s="25"/>
      <c r="I235" s="25"/>
      <c r="L235" s="26"/>
      <c r="M235" s="6"/>
      <c r="N235" s="6"/>
      <c r="O235" s="6"/>
    </row>
    <row r="236">
      <c r="H236" s="25"/>
      <c r="I236" s="25"/>
      <c r="L236" s="26"/>
      <c r="M236" s="6"/>
      <c r="N236" s="6"/>
      <c r="O236" s="6"/>
    </row>
    <row r="237">
      <c r="H237" s="25"/>
      <c r="I237" s="25"/>
      <c r="L237" s="26"/>
      <c r="M237" s="6"/>
      <c r="N237" s="6"/>
      <c r="O237" s="6"/>
    </row>
    <row r="238">
      <c r="H238" s="25"/>
      <c r="I238" s="25"/>
      <c r="L238" s="26"/>
      <c r="M238" s="6"/>
      <c r="N238" s="6"/>
      <c r="O238" s="6"/>
    </row>
    <row r="239">
      <c r="H239" s="25"/>
      <c r="I239" s="25"/>
      <c r="L239" s="26"/>
      <c r="M239" s="6"/>
      <c r="N239" s="6"/>
      <c r="O239" s="6"/>
    </row>
    <row r="240">
      <c r="H240" s="25"/>
      <c r="I240" s="25"/>
      <c r="L240" s="26"/>
      <c r="M240" s="6"/>
      <c r="N240" s="6"/>
      <c r="O240" s="6"/>
    </row>
    <row r="241">
      <c r="H241" s="25"/>
      <c r="I241" s="25"/>
      <c r="L241" s="26"/>
      <c r="M241" s="6"/>
      <c r="N241" s="6"/>
      <c r="O241" s="6"/>
    </row>
    <row r="242">
      <c r="H242" s="25"/>
      <c r="I242" s="25"/>
      <c r="L242" s="26"/>
      <c r="M242" s="6"/>
      <c r="N242" s="6"/>
      <c r="O242" s="6"/>
    </row>
    <row r="243">
      <c r="H243" s="25"/>
      <c r="I243" s="25"/>
      <c r="L243" s="26"/>
      <c r="M243" s="6"/>
      <c r="N243" s="6"/>
      <c r="O243" s="6"/>
    </row>
    <row r="244">
      <c r="H244" s="25"/>
      <c r="I244" s="25"/>
      <c r="L244" s="26"/>
      <c r="M244" s="6"/>
      <c r="N244" s="6"/>
      <c r="O244" s="6"/>
    </row>
    <row r="245">
      <c r="H245" s="25"/>
      <c r="I245" s="25"/>
      <c r="L245" s="26"/>
      <c r="M245" s="6"/>
      <c r="N245" s="6"/>
      <c r="O245" s="6"/>
    </row>
    <row r="246">
      <c r="H246" s="25"/>
      <c r="I246" s="25"/>
      <c r="L246" s="26"/>
      <c r="M246" s="6"/>
      <c r="N246" s="6"/>
      <c r="O246" s="6"/>
    </row>
    <row r="247">
      <c r="H247" s="25"/>
      <c r="I247" s="25"/>
      <c r="L247" s="26"/>
      <c r="M247" s="6"/>
      <c r="N247" s="6"/>
      <c r="O247" s="6"/>
    </row>
    <row r="248">
      <c r="H248" s="25"/>
      <c r="I248" s="25"/>
      <c r="L248" s="26"/>
      <c r="M248" s="6"/>
      <c r="N248" s="6"/>
      <c r="O248" s="6"/>
    </row>
    <row r="249">
      <c r="H249" s="25"/>
      <c r="I249" s="25"/>
      <c r="L249" s="26"/>
      <c r="M249" s="6"/>
      <c r="N249" s="6"/>
      <c r="O249" s="6"/>
    </row>
    <row r="250">
      <c r="H250" s="25"/>
      <c r="I250" s="25"/>
      <c r="L250" s="26"/>
      <c r="M250" s="6"/>
      <c r="N250" s="6"/>
      <c r="O250" s="6"/>
    </row>
    <row r="251">
      <c r="H251" s="25"/>
      <c r="I251" s="25"/>
      <c r="L251" s="26"/>
      <c r="M251" s="6"/>
      <c r="N251" s="6"/>
      <c r="O251" s="6"/>
    </row>
    <row r="252">
      <c r="H252" s="25"/>
      <c r="I252" s="25"/>
      <c r="L252" s="26"/>
      <c r="M252" s="6"/>
      <c r="N252" s="6"/>
      <c r="O252" s="6"/>
    </row>
    <row r="253">
      <c r="H253" s="25"/>
      <c r="I253" s="25"/>
      <c r="L253" s="26"/>
      <c r="M253" s="6"/>
      <c r="N253" s="6"/>
      <c r="O253" s="6"/>
    </row>
    <row r="254">
      <c r="H254" s="25"/>
      <c r="I254" s="25"/>
      <c r="L254" s="26"/>
      <c r="M254" s="6"/>
      <c r="N254" s="6"/>
      <c r="O254" s="6"/>
    </row>
    <row r="255">
      <c r="H255" s="25"/>
      <c r="I255" s="25"/>
      <c r="L255" s="26"/>
      <c r="M255" s="6"/>
      <c r="N255" s="6"/>
      <c r="O255" s="6"/>
    </row>
    <row r="256">
      <c r="H256" s="25"/>
      <c r="I256" s="25"/>
      <c r="L256" s="26"/>
      <c r="M256" s="6"/>
      <c r="N256" s="6"/>
      <c r="O256" s="6"/>
    </row>
    <row r="257">
      <c r="H257" s="25"/>
      <c r="I257" s="25"/>
      <c r="L257" s="26"/>
      <c r="M257" s="6"/>
      <c r="N257" s="6"/>
      <c r="O257" s="6"/>
    </row>
    <row r="258">
      <c r="H258" s="25"/>
      <c r="I258" s="25"/>
      <c r="L258" s="26"/>
      <c r="M258" s="6"/>
      <c r="N258" s="6"/>
      <c r="O258" s="6"/>
    </row>
    <row r="259">
      <c r="H259" s="25"/>
      <c r="I259" s="25"/>
      <c r="L259" s="26"/>
      <c r="M259" s="6"/>
      <c r="N259" s="6"/>
      <c r="O259" s="6"/>
    </row>
    <row r="260">
      <c r="H260" s="25"/>
      <c r="I260" s="25"/>
      <c r="L260" s="26"/>
      <c r="M260" s="6"/>
      <c r="N260" s="6"/>
      <c r="O260" s="6"/>
    </row>
    <row r="261">
      <c r="H261" s="25"/>
      <c r="I261" s="25"/>
      <c r="L261" s="26"/>
      <c r="M261" s="6"/>
      <c r="N261" s="6"/>
      <c r="O261" s="6"/>
    </row>
    <row r="262">
      <c r="H262" s="25"/>
      <c r="I262" s="25"/>
      <c r="L262" s="26"/>
      <c r="M262" s="6"/>
      <c r="N262" s="6"/>
      <c r="O262" s="6"/>
    </row>
    <row r="263">
      <c r="H263" s="25"/>
      <c r="I263" s="25"/>
      <c r="L263" s="26"/>
      <c r="M263" s="6"/>
      <c r="N263" s="6"/>
      <c r="O263" s="6"/>
    </row>
    <row r="264">
      <c r="H264" s="25"/>
      <c r="I264" s="25"/>
      <c r="L264" s="26"/>
      <c r="M264" s="6"/>
      <c r="N264" s="6"/>
      <c r="O264" s="6"/>
    </row>
    <row r="265">
      <c r="H265" s="25"/>
      <c r="I265" s="25"/>
      <c r="L265" s="26"/>
      <c r="M265" s="6"/>
      <c r="N265" s="6"/>
      <c r="O265" s="6"/>
    </row>
    <row r="266">
      <c r="H266" s="25"/>
      <c r="I266" s="25"/>
      <c r="L266" s="26"/>
      <c r="M266" s="6"/>
      <c r="N266" s="6"/>
      <c r="O266" s="6"/>
    </row>
    <row r="267">
      <c r="H267" s="25"/>
      <c r="I267" s="25"/>
      <c r="L267" s="26"/>
      <c r="M267" s="6"/>
      <c r="N267" s="6"/>
      <c r="O267" s="6"/>
    </row>
    <row r="268">
      <c r="H268" s="25"/>
      <c r="I268" s="25"/>
      <c r="L268" s="26"/>
      <c r="M268" s="6"/>
      <c r="N268" s="6"/>
      <c r="O268" s="6"/>
    </row>
    <row r="269">
      <c r="H269" s="25"/>
      <c r="I269" s="25"/>
      <c r="L269" s="26"/>
      <c r="M269" s="6"/>
      <c r="N269" s="6"/>
      <c r="O269" s="6"/>
    </row>
    <row r="270">
      <c r="H270" s="25"/>
      <c r="I270" s="25"/>
      <c r="L270" s="26"/>
      <c r="M270" s="6"/>
      <c r="N270" s="6"/>
      <c r="O270" s="6"/>
    </row>
    <row r="271">
      <c r="H271" s="25"/>
      <c r="I271" s="25"/>
      <c r="L271" s="26"/>
      <c r="M271" s="6"/>
      <c r="N271" s="6"/>
      <c r="O271" s="6"/>
    </row>
    <row r="272">
      <c r="H272" s="25"/>
      <c r="I272" s="25"/>
      <c r="L272" s="26"/>
      <c r="M272" s="6"/>
      <c r="N272" s="6"/>
      <c r="O272" s="6"/>
    </row>
    <row r="273">
      <c r="H273" s="25"/>
      <c r="I273" s="25"/>
      <c r="L273" s="26"/>
      <c r="M273" s="6"/>
      <c r="N273" s="6"/>
      <c r="O273" s="6"/>
    </row>
    <row r="274">
      <c r="H274" s="25"/>
      <c r="I274" s="25"/>
      <c r="L274" s="26"/>
      <c r="M274" s="6"/>
      <c r="N274" s="6"/>
      <c r="O274" s="6"/>
    </row>
    <row r="275">
      <c r="H275" s="25"/>
      <c r="I275" s="25"/>
      <c r="L275" s="26"/>
      <c r="M275" s="6"/>
      <c r="N275" s="6"/>
      <c r="O275" s="6"/>
    </row>
    <row r="276">
      <c r="H276" s="25"/>
      <c r="I276" s="25"/>
      <c r="L276" s="26"/>
      <c r="M276" s="6"/>
      <c r="N276" s="6"/>
      <c r="O276" s="6"/>
    </row>
    <row r="277">
      <c r="H277" s="25"/>
      <c r="I277" s="25"/>
      <c r="L277" s="26"/>
      <c r="M277" s="6"/>
      <c r="N277" s="6"/>
      <c r="O277" s="6"/>
    </row>
    <row r="278">
      <c r="H278" s="25"/>
      <c r="I278" s="25"/>
      <c r="L278" s="26"/>
      <c r="M278" s="6"/>
      <c r="N278" s="6"/>
      <c r="O278" s="6"/>
    </row>
    <row r="279">
      <c r="H279" s="25"/>
      <c r="I279" s="25"/>
      <c r="L279" s="26"/>
      <c r="M279" s="6"/>
      <c r="N279" s="6"/>
      <c r="O279" s="6"/>
    </row>
    <row r="280">
      <c r="H280" s="25"/>
      <c r="I280" s="25"/>
      <c r="L280" s="26"/>
      <c r="M280" s="6"/>
      <c r="N280" s="6"/>
      <c r="O280" s="6"/>
    </row>
    <row r="281">
      <c r="H281" s="25"/>
      <c r="I281" s="25"/>
      <c r="L281" s="26"/>
      <c r="M281" s="6"/>
      <c r="N281" s="6"/>
      <c r="O281" s="6"/>
    </row>
    <row r="282">
      <c r="H282" s="25"/>
      <c r="I282" s="25"/>
      <c r="L282" s="26"/>
      <c r="M282" s="6"/>
      <c r="N282" s="6"/>
      <c r="O282" s="6"/>
    </row>
    <row r="283">
      <c r="H283" s="25"/>
      <c r="I283" s="25"/>
      <c r="L283" s="26"/>
      <c r="M283" s="6"/>
      <c r="N283" s="6"/>
      <c r="O283" s="6"/>
    </row>
    <row r="284">
      <c r="H284" s="25"/>
      <c r="I284" s="25"/>
      <c r="L284" s="26"/>
      <c r="M284" s="6"/>
      <c r="N284" s="6"/>
      <c r="O284" s="6"/>
    </row>
    <row r="285">
      <c r="H285" s="25"/>
      <c r="I285" s="25"/>
      <c r="L285" s="26"/>
      <c r="M285" s="6"/>
      <c r="N285" s="6"/>
      <c r="O285" s="6"/>
    </row>
    <row r="286">
      <c r="H286" s="25"/>
      <c r="I286" s="25"/>
      <c r="L286" s="26"/>
      <c r="M286" s="6"/>
      <c r="N286" s="6"/>
      <c r="O286" s="6"/>
    </row>
    <row r="287">
      <c r="H287" s="25"/>
      <c r="I287" s="25"/>
      <c r="L287" s="26"/>
      <c r="M287" s="6"/>
      <c r="N287" s="6"/>
      <c r="O287" s="6"/>
    </row>
    <row r="288">
      <c r="H288" s="25"/>
      <c r="I288" s="25"/>
      <c r="L288" s="26"/>
      <c r="M288" s="6"/>
      <c r="N288" s="6"/>
      <c r="O288" s="6"/>
    </row>
    <row r="289">
      <c r="H289" s="25"/>
      <c r="I289" s="25"/>
      <c r="L289" s="26"/>
      <c r="M289" s="6"/>
      <c r="N289" s="6"/>
      <c r="O289" s="6"/>
    </row>
    <row r="290">
      <c r="H290" s="25"/>
      <c r="I290" s="25"/>
      <c r="L290" s="26"/>
      <c r="M290" s="6"/>
      <c r="N290" s="6"/>
      <c r="O290" s="6"/>
    </row>
    <row r="291">
      <c r="H291" s="25"/>
      <c r="I291" s="25"/>
      <c r="L291" s="26"/>
      <c r="M291" s="6"/>
      <c r="N291" s="6"/>
      <c r="O291" s="6"/>
    </row>
    <row r="292">
      <c r="H292" s="25"/>
      <c r="I292" s="25"/>
      <c r="L292" s="26"/>
      <c r="M292" s="6"/>
      <c r="N292" s="6"/>
      <c r="O292" s="6"/>
    </row>
    <row r="293">
      <c r="H293" s="25"/>
      <c r="I293" s="25"/>
      <c r="L293" s="26"/>
      <c r="M293" s="6"/>
      <c r="N293" s="6"/>
      <c r="O293" s="6"/>
    </row>
    <row r="294">
      <c r="H294" s="25"/>
      <c r="I294" s="25"/>
      <c r="L294" s="26"/>
      <c r="M294" s="6"/>
      <c r="N294" s="6"/>
      <c r="O294" s="6"/>
    </row>
    <row r="295">
      <c r="H295" s="25"/>
      <c r="I295" s="25"/>
      <c r="L295" s="26"/>
      <c r="M295" s="6"/>
      <c r="N295" s="6"/>
      <c r="O295" s="6"/>
    </row>
    <row r="296">
      <c r="H296" s="25"/>
      <c r="I296" s="25"/>
      <c r="L296" s="26"/>
      <c r="M296" s="6"/>
      <c r="N296" s="6"/>
      <c r="O296" s="6"/>
    </row>
    <row r="297">
      <c r="H297" s="25"/>
      <c r="I297" s="25"/>
      <c r="L297" s="26"/>
      <c r="M297" s="6"/>
      <c r="N297" s="6"/>
      <c r="O297" s="6"/>
    </row>
    <row r="298">
      <c r="H298" s="25"/>
      <c r="I298" s="25"/>
      <c r="L298" s="26"/>
      <c r="M298" s="6"/>
      <c r="N298" s="6"/>
      <c r="O298" s="6"/>
    </row>
    <row r="299">
      <c r="H299" s="25"/>
      <c r="I299" s="25"/>
      <c r="L299" s="26"/>
      <c r="M299" s="6"/>
      <c r="N299" s="6"/>
      <c r="O299" s="6"/>
    </row>
    <row r="300">
      <c r="H300" s="25"/>
      <c r="I300" s="25"/>
      <c r="L300" s="26"/>
      <c r="M300" s="6"/>
      <c r="N300" s="6"/>
      <c r="O300" s="6"/>
    </row>
    <row r="301">
      <c r="H301" s="25"/>
      <c r="I301" s="25"/>
      <c r="L301" s="26"/>
      <c r="M301" s="6"/>
      <c r="N301" s="6"/>
      <c r="O301" s="6"/>
    </row>
    <row r="302">
      <c r="H302" s="25"/>
      <c r="I302" s="25"/>
      <c r="L302" s="26"/>
      <c r="M302" s="6"/>
      <c r="N302" s="6"/>
      <c r="O302" s="6"/>
    </row>
    <row r="303">
      <c r="H303" s="25"/>
      <c r="I303" s="25"/>
      <c r="L303" s="26"/>
      <c r="M303" s="6"/>
      <c r="N303" s="6"/>
      <c r="O303" s="6"/>
    </row>
    <row r="304">
      <c r="H304" s="25"/>
      <c r="I304" s="25"/>
      <c r="L304" s="26"/>
      <c r="M304" s="6"/>
      <c r="N304" s="6"/>
      <c r="O304" s="6"/>
    </row>
    <row r="305">
      <c r="H305" s="25"/>
      <c r="I305" s="25"/>
      <c r="L305" s="26"/>
      <c r="M305" s="6"/>
      <c r="N305" s="6"/>
      <c r="O305" s="6"/>
    </row>
    <row r="306">
      <c r="H306" s="25"/>
      <c r="I306" s="25"/>
      <c r="L306" s="26"/>
      <c r="M306" s="6"/>
      <c r="N306" s="6"/>
      <c r="O306" s="6"/>
    </row>
    <row r="307">
      <c r="H307" s="25"/>
      <c r="I307" s="25"/>
      <c r="L307" s="26"/>
      <c r="M307" s="6"/>
      <c r="N307" s="6"/>
      <c r="O307" s="6"/>
    </row>
    <row r="308">
      <c r="H308" s="25"/>
      <c r="I308" s="25"/>
      <c r="L308" s="26"/>
      <c r="M308" s="6"/>
      <c r="N308" s="6"/>
      <c r="O308" s="6"/>
    </row>
    <row r="309">
      <c r="H309" s="25"/>
      <c r="I309" s="25"/>
      <c r="L309" s="26"/>
      <c r="M309" s="6"/>
      <c r="N309" s="6"/>
      <c r="O309" s="6"/>
    </row>
    <row r="310">
      <c r="H310" s="25"/>
      <c r="I310" s="25"/>
      <c r="L310" s="26"/>
      <c r="M310" s="6"/>
      <c r="N310" s="6"/>
      <c r="O310" s="6"/>
    </row>
    <row r="311">
      <c r="H311" s="25"/>
      <c r="I311" s="25"/>
      <c r="L311" s="26"/>
      <c r="M311" s="6"/>
      <c r="N311" s="6"/>
      <c r="O311" s="6"/>
    </row>
    <row r="312">
      <c r="H312" s="25"/>
      <c r="I312" s="25"/>
      <c r="L312" s="26"/>
      <c r="M312" s="6"/>
      <c r="N312" s="6"/>
      <c r="O312" s="6"/>
    </row>
    <row r="313">
      <c r="H313" s="25"/>
      <c r="I313" s="25"/>
      <c r="L313" s="26"/>
      <c r="M313" s="6"/>
      <c r="N313" s="6"/>
      <c r="O313" s="6"/>
    </row>
    <row r="314">
      <c r="H314" s="25"/>
      <c r="I314" s="25"/>
      <c r="L314" s="26"/>
      <c r="M314" s="6"/>
      <c r="N314" s="6"/>
      <c r="O314" s="6"/>
    </row>
    <row r="315">
      <c r="H315" s="25"/>
      <c r="I315" s="25"/>
      <c r="L315" s="26"/>
      <c r="M315" s="6"/>
      <c r="N315" s="6"/>
      <c r="O315" s="6"/>
    </row>
    <row r="316">
      <c r="H316" s="25"/>
      <c r="I316" s="25"/>
      <c r="L316" s="26"/>
      <c r="M316" s="6"/>
      <c r="N316" s="6"/>
      <c r="O316" s="6"/>
    </row>
    <row r="317">
      <c r="H317" s="25"/>
      <c r="I317" s="25"/>
      <c r="L317" s="26"/>
      <c r="M317" s="6"/>
      <c r="N317" s="6"/>
      <c r="O317" s="6"/>
    </row>
    <row r="318">
      <c r="H318" s="25"/>
      <c r="I318" s="25"/>
      <c r="L318" s="26"/>
      <c r="M318" s="6"/>
      <c r="N318" s="6"/>
      <c r="O318" s="6"/>
    </row>
    <row r="319">
      <c r="H319" s="25"/>
      <c r="I319" s="25"/>
      <c r="L319" s="26"/>
      <c r="M319" s="6"/>
      <c r="N319" s="6"/>
      <c r="O319" s="6"/>
    </row>
    <row r="320">
      <c r="H320" s="25"/>
      <c r="I320" s="25"/>
      <c r="L320" s="26"/>
      <c r="M320" s="6"/>
      <c r="N320" s="6"/>
      <c r="O320" s="6"/>
    </row>
    <row r="321">
      <c r="H321" s="25"/>
      <c r="I321" s="25"/>
      <c r="L321" s="26"/>
      <c r="M321" s="6"/>
      <c r="N321" s="6"/>
      <c r="O321" s="6"/>
    </row>
    <row r="322">
      <c r="H322" s="25"/>
      <c r="I322" s="25"/>
      <c r="L322" s="26"/>
      <c r="M322" s="6"/>
      <c r="N322" s="6"/>
      <c r="O322" s="6"/>
    </row>
    <row r="323">
      <c r="H323" s="25"/>
      <c r="I323" s="25"/>
      <c r="L323" s="26"/>
      <c r="M323" s="6"/>
      <c r="N323" s="6"/>
      <c r="O323" s="6"/>
    </row>
    <row r="324">
      <c r="H324" s="25"/>
      <c r="I324" s="25"/>
      <c r="L324" s="26"/>
      <c r="M324" s="6"/>
      <c r="N324" s="6"/>
      <c r="O324" s="6"/>
    </row>
    <row r="325">
      <c r="H325" s="25"/>
      <c r="I325" s="25"/>
      <c r="L325" s="26"/>
      <c r="M325" s="6"/>
      <c r="N325" s="6"/>
      <c r="O325" s="6"/>
    </row>
    <row r="326">
      <c r="H326" s="25"/>
      <c r="I326" s="25"/>
      <c r="L326" s="26"/>
      <c r="M326" s="6"/>
      <c r="N326" s="6"/>
      <c r="O326" s="6"/>
    </row>
    <row r="327">
      <c r="H327" s="25"/>
      <c r="I327" s="25"/>
      <c r="L327" s="26"/>
      <c r="M327" s="6"/>
      <c r="N327" s="6"/>
      <c r="O327" s="6"/>
    </row>
    <row r="328">
      <c r="H328" s="25"/>
      <c r="I328" s="25"/>
      <c r="L328" s="26"/>
      <c r="M328" s="6"/>
      <c r="N328" s="6"/>
      <c r="O328" s="6"/>
    </row>
    <row r="329">
      <c r="H329" s="25"/>
      <c r="I329" s="25"/>
      <c r="L329" s="26"/>
      <c r="M329" s="6"/>
      <c r="N329" s="6"/>
      <c r="O329" s="6"/>
    </row>
    <row r="330">
      <c r="H330" s="25"/>
      <c r="I330" s="25"/>
      <c r="L330" s="26"/>
      <c r="M330" s="6"/>
      <c r="N330" s="6"/>
      <c r="O330" s="6"/>
    </row>
    <row r="331">
      <c r="H331" s="25"/>
      <c r="I331" s="25"/>
      <c r="L331" s="26"/>
      <c r="M331" s="6"/>
      <c r="N331" s="6"/>
      <c r="O331" s="6"/>
    </row>
    <row r="332">
      <c r="H332" s="25"/>
      <c r="I332" s="25"/>
      <c r="L332" s="26"/>
      <c r="M332" s="6"/>
      <c r="N332" s="6"/>
      <c r="O332" s="6"/>
    </row>
    <row r="333">
      <c r="H333" s="25"/>
      <c r="I333" s="25"/>
      <c r="L333" s="26"/>
      <c r="M333" s="6"/>
      <c r="N333" s="6"/>
      <c r="O333" s="6"/>
    </row>
    <row r="334">
      <c r="H334" s="25"/>
      <c r="I334" s="25"/>
      <c r="L334" s="26"/>
      <c r="M334" s="6"/>
      <c r="N334" s="6"/>
      <c r="O334" s="6"/>
    </row>
    <row r="335">
      <c r="H335" s="25"/>
      <c r="I335" s="25"/>
      <c r="L335" s="26"/>
      <c r="M335" s="6"/>
      <c r="N335" s="6"/>
      <c r="O335" s="6"/>
    </row>
    <row r="336">
      <c r="H336" s="25"/>
      <c r="I336" s="25"/>
      <c r="L336" s="26"/>
      <c r="M336" s="6"/>
      <c r="N336" s="6"/>
      <c r="O336" s="6"/>
    </row>
    <row r="337">
      <c r="H337" s="25"/>
      <c r="I337" s="25"/>
      <c r="L337" s="26"/>
      <c r="M337" s="6"/>
      <c r="N337" s="6"/>
      <c r="O337" s="6"/>
    </row>
    <row r="338">
      <c r="H338" s="25"/>
      <c r="I338" s="25"/>
      <c r="L338" s="26"/>
      <c r="M338" s="6"/>
      <c r="N338" s="6"/>
      <c r="O338" s="6"/>
    </row>
    <row r="339">
      <c r="H339" s="25"/>
      <c r="I339" s="25"/>
      <c r="L339" s="26"/>
      <c r="M339" s="6"/>
      <c r="N339" s="6"/>
      <c r="O339" s="6"/>
    </row>
    <row r="340">
      <c r="H340" s="25"/>
      <c r="I340" s="25"/>
      <c r="L340" s="26"/>
      <c r="M340" s="6"/>
      <c r="N340" s="6"/>
      <c r="O340" s="6"/>
    </row>
    <row r="341">
      <c r="H341" s="25"/>
      <c r="I341" s="25"/>
      <c r="L341" s="26"/>
      <c r="M341" s="6"/>
      <c r="N341" s="6"/>
      <c r="O341" s="6"/>
    </row>
    <row r="342">
      <c r="H342" s="25"/>
      <c r="I342" s="25"/>
      <c r="L342" s="26"/>
      <c r="M342" s="6"/>
      <c r="N342" s="6"/>
      <c r="O342" s="6"/>
    </row>
    <row r="343">
      <c r="H343" s="25"/>
      <c r="I343" s="25"/>
      <c r="L343" s="26"/>
      <c r="M343" s="6"/>
      <c r="N343" s="6"/>
      <c r="O343" s="6"/>
    </row>
    <row r="344">
      <c r="H344" s="25"/>
      <c r="I344" s="25"/>
      <c r="L344" s="26"/>
      <c r="M344" s="6"/>
      <c r="N344" s="6"/>
      <c r="O344" s="6"/>
    </row>
    <row r="345">
      <c r="H345" s="25"/>
      <c r="I345" s="25"/>
      <c r="L345" s="26"/>
      <c r="M345" s="6"/>
      <c r="N345" s="6"/>
      <c r="O345" s="6"/>
    </row>
    <row r="346">
      <c r="H346" s="25"/>
      <c r="I346" s="25"/>
      <c r="L346" s="26"/>
      <c r="M346" s="6"/>
      <c r="N346" s="6"/>
      <c r="O346" s="6"/>
    </row>
    <row r="347">
      <c r="H347" s="25"/>
      <c r="I347" s="25"/>
      <c r="L347" s="26"/>
      <c r="M347" s="6"/>
      <c r="N347" s="6"/>
      <c r="O347" s="6"/>
    </row>
    <row r="348">
      <c r="H348" s="25"/>
      <c r="I348" s="25"/>
      <c r="L348" s="26"/>
      <c r="M348" s="6"/>
      <c r="N348" s="6"/>
      <c r="O348" s="6"/>
    </row>
    <row r="349">
      <c r="H349" s="25"/>
      <c r="I349" s="25"/>
      <c r="L349" s="26"/>
      <c r="M349" s="6"/>
      <c r="N349" s="6"/>
      <c r="O349" s="6"/>
    </row>
    <row r="350">
      <c r="H350" s="25"/>
      <c r="I350" s="25"/>
      <c r="L350" s="26"/>
      <c r="M350" s="6"/>
      <c r="N350" s="6"/>
      <c r="O350" s="6"/>
    </row>
    <row r="351">
      <c r="H351" s="25"/>
      <c r="I351" s="25"/>
      <c r="L351" s="26"/>
      <c r="M351" s="6"/>
      <c r="N351" s="6"/>
      <c r="O351" s="6"/>
    </row>
    <row r="352">
      <c r="H352" s="25"/>
      <c r="I352" s="25"/>
      <c r="L352" s="26"/>
      <c r="M352" s="6"/>
      <c r="N352" s="6"/>
      <c r="O352" s="6"/>
    </row>
    <row r="353">
      <c r="H353" s="25"/>
      <c r="I353" s="25"/>
      <c r="L353" s="26"/>
      <c r="M353" s="6"/>
      <c r="N353" s="6"/>
      <c r="O353" s="6"/>
    </row>
    <row r="354">
      <c r="H354" s="25"/>
      <c r="I354" s="25"/>
      <c r="L354" s="26"/>
      <c r="M354" s="6"/>
      <c r="N354" s="6"/>
      <c r="O354" s="6"/>
    </row>
    <row r="355">
      <c r="H355" s="25"/>
      <c r="I355" s="25"/>
      <c r="L355" s="26"/>
      <c r="M355" s="6"/>
      <c r="N355" s="6"/>
      <c r="O355" s="6"/>
    </row>
    <row r="356">
      <c r="H356" s="25"/>
      <c r="I356" s="25"/>
      <c r="L356" s="26"/>
      <c r="M356" s="6"/>
      <c r="N356" s="6"/>
      <c r="O356" s="6"/>
    </row>
    <row r="357">
      <c r="H357" s="25"/>
      <c r="I357" s="25"/>
      <c r="L357" s="26"/>
      <c r="M357" s="6"/>
      <c r="N357" s="6"/>
      <c r="O357" s="6"/>
    </row>
    <row r="358">
      <c r="H358" s="25"/>
      <c r="I358" s="25"/>
      <c r="L358" s="26"/>
      <c r="M358" s="6"/>
      <c r="N358" s="6"/>
      <c r="O358" s="6"/>
    </row>
    <row r="359">
      <c r="H359" s="25"/>
      <c r="I359" s="25"/>
      <c r="L359" s="26"/>
      <c r="M359" s="6"/>
      <c r="N359" s="6"/>
      <c r="O359" s="6"/>
    </row>
    <row r="360">
      <c r="H360" s="25"/>
      <c r="I360" s="25"/>
      <c r="L360" s="26"/>
      <c r="M360" s="6"/>
      <c r="N360" s="6"/>
      <c r="O360" s="6"/>
    </row>
    <row r="361">
      <c r="H361" s="25"/>
      <c r="I361" s="25"/>
      <c r="L361" s="26"/>
      <c r="M361" s="6"/>
      <c r="N361" s="6"/>
      <c r="O361" s="6"/>
    </row>
    <row r="362">
      <c r="H362" s="25"/>
      <c r="I362" s="25"/>
      <c r="L362" s="26"/>
      <c r="M362" s="6"/>
      <c r="N362" s="6"/>
      <c r="O362" s="6"/>
    </row>
    <row r="363">
      <c r="H363" s="25"/>
      <c r="I363" s="25"/>
      <c r="L363" s="26"/>
      <c r="M363" s="6"/>
      <c r="N363" s="6"/>
      <c r="O363" s="6"/>
    </row>
    <row r="364">
      <c r="H364" s="25"/>
      <c r="I364" s="25"/>
      <c r="L364" s="26"/>
      <c r="M364" s="6"/>
      <c r="N364" s="6"/>
      <c r="O364" s="6"/>
    </row>
    <row r="365">
      <c r="H365" s="25"/>
      <c r="I365" s="25"/>
      <c r="L365" s="26"/>
      <c r="M365" s="6"/>
      <c r="N365" s="6"/>
      <c r="O365" s="6"/>
    </row>
    <row r="366">
      <c r="H366" s="25"/>
      <c r="I366" s="25"/>
      <c r="L366" s="26"/>
      <c r="M366" s="6"/>
      <c r="N366" s="6"/>
      <c r="O366" s="6"/>
    </row>
    <row r="367">
      <c r="H367" s="25"/>
      <c r="I367" s="25"/>
      <c r="L367" s="26"/>
      <c r="M367" s="6"/>
      <c r="N367" s="6"/>
      <c r="O367" s="6"/>
    </row>
    <row r="368">
      <c r="H368" s="25"/>
      <c r="I368" s="25"/>
      <c r="L368" s="26"/>
      <c r="M368" s="6"/>
      <c r="N368" s="6"/>
      <c r="O368" s="6"/>
    </row>
    <row r="369">
      <c r="H369" s="25"/>
      <c r="I369" s="25"/>
      <c r="L369" s="26"/>
      <c r="M369" s="6"/>
      <c r="N369" s="6"/>
      <c r="O369" s="6"/>
    </row>
    <row r="370">
      <c r="H370" s="25"/>
      <c r="I370" s="25"/>
      <c r="L370" s="26"/>
      <c r="M370" s="6"/>
      <c r="N370" s="6"/>
      <c r="O370" s="6"/>
    </row>
    <row r="371">
      <c r="H371" s="25"/>
      <c r="I371" s="25"/>
      <c r="L371" s="26"/>
      <c r="M371" s="6"/>
      <c r="N371" s="6"/>
      <c r="O371" s="6"/>
    </row>
    <row r="372">
      <c r="H372" s="25"/>
      <c r="I372" s="25"/>
      <c r="L372" s="26"/>
      <c r="M372" s="6"/>
      <c r="N372" s="6"/>
      <c r="O372" s="6"/>
    </row>
    <row r="373">
      <c r="H373" s="25"/>
      <c r="I373" s="25"/>
      <c r="L373" s="26"/>
      <c r="M373" s="6"/>
      <c r="N373" s="6"/>
      <c r="O373" s="6"/>
    </row>
    <row r="374">
      <c r="H374" s="25"/>
      <c r="I374" s="25"/>
      <c r="L374" s="26"/>
      <c r="M374" s="6"/>
      <c r="N374" s="6"/>
      <c r="O374" s="6"/>
    </row>
    <row r="375">
      <c r="H375" s="25"/>
      <c r="I375" s="25"/>
      <c r="L375" s="26"/>
      <c r="M375" s="6"/>
      <c r="N375" s="6"/>
      <c r="O375" s="6"/>
    </row>
    <row r="376">
      <c r="H376" s="25"/>
      <c r="I376" s="25"/>
      <c r="L376" s="26"/>
      <c r="M376" s="6"/>
      <c r="N376" s="6"/>
      <c r="O376" s="6"/>
    </row>
    <row r="377">
      <c r="H377" s="25"/>
      <c r="I377" s="25"/>
      <c r="L377" s="26"/>
      <c r="M377" s="6"/>
      <c r="N377" s="6"/>
      <c r="O377" s="6"/>
    </row>
    <row r="378">
      <c r="H378" s="25"/>
      <c r="I378" s="25"/>
      <c r="L378" s="26"/>
      <c r="M378" s="6"/>
      <c r="N378" s="6"/>
      <c r="O378" s="6"/>
    </row>
    <row r="379">
      <c r="H379" s="25"/>
      <c r="I379" s="25"/>
      <c r="L379" s="26"/>
      <c r="M379" s="6"/>
      <c r="N379" s="6"/>
      <c r="O379" s="6"/>
    </row>
    <row r="380">
      <c r="H380" s="25"/>
      <c r="I380" s="25"/>
      <c r="L380" s="26"/>
      <c r="M380" s="6"/>
      <c r="N380" s="6"/>
      <c r="O380" s="6"/>
    </row>
    <row r="381">
      <c r="H381" s="25"/>
      <c r="I381" s="25"/>
      <c r="L381" s="26"/>
      <c r="M381" s="6"/>
      <c r="N381" s="6"/>
      <c r="O381" s="6"/>
    </row>
    <row r="382">
      <c r="H382" s="25"/>
      <c r="I382" s="25"/>
      <c r="L382" s="26"/>
      <c r="M382" s="6"/>
      <c r="N382" s="6"/>
      <c r="O382" s="6"/>
    </row>
    <row r="383">
      <c r="H383" s="25"/>
      <c r="I383" s="25"/>
      <c r="L383" s="26"/>
      <c r="M383" s="6"/>
      <c r="N383" s="6"/>
      <c r="O383" s="6"/>
    </row>
    <row r="384">
      <c r="H384" s="25"/>
      <c r="I384" s="25"/>
      <c r="L384" s="26"/>
      <c r="M384" s="6"/>
      <c r="N384" s="6"/>
      <c r="O384" s="6"/>
    </row>
    <row r="385">
      <c r="H385" s="25"/>
      <c r="I385" s="25"/>
      <c r="L385" s="26"/>
      <c r="M385" s="6"/>
      <c r="N385" s="6"/>
      <c r="O385" s="6"/>
    </row>
    <row r="386">
      <c r="H386" s="25"/>
      <c r="I386" s="25"/>
      <c r="L386" s="26"/>
      <c r="M386" s="6"/>
      <c r="N386" s="6"/>
      <c r="O386" s="6"/>
    </row>
    <row r="387">
      <c r="H387" s="25"/>
      <c r="I387" s="25"/>
      <c r="L387" s="26"/>
      <c r="M387" s="6"/>
      <c r="N387" s="6"/>
      <c r="O387" s="6"/>
    </row>
    <row r="388">
      <c r="H388" s="25"/>
      <c r="I388" s="25"/>
      <c r="L388" s="26"/>
      <c r="M388" s="6"/>
      <c r="N388" s="6"/>
      <c r="O388" s="6"/>
    </row>
    <row r="389">
      <c r="H389" s="25"/>
      <c r="I389" s="25"/>
      <c r="L389" s="26"/>
      <c r="M389" s="6"/>
      <c r="N389" s="6"/>
      <c r="O389" s="6"/>
    </row>
    <row r="390">
      <c r="H390" s="25"/>
      <c r="I390" s="25"/>
      <c r="L390" s="26"/>
      <c r="M390" s="6"/>
      <c r="N390" s="6"/>
      <c r="O390" s="6"/>
    </row>
    <row r="391">
      <c r="H391" s="25"/>
      <c r="I391" s="25"/>
      <c r="L391" s="26"/>
      <c r="M391" s="6"/>
      <c r="N391" s="6"/>
      <c r="O391" s="6"/>
    </row>
    <row r="392">
      <c r="H392" s="25"/>
      <c r="I392" s="25"/>
      <c r="L392" s="26"/>
      <c r="M392" s="6"/>
      <c r="N392" s="6"/>
      <c r="O392" s="6"/>
    </row>
    <row r="393">
      <c r="H393" s="25"/>
      <c r="I393" s="25"/>
      <c r="L393" s="26"/>
      <c r="M393" s="6"/>
      <c r="N393" s="6"/>
      <c r="O393" s="6"/>
    </row>
    <row r="394">
      <c r="H394" s="25"/>
      <c r="I394" s="25"/>
      <c r="L394" s="26"/>
      <c r="M394" s="6"/>
      <c r="N394" s="6"/>
      <c r="O394" s="6"/>
    </row>
    <row r="395">
      <c r="H395" s="25"/>
      <c r="I395" s="25"/>
      <c r="L395" s="26"/>
      <c r="M395" s="6"/>
      <c r="N395" s="6"/>
      <c r="O395" s="6"/>
    </row>
    <row r="396">
      <c r="H396" s="25"/>
      <c r="I396" s="25"/>
      <c r="L396" s="26"/>
      <c r="M396" s="6"/>
      <c r="N396" s="6"/>
      <c r="O396" s="6"/>
    </row>
    <row r="397">
      <c r="H397" s="25"/>
      <c r="I397" s="25"/>
      <c r="L397" s="26"/>
      <c r="M397" s="6"/>
      <c r="N397" s="6"/>
      <c r="O397" s="6"/>
    </row>
    <row r="398">
      <c r="H398" s="25"/>
      <c r="I398" s="25"/>
      <c r="L398" s="26"/>
      <c r="M398" s="6"/>
      <c r="N398" s="6"/>
      <c r="O398" s="6"/>
    </row>
    <row r="399">
      <c r="H399" s="25"/>
      <c r="I399" s="25"/>
      <c r="L399" s="26"/>
      <c r="M399" s="6"/>
      <c r="N399" s="6"/>
      <c r="O399" s="6"/>
    </row>
    <row r="400">
      <c r="H400" s="25"/>
      <c r="I400" s="25"/>
      <c r="L400" s="26"/>
      <c r="M400" s="6"/>
      <c r="N400" s="6"/>
      <c r="O400" s="6"/>
    </row>
    <row r="401">
      <c r="H401" s="25"/>
      <c r="I401" s="25"/>
      <c r="L401" s="26"/>
      <c r="M401" s="6"/>
      <c r="N401" s="6"/>
      <c r="O401" s="6"/>
    </row>
    <row r="402">
      <c r="H402" s="25"/>
      <c r="I402" s="25"/>
      <c r="L402" s="26"/>
      <c r="M402" s="6"/>
      <c r="N402" s="6"/>
      <c r="O402" s="6"/>
    </row>
    <row r="403">
      <c r="H403" s="25"/>
      <c r="I403" s="25"/>
      <c r="L403" s="26"/>
      <c r="M403" s="6"/>
      <c r="N403" s="6"/>
      <c r="O403" s="6"/>
    </row>
    <row r="404">
      <c r="H404" s="25"/>
      <c r="I404" s="25"/>
      <c r="L404" s="26"/>
      <c r="M404" s="6"/>
      <c r="N404" s="6"/>
      <c r="O404" s="6"/>
    </row>
    <row r="405">
      <c r="H405" s="25"/>
      <c r="I405" s="25"/>
      <c r="L405" s="26"/>
      <c r="M405" s="6"/>
      <c r="N405" s="6"/>
      <c r="O405" s="6"/>
    </row>
    <row r="406">
      <c r="H406" s="25"/>
      <c r="I406" s="25"/>
      <c r="L406" s="26"/>
      <c r="M406" s="6"/>
      <c r="N406" s="6"/>
      <c r="O406" s="6"/>
    </row>
    <row r="407">
      <c r="H407" s="25"/>
      <c r="I407" s="25"/>
      <c r="L407" s="26"/>
      <c r="M407" s="6"/>
      <c r="N407" s="6"/>
      <c r="O407" s="6"/>
    </row>
    <row r="408">
      <c r="H408" s="25"/>
      <c r="I408" s="25"/>
      <c r="L408" s="26"/>
      <c r="M408" s="6"/>
      <c r="N408" s="6"/>
      <c r="O408" s="6"/>
    </row>
    <row r="409">
      <c r="H409" s="25"/>
      <c r="I409" s="25"/>
      <c r="L409" s="26"/>
      <c r="M409" s="6"/>
      <c r="N409" s="6"/>
      <c r="O409" s="6"/>
    </row>
    <row r="410">
      <c r="H410" s="25"/>
      <c r="I410" s="25"/>
      <c r="L410" s="26"/>
      <c r="M410" s="6"/>
      <c r="N410" s="6"/>
      <c r="O410" s="6"/>
    </row>
    <row r="411">
      <c r="H411" s="25"/>
      <c r="I411" s="25"/>
      <c r="L411" s="26"/>
      <c r="M411" s="6"/>
      <c r="N411" s="6"/>
      <c r="O411" s="6"/>
    </row>
    <row r="412">
      <c r="H412" s="25"/>
      <c r="I412" s="25"/>
      <c r="L412" s="26"/>
      <c r="M412" s="6"/>
      <c r="N412" s="6"/>
      <c r="O412" s="6"/>
    </row>
    <row r="413">
      <c r="H413" s="25"/>
      <c r="I413" s="25"/>
      <c r="L413" s="26"/>
      <c r="M413" s="6"/>
      <c r="N413" s="6"/>
      <c r="O413" s="6"/>
    </row>
    <row r="414">
      <c r="H414" s="25"/>
      <c r="I414" s="25"/>
      <c r="L414" s="26"/>
      <c r="M414" s="6"/>
      <c r="N414" s="6"/>
      <c r="O414" s="6"/>
    </row>
    <row r="415">
      <c r="H415" s="25"/>
      <c r="I415" s="25"/>
      <c r="L415" s="26"/>
      <c r="M415" s="6"/>
      <c r="N415" s="6"/>
      <c r="O415" s="6"/>
    </row>
    <row r="416">
      <c r="H416" s="25"/>
      <c r="I416" s="25"/>
      <c r="L416" s="26"/>
      <c r="M416" s="6"/>
      <c r="N416" s="6"/>
      <c r="O416" s="6"/>
    </row>
    <row r="417">
      <c r="H417" s="25"/>
      <c r="I417" s="25"/>
      <c r="L417" s="26"/>
      <c r="M417" s="6"/>
      <c r="N417" s="6"/>
      <c r="O417" s="6"/>
    </row>
    <row r="418">
      <c r="H418" s="25"/>
      <c r="I418" s="25"/>
      <c r="L418" s="26"/>
      <c r="M418" s="6"/>
      <c r="N418" s="6"/>
      <c r="O418" s="6"/>
    </row>
    <row r="419">
      <c r="H419" s="25"/>
      <c r="I419" s="25"/>
      <c r="L419" s="26"/>
      <c r="M419" s="6"/>
      <c r="N419" s="6"/>
      <c r="O419" s="6"/>
    </row>
    <row r="420">
      <c r="H420" s="25"/>
      <c r="I420" s="25"/>
      <c r="L420" s="26"/>
      <c r="M420" s="6"/>
      <c r="N420" s="6"/>
      <c r="O420" s="6"/>
    </row>
    <row r="421">
      <c r="H421" s="25"/>
      <c r="I421" s="25"/>
      <c r="L421" s="26"/>
      <c r="M421" s="6"/>
      <c r="N421" s="6"/>
      <c r="O421" s="6"/>
    </row>
    <row r="422">
      <c r="H422" s="25"/>
      <c r="I422" s="25"/>
      <c r="L422" s="26"/>
      <c r="M422" s="6"/>
      <c r="N422" s="6"/>
      <c r="O422" s="6"/>
    </row>
    <row r="423">
      <c r="H423" s="25"/>
      <c r="I423" s="25"/>
      <c r="L423" s="26"/>
      <c r="M423" s="6"/>
      <c r="N423" s="6"/>
      <c r="O423" s="6"/>
    </row>
    <row r="424">
      <c r="H424" s="25"/>
      <c r="I424" s="25"/>
      <c r="L424" s="26"/>
      <c r="M424" s="6"/>
      <c r="N424" s="6"/>
      <c r="O424" s="6"/>
    </row>
    <row r="425">
      <c r="H425" s="25"/>
      <c r="I425" s="25"/>
      <c r="L425" s="26"/>
      <c r="M425" s="6"/>
      <c r="N425" s="6"/>
      <c r="O425" s="6"/>
    </row>
    <row r="426">
      <c r="H426" s="25"/>
      <c r="I426" s="25"/>
      <c r="L426" s="26"/>
      <c r="M426" s="6"/>
      <c r="N426" s="6"/>
      <c r="O426" s="6"/>
    </row>
    <row r="427">
      <c r="H427" s="25"/>
      <c r="I427" s="25"/>
      <c r="L427" s="26"/>
      <c r="M427" s="6"/>
      <c r="N427" s="6"/>
      <c r="O427" s="6"/>
    </row>
    <row r="428">
      <c r="H428" s="25"/>
      <c r="I428" s="25"/>
      <c r="L428" s="26"/>
      <c r="M428" s="6"/>
      <c r="N428" s="6"/>
      <c r="O428" s="6"/>
    </row>
    <row r="429">
      <c r="H429" s="25"/>
      <c r="I429" s="25"/>
      <c r="L429" s="26"/>
      <c r="M429" s="6"/>
      <c r="N429" s="6"/>
      <c r="O429" s="6"/>
    </row>
    <row r="430">
      <c r="H430" s="25"/>
      <c r="I430" s="25"/>
      <c r="L430" s="26"/>
      <c r="M430" s="6"/>
      <c r="N430" s="6"/>
      <c r="O430" s="6"/>
    </row>
    <row r="431">
      <c r="H431" s="25"/>
      <c r="I431" s="25"/>
      <c r="L431" s="26"/>
      <c r="M431" s="6"/>
      <c r="N431" s="6"/>
      <c r="O431" s="6"/>
    </row>
    <row r="432">
      <c r="H432" s="25"/>
      <c r="I432" s="25"/>
      <c r="L432" s="26"/>
      <c r="M432" s="6"/>
      <c r="N432" s="6"/>
      <c r="O432" s="6"/>
    </row>
    <row r="433">
      <c r="H433" s="25"/>
      <c r="I433" s="25"/>
      <c r="L433" s="26"/>
      <c r="M433" s="6"/>
      <c r="N433" s="6"/>
      <c r="O433" s="6"/>
    </row>
    <row r="434">
      <c r="H434" s="25"/>
      <c r="I434" s="25"/>
      <c r="L434" s="26"/>
      <c r="M434" s="6"/>
      <c r="N434" s="6"/>
      <c r="O434" s="6"/>
    </row>
    <row r="435">
      <c r="H435" s="25"/>
      <c r="I435" s="25"/>
      <c r="L435" s="26"/>
      <c r="M435" s="6"/>
      <c r="N435" s="6"/>
      <c r="O435" s="6"/>
    </row>
    <row r="436">
      <c r="H436" s="25"/>
      <c r="I436" s="25"/>
      <c r="L436" s="26"/>
      <c r="M436" s="6"/>
      <c r="N436" s="6"/>
      <c r="O436" s="6"/>
    </row>
    <row r="437">
      <c r="H437" s="25"/>
      <c r="I437" s="25"/>
      <c r="L437" s="26"/>
      <c r="M437" s="6"/>
      <c r="N437" s="6"/>
      <c r="O437" s="6"/>
    </row>
    <row r="438">
      <c r="H438" s="25"/>
      <c r="I438" s="25"/>
      <c r="L438" s="26"/>
      <c r="M438" s="6"/>
      <c r="N438" s="6"/>
      <c r="O438" s="6"/>
    </row>
    <row r="439">
      <c r="H439" s="25"/>
      <c r="I439" s="25"/>
      <c r="L439" s="26"/>
      <c r="M439" s="6"/>
      <c r="N439" s="6"/>
      <c r="O439" s="6"/>
    </row>
    <row r="440">
      <c r="H440" s="25"/>
      <c r="I440" s="25"/>
      <c r="L440" s="26"/>
      <c r="M440" s="6"/>
      <c r="N440" s="6"/>
      <c r="O440" s="6"/>
    </row>
    <row r="441">
      <c r="H441" s="25"/>
      <c r="I441" s="25"/>
      <c r="L441" s="26"/>
      <c r="M441" s="6"/>
      <c r="N441" s="6"/>
      <c r="O441" s="6"/>
    </row>
    <row r="442">
      <c r="H442" s="25"/>
      <c r="I442" s="25"/>
      <c r="L442" s="26"/>
      <c r="M442" s="6"/>
      <c r="N442" s="6"/>
      <c r="O442" s="6"/>
    </row>
    <row r="443">
      <c r="H443" s="25"/>
      <c r="I443" s="25"/>
      <c r="L443" s="26"/>
      <c r="M443" s="6"/>
      <c r="N443" s="6"/>
      <c r="O443" s="6"/>
    </row>
    <row r="444">
      <c r="H444" s="25"/>
      <c r="I444" s="25"/>
      <c r="L444" s="26"/>
      <c r="M444" s="6"/>
      <c r="N444" s="6"/>
      <c r="O444" s="6"/>
    </row>
    <row r="445">
      <c r="H445" s="25"/>
      <c r="I445" s="25"/>
      <c r="L445" s="26"/>
      <c r="M445" s="6"/>
      <c r="N445" s="6"/>
      <c r="O445" s="6"/>
    </row>
    <row r="446">
      <c r="H446" s="25"/>
      <c r="I446" s="25"/>
      <c r="L446" s="26"/>
      <c r="M446" s="6"/>
      <c r="N446" s="6"/>
      <c r="O446" s="6"/>
    </row>
    <row r="447">
      <c r="H447" s="25"/>
      <c r="I447" s="25"/>
      <c r="L447" s="26"/>
      <c r="M447" s="6"/>
      <c r="N447" s="6"/>
      <c r="O447" s="6"/>
    </row>
    <row r="448">
      <c r="H448" s="25"/>
      <c r="I448" s="25"/>
      <c r="L448" s="26"/>
      <c r="M448" s="6"/>
      <c r="N448" s="6"/>
      <c r="O448" s="6"/>
    </row>
    <row r="449">
      <c r="H449" s="25"/>
      <c r="I449" s="25"/>
      <c r="L449" s="26"/>
      <c r="M449" s="6"/>
      <c r="N449" s="6"/>
      <c r="O449" s="6"/>
    </row>
    <row r="450">
      <c r="H450" s="25"/>
      <c r="I450" s="25"/>
      <c r="L450" s="26"/>
      <c r="M450" s="6"/>
      <c r="N450" s="6"/>
      <c r="O450" s="6"/>
    </row>
    <row r="451">
      <c r="H451" s="25"/>
      <c r="I451" s="25"/>
      <c r="L451" s="26"/>
      <c r="M451" s="6"/>
      <c r="N451" s="6"/>
      <c r="O451" s="6"/>
    </row>
    <row r="452">
      <c r="H452" s="25"/>
      <c r="I452" s="25"/>
      <c r="L452" s="26"/>
      <c r="M452" s="6"/>
      <c r="N452" s="6"/>
      <c r="O452" s="6"/>
    </row>
    <row r="453">
      <c r="H453" s="25"/>
      <c r="I453" s="25"/>
      <c r="L453" s="26"/>
      <c r="M453" s="6"/>
      <c r="N453" s="6"/>
      <c r="O453" s="6"/>
    </row>
    <row r="454">
      <c r="H454" s="25"/>
      <c r="I454" s="25"/>
      <c r="L454" s="26"/>
      <c r="M454" s="6"/>
      <c r="N454" s="6"/>
      <c r="O454" s="6"/>
    </row>
    <row r="455">
      <c r="H455" s="25"/>
      <c r="I455" s="25"/>
      <c r="L455" s="26"/>
      <c r="M455" s="6"/>
      <c r="N455" s="6"/>
      <c r="O455" s="6"/>
    </row>
    <row r="456">
      <c r="H456" s="25"/>
      <c r="I456" s="25"/>
      <c r="L456" s="26"/>
      <c r="M456" s="6"/>
      <c r="N456" s="6"/>
      <c r="O456" s="6"/>
    </row>
    <row r="457">
      <c r="H457" s="25"/>
      <c r="I457" s="25"/>
      <c r="L457" s="26"/>
      <c r="M457" s="6"/>
      <c r="N457" s="6"/>
      <c r="O457" s="6"/>
    </row>
    <row r="458">
      <c r="H458" s="25"/>
      <c r="I458" s="25"/>
      <c r="L458" s="26"/>
      <c r="M458" s="6"/>
      <c r="N458" s="6"/>
      <c r="O458" s="6"/>
    </row>
    <row r="459">
      <c r="H459" s="25"/>
      <c r="I459" s="25"/>
      <c r="L459" s="26"/>
      <c r="M459" s="6"/>
      <c r="N459" s="6"/>
      <c r="O459" s="6"/>
    </row>
    <row r="460">
      <c r="H460" s="25"/>
      <c r="I460" s="25"/>
      <c r="L460" s="26"/>
      <c r="M460" s="6"/>
      <c r="N460" s="6"/>
      <c r="O460" s="6"/>
    </row>
    <row r="461">
      <c r="H461" s="25"/>
      <c r="I461" s="25"/>
      <c r="L461" s="26"/>
      <c r="M461" s="6"/>
      <c r="N461" s="6"/>
      <c r="O461" s="6"/>
    </row>
    <row r="462">
      <c r="H462" s="25"/>
      <c r="I462" s="25"/>
      <c r="L462" s="26"/>
      <c r="M462" s="6"/>
      <c r="N462" s="6"/>
      <c r="O462" s="6"/>
    </row>
    <row r="463">
      <c r="H463" s="25"/>
      <c r="I463" s="25"/>
      <c r="L463" s="26"/>
      <c r="M463" s="6"/>
      <c r="N463" s="6"/>
      <c r="O463" s="6"/>
    </row>
    <row r="464">
      <c r="H464" s="25"/>
      <c r="I464" s="25"/>
      <c r="L464" s="26"/>
      <c r="M464" s="6"/>
      <c r="N464" s="6"/>
      <c r="O464" s="6"/>
    </row>
    <row r="465">
      <c r="H465" s="25"/>
      <c r="I465" s="25"/>
      <c r="L465" s="26"/>
      <c r="M465" s="6"/>
      <c r="N465" s="6"/>
      <c r="O465" s="6"/>
    </row>
    <row r="466">
      <c r="H466" s="25"/>
      <c r="I466" s="25"/>
      <c r="L466" s="26"/>
      <c r="M466" s="6"/>
      <c r="N466" s="6"/>
      <c r="O466" s="6"/>
    </row>
    <row r="467">
      <c r="H467" s="25"/>
      <c r="I467" s="25"/>
      <c r="L467" s="26"/>
      <c r="M467" s="6"/>
      <c r="N467" s="6"/>
      <c r="O467" s="6"/>
    </row>
    <row r="468">
      <c r="H468" s="25"/>
      <c r="I468" s="25"/>
      <c r="L468" s="26"/>
      <c r="M468" s="6"/>
      <c r="N468" s="6"/>
      <c r="O468" s="6"/>
    </row>
    <row r="469">
      <c r="H469" s="25"/>
      <c r="I469" s="25"/>
      <c r="L469" s="26"/>
      <c r="M469" s="6"/>
      <c r="N469" s="6"/>
      <c r="O469" s="6"/>
    </row>
    <row r="470">
      <c r="H470" s="25"/>
      <c r="I470" s="25"/>
      <c r="L470" s="26"/>
      <c r="M470" s="6"/>
      <c r="N470" s="6"/>
      <c r="O470" s="6"/>
    </row>
    <row r="471">
      <c r="H471" s="25"/>
      <c r="I471" s="25"/>
      <c r="L471" s="26"/>
      <c r="M471" s="6"/>
      <c r="N471" s="6"/>
      <c r="O471" s="6"/>
    </row>
    <row r="472">
      <c r="H472" s="25"/>
      <c r="I472" s="25"/>
      <c r="L472" s="26"/>
      <c r="M472" s="6"/>
      <c r="N472" s="6"/>
      <c r="O472" s="6"/>
    </row>
    <row r="473">
      <c r="H473" s="25"/>
      <c r="I473" s="25"/>
      <c r="L473" s="26"/>
      <c r="M473" s="6"/>
      <c r="N473" s="6"/>
      <c r="O473" s="6"/>
    </row>
    <row r="474">
      <c r="H474" s="25"/>
      <c r="I474" s="25"/>
      <c r="L474" s="26"/>
      <c r="M474" s="6"/>
      <c r="N474" s="6"/>
      <c r="O474" s="6"/>
    </row>
    <row r="475">
      <c r="H475" s="25"/>
      <c r="I475" s="25"/>
      <c r="L475" s="26"/>
      <c r="M475" s="6"/>
      <c r="N475" s="6"/>
      <c r="O475" s="6"/>
    </row>
    <row r="476">
      <c r="H476" s="25"/>
      <c r="I476" s="25"/>
      <c r="L476" s="26"/>
      <c r="M476" s="6"/>
      <c r="N476" s="6"/>
      <c r="O476" s="6"/>
    </row>
    <row r="477">
      <c r="H477" s="25"/>
      <c r="I477" s="25"/>
      <c r="L477" s="26"/>
      <c r="M477" s="6"/>
      <c r="N477" s="6"/>
      <c r="O477" s="6"/>
    </row>
    <row r="478">
      <c r="H478" s="25"/>
      <c r="I478" s="25"/>
      <c r="L478" s="26"/>
      <c r="M478" s="6"/>
      <c r="N478" s="6"/>
      <c r="O478" s="6"/>
    </row>
    <row r="479">
      <c r="H479" s="25"/>
      <c r="I479" s="25"/>
      <c r="L479" s="26"/>
      <c r="M479" s="6"/>
      <c r="N479" s="6"/>
      <c r="O479" s="6"/>
    </row>
    <row r="480">
      <c r="H480" s="25"/>
      <c r="I480" s="25"/>
      <c r="L480" s="26"/>
      <c r="M480" s="6"/>
      <c r="N480" s="6"/>
      <c r="O480" s="6"/>
    </row>
    <row r="481">
      <c r="H481" s="25"/>
      <c r="I481" s="25"/>
      <c r="L481" s="26"/>
      <c r="M481" s="6"/>
      <c r="N481" s="6"/>
      <c r="O481" s="6"/>
    </row>
    <row r="482">
      <c r="H482" s="25"/>
      <c r="I482" s="25"/>
      <c r="L482" s="26"/>
      <c r="M482" s="6"/>
      <c r="N482" s="6"/>
      <c r="O482" s="6"/>
    </row>
    <row r="483">
      <c r="H483" s="25"/>
      <c r="I483" s="25"/>
      <c r="L483" s="26"/>
      <c r="M483" s="6"/>
      <c r="N483" s="6"/>
      <c r="O483" s="6"/>
    </row>
    <row r="484">
      <c r="H484" s="25"/>
      <c r="I484" s="25"/>
      <c r="L484" s="26"/>
      <c r="M484" s="6"/>
      <c r="N484" s="6"/>
      <c r="O484" s="6"/>
    </row>
    <row r="485">
      <c r="H485" s="25"/>
      <c r="I485" s="25"/>
      <c r="L485" s="26"/>
      <c r="M485" s="6"/>
      <c r="N485" s="6"/>
      <c r="O485" s="6"/>
    </row>
    <row r="486">
      <c r="H486" s="25"/>
      <c r="I486" s="25"/>
      <c r="L486" s="26"/>
      <c r="M486" s="6"/>
      <c r="N486" s="6"/>
      <c r="O486" s="6"/>
    </row>
    <row r="487">
      <c r="H487" s="25"/>
      <c r="I487" s="25"/>
      <c r="L487" s="26"/>
      <c r="M487" s="6"/>
      <c r="N487" s="6"/>
      <c r="O487" s="6"/>
    </row>
    <row r="488">
      <c r="H488" s="25"/>
      <c r="I488" s="25"/>
      <c r="L488" s="26"/>
      <c r="M488" s="6"/>
      <c r="N488" s="6"/>
      <c r="O488" s="6"/>
    </row>
    <row r="489">
      <c r="H489" s="25"/>
      <c r="I489" s="25"/>
      <c r="L489" s="26"/>
      <c r="M489" s="6"/>
      <c r="N489" s="6"/>
      <c r="O489" s="6"/>
    </row>
    <row r="490">
      <c r="H490" s="25"/>
      <c r="I490" s="25"/>
      <c r="L490" s="26"/>
      <c r="M490" s="6"/>
      <c r="N490" s="6"/>
      <c r="O490" s="6"/>
    </row>
    <row r="491">
      <c r="H491" s="25"/>
      <c r="I491" s="25"/>
      <c r="L491" s="26"/>
      <c r="M491" s="6"/>
      <c r="N491" s="6"/>
      <c r="O491" s="6"/>
    </row>
    <row r="492">
      <c r="H492" s="25"/>
      <c r="I492" s="25"/>
      <c r="L492" s="26"/>
      <c r="M492" s="6"/>
      <c r="N492" s="6"/>
      <c r="O492" s="6"/>
    </row>
    <row r="493">
      <c r="H493" s="25"/>
      <c r="I493" s="25"/>
      <c r="L493" s="26"/>
      <c r="M493" s="6"/>
      <c r="N493" s="6"/>
      <c r="O493" s="6"/>
    </row>
    <row r="494">
      <c r="H494" s="25"/>
      <c r="I494" s="25"/>
      <c r="L494" s="26"/>
      <c r="M494" s="6"/>
      <c r="N494" s="6"/>
      <c r="O494" s="6"/>
    </row>
    <row r="495">
      <c r="H495" s="25"/>
      <c r="I495" s="25"/>
      <c r="L495" s="26"/>
      <c r="M495" s="6"/>
      <c r="N495" s="6"/>
      <c r="O495" s="6"/>
    </row>
    <row r="496">
      <c r="H496" s="25"/>
      <c r="I496" s="25"/>
      <c r="L496" s="26"/>
      <c r="M496" s="6"/>
      <c r="N496" s="6"/>
      <c r="O496" s="6"/>
    </row>
    <row r="497">
      <c r="H497" s="25"/>
      <c r="I497" s="25"/>
      <c r="L497" s="26"/>
      <c r="M497" s="6"/>
      <c r="N497" s="6"/>
      <c r="O497" s="6"/>
    </row>
    <row r="498">
      <c r="H498" s="25"/>
      <c r="I498" s="25"/>
      <c r="L498" s="26"/>
      <c r="M498" s="6"/>
      <c r="N498" s="6"/>
      <c r="O498" s="6"/>
    </row>
    <row r="499">
      <c r="H499" s="25"/>
      <c r="I499" s="25"/>
      <c r="L499" s="26"/>
      <c r="M499" s="6"/>
      <c r="N499" s="6"/>
      <c r="O499" s="6"/>
    </row>
    <row r="500">
      <c r="H500" s="25"/>
      <c r="I500" s="25"/>
      <c r="L500" s="26"/>
      <c r="M500" s="6"/>
      <c r="N500" s="6"/>
      <c r="O500" s="6"/>
    </row>
    <row r="501">
      <c r="H501" s="25"/>
      <c r="I501" s="25"/>
      <c r="L501" s="26"/>
      <c r="M501" s="6"/>
      <c r="N501" s="6"/>
      <c r="O501" s="6"/>
    </row>
    <row r="502">
      <c r="H502" s="25"/>
      <c r="I502" s="25"/>
      <c r="L502" s="26"/>
      <c r="M502" s="6"/>
      <c r="N502" s="6"/>
      <c r="O502" s="6"/>
    </row>
    <row r="503">
      <c r="H503" s="25"/>
      <c r="I503" s="25"/>
      <c r="L503" s="26"/>
      <c r="M503" s="6"/>
      <c r="N503" s="6"/>
      <c r="O503" s="6"/>
    </row>
    <row r="504">
      <c r="H504" s="25"/>
      <c r="I504" s="25"/>
      <c r="L504" s="26"/>
      <c r="M504" s="6"/>
      <c r="N504" s="6"/>
      <c r="O504" s="6"/>
    </row>
    <row r="505">
      <c r="H505" s="25"/>
      <c r="I505" s="25"/>
      <c r="L505" s="26"/>
      <c r="M505" s="6"/>
      <c r="N505" s="6"/>
      <c r="O505" s="6"/>
    </row>
    <row r="506">
      <c r="H506" s="25"/>
      <c r="I506" s="25"/>
      <c r="L506" s="26"/>
      <c r="M506" s="6"/>
      <c r="N506" s="6"/>
      <c r="O506" s="6"/>
    </row>
    <row r="507">
      <c r="H507" s="25"/>
      <c r="I507" s="25"/>
      <c r="L507" s="26"/>
      <c r="M507" s="6"/>
      <c r="N507" s="6"/>
      <c r="O507" s="6"/>
    </row>
    <row r="508">
      <c r="H508" s="25"/>
      <c r="I508" s="25"/>
      <c r="L508" s="26"/>
      <c r="M508" s="6"/>
      <c r="N508" s="6"/>
      <c r="O508" s="6"/>
    </row>
    <row r="509">
      <c r="H509" s="25"/>
      <c r="I509" s="25"/>
      <c r="L509" s="26"/>
      <c r="M509" s="6"/>
      <c r="N509" s="6"/>
      <c r="O509" s="6"/>
    </row>
    <row r="510">
      <c r="H510" s="25"/>
      <c r="I510" s="25"/>
      <c r="L510" s="26"/>
      <c r="M510" s="6"/>
      <c r="N510" s="6"/>
      <c r="O510" s="6"/>
    </row>
    <row r="511">
      <c r="H511" s="25"/>
      <c r="I511" s="25"/>
      <c r="L511" s="26"/>
      <c r="M511" s="6"/>
      <c r="N511" s="6"/>
      <c r="O511" s="6"/>
    </row>
    <row r="512">
      <c r="H512" s="25"/>
      <c r="I512" s="25"/>
      <c r="L512" s="26"/>
      <c r="M512" s="6"/>
      <c r="N512" s="6"/>
      <c r="O512" s="6"/>
    </row>
    <row r="513">
      <c r="H513" s="25"/>
      <c r="I513" s="25"/>
      <c r="L513" s="26"/>
      <c r="M513" s="6"/>
      <c r="N513" s="6"/>
      <c r="O513" s="6"/>
    </row>
    <row r="514">
      <c r="H514" s="25"/>
      <c r="I514" s="25"/>
      <c r="L514" s="26"/>
      <c r="M514" s="6"/>
      <c r="N514" s="6"/>
      <c r="O514" s="6"/>
    </row>
    <row r="515">
      <c r="H515" s="25"/>
      <c r="I515" s="25"/>
      <c r="L515" s="26"/>
      <c r="M515" s="6"/>
      <c r="N515" s="6"/>
      <c r="O515" s="6"/>
    </row>
    <row r="516">
      <c r="H516" s="25"/>
      <c r="I516" s="25"/>
      <c r="L516" s="26"/>
      <c r="M516" s="6"/>
      <c r="N516" s="6"/>
      <c r="O516" s="6"/>
    </row>
    <row r="517">
      <c r="H517" s="25"/>
      <c r="I517" s="25"/>
      <c r="L517" s="26"/>
      <c r="M517" s="6"/>
      <c r="N517" s="6"/>
      <c r="O517" s="6"/>
    </row>
    <row r="518">
      <c r="H518" s="25"/>
      <c r="I518" s="25"/>
      <c r="L518" s="26"/>
      <c r="M518" s="6"/>
      <c r="N518" s="6"/>
      <c r="O518" s="6"/>
    </row>
    <row r="519">
      <c r="H519" s="25"/>
      <c r="I519" s="25"/>
      <c r="L519" s="26"/>
      <c r="M519" s="6"/>
      <c r="N519" s="6"/>
      <c r="O519" s="6"/>
    </row>
    <row r="520">
      <c r="H520" s="25"/>
      <c r="I520" s="25"/>
      <c r="L520" s="26"/>
      <c r="M520" s="6"/>
      <c r="N520" s="6"/>
      <c r="O520" s="6"/>
    </row>
    <row r="521">
      <c r="H521" s="25"/>
      <c r="I521" s="25"/>
      <c r="L521" s="26"/>
      <c r="M521" s="6"/>
      <c r="N521" s="6"/>
      <c r="O521" s="6"/>
    </row>
    <row r="522">
      <c r="H522" s="25"/>
      <c r="I522" s="25"/>
      <c r="L522" s="26"/>
      <c r="M522" s="6"/>
      <c r="N522" s="6"/>
      <c r="O522" s="6"/>
    </row>
    <row r="523">
      <c r="H523" s="25"/>
      <c r="I523" s="25"/>
      <c r="L523" s="26"/>
      <c r="M523" s="6"/>
      <c r="N523" s="6"/>
      <c r="O523" s="6"/>
    </row>
    <row r="524">
      <c r="H524" s="25"/>
      <c r="I524" s="25"/>
      <c r="L524" s="26"/>
      <c r="M524" s="6"/>
      <c r="N524" s="6"/>
      <c r="O524" s="6"/>
    </row>
    <row r="525">
      <c r="H525" s="25"/>
      <c r="I525" s="25"/>
      <c r="L525" s="26"/>
      <c r="M525" s="6"/>
      <c r="N525" s="6"/>
      <c r="O525" s="6"/>
    </row>
    <row r="526">
      <c r="H526" s="25"/>
      <c r="I526" s="25"/>
      <c r="L526" s="26"/>
      <c r="M526" s="6"/>
      <c r="N526" s="6"/>
      <c r="O526" s="6"/>
    </row>
    <row r="527">
      <c r="H527" s="25"/>
      <c r="I527" s="25"/>
      <c r="L527" s="26"/>
      <c r="M527" s="6"/>
      <c r="N527" s="6"/>
      <c r="O527" s="6"/>
    </row>
    <row r="528">
      <c r="H528" s="25"/>
      <c r="I528" s="25"/>
      <c r="L528" s="26"/>
      <c r="M528" s="6"/>
      <c r="N528" s="6"/>
      <c r="O528" s="6"/>
    </row>
    <row r="529">
      <c r="H529" s="25"/>
      <c r="I529" s="25"/>
      <c r="L529" s="26"/>
      <c r="M529" s="6"/>
      <c r="N529" s="6"/>
      <c r="O529" s="6"/>
    </row>
    <row r="530">
      <c r="H530" s="25"/>
      <c r="I530" s="25"/>
      <c r="L530" s="26"/>
      <c r="M530" s="6"/>
      <c r="N530" s="6"/>
      <c r="O530" s="6"/>
    </row>
    <row r="531">
      <c r="H531" s="25"/>
      <c r="I531" s="25"/>
      <c r="L531" s="26"/>
      <c r="M531" s="6"/>
      <c r="N531" s="6"/>
      <c r="O531" s="6"/>
    </row>
    <row r="532">
      <c r="H532" s="25"/>
      <c r="I532" s="25"/>
      <c r="L532" s="26"/>
      <c r="M532" s="6"/>
      <c r="N532" s="6"/>
      <c r="O532" s="6"/>
    </row>
    <row r="533">
      <c r="H533" s="25"/>
      <c r="I533" s="25"/>
      <c r="L533" s="26"/>
      <c r="M533" s="6"/>
      <c r="N533" s="6"/>
      <c r="O533" s="6"/>
    </row>
    <row r="534">
      <c r="H534" s="25"/>
      <c r="I534" s="25"/>
      <c r="L534" s="26"/>
      <c r="M534" s="6"/>
      <c r="N534" s="6"/>
      <c r="O534" s="6"/>
    </row>
    <row r="535">
      <c r="H535" s="25"/>
      <c r="I535" s="25"/>
      <c r="L535" s="26"/>
      <c r="M535" s="6"/>
      <c r="N535" s="6"/>
      <c r="O535" s="6"/>
    </row>
    <row r="536">
      <c r="H536" s="25"/>
      <c r="I536" s="25"/>
      <c r="L536" s="26"/>
      <c r="M536" s="6"/>
      <c r="N536" s="6"/>
      <c r="O536" s="6"/>
    </row>
    <row r="537">
      <c r="H537" s="25"/>
      <c r="I537" s="25"/>
      <c r="L537" s="26"/>
      <c r="M537" s="6"/>
      <c r="N537" s="6"/>
      <c r="O537" s="6"/>
    </row>
    <row r="538">
      <c r="H538" s="25"/>
      <c r="I538" s="25"/>
      <c r="L538" s="26"/>
      <c r="M538" s="6"/>
      <c r="N538" s="6"/>
      <c r="O538" s="6"/>
    </row>
    <row r="539">
      <c r="H539" s="25"/>
      <c r="I539" s="25"/>
      <c r="L539" s="26"/>
      <c r="M539" s="6"/>
      <c r="N539" s="6"/>
      <c r="O539" s="6"/>
    </row>
    <row r="540">
      <c r="H540" s="25"/>
      <c r="I540" s="25"/>
      <c r="L540" s="26"/>
      <c r="M540" s="6"/>
      <c r="N540" s="6"/>
      <c r="O540" s="6"/>
    </row>
    <row r="541">
      <c r="H541" s="25"/>
      <c r="I541" s="25"/>
      <c r="L541" s="26"/>
      <c r="M541" s="6"/>
      <c r="N541" s="6"/>
      <c r="O541" s="6"/>
    </row>
    <row r="542">
      <c r="H542" s="25"/>
      <c r="I542" s="25"/>
      <c r="L542" s="26"/>
      <c r="M542" s="6"/>
      <c r="N542" s="6"/>
      <c r="O542" s="6"/>
    </row>
    <row r="543">
      <c r="H543" s="25"/>
      <c r="I543" s="25"/>
      <c r="L543" s="26"/>
      <c r="M543" s="6"/>
      <c r="N543" s="6"/>
      <c r="O543" s="6"/>
    </row>
    <row r="544">
      <c r="H544" s="25"/>
      <c r="I544" s="25"/>
      <c r="L544" s="26"/>
      <c r="M544" s="6"/>
      <c r="N544" s="6"/>
      <c r="O544" s="6"/>
    </row>
    <row r="545">
      <c r="H545" s="25"/>
      <c r="I545" s="25"/>
      <c r="L545" s="26"/>
      <c r="M545" s="6"/>
      <c r="N545" s="6"/>
      <c r="O545" s="6"/>
    </row>
    <row r="546">
      <c r="H546" s="25"/>
      <c r="I546" s="25"/>
      <c r="L546" s="26"/>
      <c r="M546" s="6"/>
      <c r="N546" s="6"/>
      <c r="O546" s="6"/>
    </row>
    <row r="547">
      <c r="H547" s="25"/>
      <c r="I547" s="25"/>
      <c r="L547" s="26"/>
      <c r="M547" s="6"/>
      <c r="N547" s="6"/>
      <c r="O547" s="6"/>
    </row>
    <row r="548">
      <c r="H548" s="25"/>
      <c r="I548" s="25"/>
      <c r="L548" s="26"/>
      <c r="M548" s="6"/>
      <c r="N548" s="6"/>
      <c r="O548" s="6"/>
    </row>
    <row r="549">
      <c r="H549" s="25"/>
      <c r="I549" s="25"/>
      <c r="L549" s="26"/>
      <c r="M549" s="6"/>
      <c r="N549" s="6"/>
      <c r="O549" s="6"/>
    </row>
    <row r="550">
      <c r="H550" s="25"/>
      <c r="I550" s="25"/>
      <c r="L550" s="26"/>
      <c r="M550" s="6"/>
      <c r="N550" s="6"/>
      <c r="O550" s="6"/>
    </row>
    <row r="551">
      <c r="H551" s="25"/>
      <c r="I551" s="25"/>
      <c r="L551" s="26"/>
      <c r="M551" s="6"/>
      <c r="N551" s="6"/>
      <c r="O551" s="6"/>
    </row>
    <row r="552">
      <c r="H552" s="25"/>
      <c r="I552" s="25"/>
      <c r="L552" s="26"/>
      <c r="M552" s="6"/>
      <c r="N552" s="6"/>
      <c r="O552" s="6"/>
    </row>
    <row r="553">
      <c r="H553" s="25"/>
      <c r="I553" s="25"/>
      <c r="L553" s="26"/>
      <c r="M553" s="6"/>
      <c r="N553" s="6"/>
      <c r="O553" s="6"/>
    </row>
    <row r="554">
      <c r="H554" s="25"/>
      <c r="I554" s="25"/>
      <c r="L554" s="26"/>
      <c r="M554" s="6"/>
      <c r="N554" s="6"/>
      <c r="O554" s="6"/>
    </row>
    <row r="555">
      <c r="H555" s="25"/>
      <c r="I555" s="25"/>
      <c r="L555" s="26"/>
      <c r="M555" s="6"/>
      <c r="N555" s="6"/>
      <c r="O555" s="6"/>
    </row>
    <row r="556">
      <c r="H556" s="25"/>
      <c r="I556" s="25"/>
      <c r="L556" s="26"/>
      <c r="M556" s="6"/>
      <c r="N556" s="6"/>
      <c r="O556" s="6"/>
    </row>
    <row r="557">
      <c r="H557" s="25"/>
      <c r="I557" s="25"/>
      <c r="L557" s="26"/>
      <c r="M557" s="6"/>
      <c r="N557" s="6"/>
      <c r="O557" s="6"/>
    </row>
    <row r="558">
      <c r="H558" s="25"/>
      <c r="I558" s="25"/>
      <c r="L558" s="26"/>
      <c r="M558" s="6"/>
      <c r="N558" s="6"/>
      <c r="O558" s="6"/>
    </row>
    <row r="559">
      <c r="H559" s="25"/>
      <c r="I559" s="25"/>
      <c r="L559" s="26"/>
      <c r="M559" s="6"/>
      <c r="N559" s="6"/>
      <c r="O559" s="6"/>
    </row>
    <row r="560">
      <c r="H560" s="25"/>
      <c r="I560" s="25"/>
      <c r="L560" s="26"/>
      <c r="M560" s="6"/>
      <c r="N560" s="6"/>
      <c r="O560" s="6"/>
    </row>
    <row r="561">
      <c r="H561" s="25"/>
      <c r="I561" s="25"/>
      <c r="L561" s="26"/>
      <c r="M561" s="6"/>
      <c r="N561" s="6"/>
      <c r="O561" s="6"/>
    </row>
    <row r="562">
      <c r="H562" s="25"/>
      <c r="I562" s="25"/>
      <c r="L562" s="26"/>
      <c r="M562" s="6"/>
      <c r="N562" s="6"/>
      <c r="O562" s="6"/>
    </row>
    <row r="563">
      <c r="H563" s="25"/>
      <c r="I563" s="25"/>
      <c r="L563" s="26"/>
      <c r="M563" s="6"/>
      <c r="N563" s="6"/>
      <c r="O563" s="6"/>
    </row>
    <row r="564">
      <c r="H564" s="25"/>
      <c r="I564" s="25"/>
      <c r="L564" s="26"/>
      <c r="M564" s="6"/>
      <c r="N564" s="6"/>
      <c r="O564" s="6"/>
    </row>
    <row r="565">
      <c r="H565" s="25"/>
      <c r="I565" s="25"/>
      <c r="L565" s="26"/>
      <c r="M565" s="6"/>
      <c r="N565" s="6"/>
      <c r="O565" s="6"/>
    </row>
    <row r="566">
      <c r="H566" s="25"/>
      <c r="I566" s="25"/>
      <c r="L566" s="26"/>
      <c r="M566" s="6"/>
      <c r="N566" s="6"/>
      <c r="O566" s="6"/>
    </row>
    <row r="567">
      <c r="H567" s="25"/>
      <c r="I567" s="25"/>
      <c r="L567" s="26"/>
      <c r="M567" s="6"/>
      <c r="N567" s="6"/>
      <c r="O567" s="6"/>
    </row>
    <row r="568">
      <c r="H568" s="25"/>
      <c r="I568" s="25"/>
      <c r="L568" s="26"/>
      <c r="M568" s="6"/>
      <c r="N568" s="6"/>
      <c r="O568" s="6"/>
    </row>
    <row r="569">
      <c r="H569" s="25"/>
      <c r="I569" s="25"/>
      <c r="L569" s="26"/>
      <c r="M569" s="6"/>
      <c r="N569" s="6"/>
      <c r="O569" s="6"/>
    </row>
    <row r="570">
      <c r="H570" s="25"/>
      <c r="I570" s="25"/>
      <c r="L570" s="26"/>
      <c r="M570" s="6"/>
      <c r="N570" s="6"/>
      <c r="O570" s="6"/>
    </row>
    <row r="571">
      <c r="H571" s="25"/>
      <c r="I571" s="25"/>
      <c r="L571" s="26"/>
      <c r="M571" s="6"/>
      <c r="N571" s="6"/>
      <c r="O571" s="6"/>
    </row>
    <row r="572">
      <c r="H572" s="25"/>
      <c r="I572" s="25"/>
      <c r="L572" s="26"/>
      <c r="M572" s="6"/>
      <c r="N572" s="6"/>
      <c r="O572" s="6"/>
    </row>
    <row r="573">
      <c r="H573" s="25"/>
      <c r="I573" s="25"/>
      <c r="L573" s="26"/>
      <c r="M573" s="6"/>
      <c r="N573" s="6"/>
      <c r="O573" s="6"/>
    </row>
    <row r="574">
      <c r="H574" s="25"/>
      <c r="I574" s="25"/>
      <c r="L574" s="26"/>
      <c r="M574" s="6"/>
      <c r="N574" s="6"/>
      <c r="O574" s="6"/>
    </row>
    <row r="575">
      <c r="H575" s="25"/>
      <c r="I575" s="25"/>
      <c r="L575" s="26"/>
      <c r="M575" s="6"/>
      <c r="N575" s="6"/>
      <c r="O575" s="6"/>
    </row>
    <row r="576">
      <c r="H576" s="25"/>
      <c r="I576" s="25"/>
      <c r="L576" s="26"/>
      <c r="M576" s="6"/>
      <c r="N576" s="6"/>
      <c r="O576" s="6"/>
    </row>
    <row r="577">
      <c r="H577" s="25"/>
      <c r="I577" s="25"/>
      <c r="L577" s="26"/>
      <c r="M577" s="6"/>
      <c r="N577" s="6"/>
      <c r="O577" s="6"/>
    </row>
    <row r="578">
      <c r="H578" s="25"/>
      <c r="I578" s="25"/>
      <c r="L578" s="26"/>
      <c r="M578" s="6"/>
      <c r="N578" s="6"/>
      <c r="O578" s="6"/>
    </row>
    <row r="579">
      <c r="H579" s="25"/>
      <c r="I579" s="25"/>
      <c r="L579" s="26"/>
      <c r="M579" s="6"/>
      <c r="N579" s="6"/>
      <c r="O579" s="6"/>
    </row>
    <row r="580">
      <c r="H580" s="25"/>
      <c r="I580" s="25"/>
      <c r="L580" s="26"/>
      <c r="M580" s="6"/>
      <c r="N580" s="6"/>
      <c r="O580" s="6"/>
    </row>
    <row r="581">
      <c r="H581" s="25"/>
      <c r="I581" s="25"/>
      <c r="L581" s="26"/>
      <c r="M581" s="6"/>
      <c r="N581" s="6"/>
      <c r="O581" s="6"/>
    </row>
    <row r="582">
      <c r="H582" s="25"/>
      <c r="I582" s="25"/>
      <c r="L582" s="26"/>
      <c r="M582" s="6"/>
      <c r="N582" s="6"/>
      <c r="O582" s="6"/>
    </row>
    <row r="583">
      <c r="H583" s="25"/>
      <c r="I583" s="25"/>
      <c r="L583" s="26"/>
      <c r="M583" s="6"/>
      <c r="N583" s="6"/>
      <c r="O583" s="6"/>
    </row>
    <row r="584">
      <c r="H584" s="25"/>
      <c r="I584" s="25"/>
      <c r="L584" s="26"/>
      <c r="M584" s="6"/>
      <c r="N584" s="6"/>
      <c r="O584" s="6"/>
    </row>
    <row r="585">
      <c r="H585" s="25"/>
      <c r="I585" s="25"/>
      <c r="L585" s="26"/>
      <c r="M585" s="6"/>
      <c r="N585" s="6"/>
      <c r="O585" s="6"/>
    </row>
    <row r="586">
      <c r="H586" s="25"/>
      <c r="I586" s="25"/>
      <c r="L586" s="26"/>
      <c r="M586" s="6"/>
      <c r="N586" s="6"/>
      <c r="O586" s="6"/>
    </row>
    <row r="587">
      <c r="H587" s="25"/>
      <c r="I587" s="25"/>
      <c r="L587" s="26"/>
      <c r="M587" s="6"/>
      <c r="N587" s="6"/>
      <c r="O587" s="6"/>
    </row>
    <row r="588">
      <c r="H588" s="25"/>
      <c r="I588" s="25"/>
      <c r="L588" s="26"/>
      <c r="M588" s="6"/>
      <c r="N588" s="6"/>
      <c r="O588" s="6"/>
    </row>
    <row r="589">
      <c r="H589" s="25"/>
      <c r="I589" s="25"/>
      <c r="L589" s="26"/>
      <c r="M589" s="6"/>
      <c r="N589" s="6"/>
      <c r="O589" s="6"/>
    </row>
    <row r="590">
      <c r="H590" s="25"/>
      <c r="I590" s="25"/>
      <c r="L590" s="26"/>
      <c r="M590" s="6"/>
      <c r="N590" s="6"/>
      <c r="O590" s="6"/>
    </row>
    <row r="591">
      <c r="H591" s="25"/>
      <c r="I591" s="25"/>
      <c r="L591" s="26"/>
      <c r="M591" s="6"/>
      <c r="N591" s="6"/>
      <c r="O591" s="6"/>
    </row>
    <row r="592">
      <c r="H592" s="25"/>
      <c r="I592" s="25"/>
      <c r="L592" s="26"/>
      <c r="M592" s="6"/>
      <c r="N592" s="6"/>
      <c r="O592" s="6"/>
    </row>
    <row r="593">
      <c r="H593" s="25"/>
      <c r="I593" s="25"/>
      <c r="L593" s="26"/>
      <c r="M593" s="6"/>
      <c r="N593" s="6"/>
      <c r="O593" s="6"/>
    </row>
    <row r="594">
      <c r="H594" s="25"/>
      <c r="I594" s="25"/>
      <c r="L594" s="26"/>
      <c r="M594" s="6"/>
      <c r="N594" s="6"/>
      <c r="O594" s="6"/>
    </row>
    <row r="595">
      <c r="H595" s="25"/>
      <c r="I595" s="25"/>
      <c r="L595" s="26"/>
      <c r="M595" s="6"/>
      <c r="N595" s="6"/>
      <c r="O595" s="6"/>
    </row>
    <row r="596">
      <c r="H596" s="25"/>
      <c r="I596" s="25"/>
      <c r="L596" s="26"/>
      <c r="M596" s="6"/>
      <c r="N596" s="6"/>
      <c r="O596" s="6"/>
    </row>
    <row r="597">
      <c r="H597" s="25"/>
      <c r="I597" s="25"/>
      <c r="L597" s="26"/>
      <c r="M597" s="6"/>
      <c r="N597" s="6"/>
      <c r="O597" s="6"/>
    </row>
    <row r="598">
      <c r="H598" s="25"/>
      <c r="I598" s="25"/>
      <c r="L598" s="26"/>
      <c r="M598" s="6"/>
      <c r="N598" s="6"/>
      <c r="O598" s="6"/>
    </row>
    <row r="599">
      <c r="H599" s="25"/>
      <c r="I599" s="25"/>
      <c r="L599" s="26"/>
      <c r="M599" s="6"/>
      <c r="N599" s="6"/>
      <c r="O599" s="6"/>
    </row>
    <row r="600">
      <c r="H600" s="25"/>
      <c r="I600" s="25"/>
      <c r="L600" s="26"/>
      <c r="M600" s="6"/>
      <c r="N600" s="6"/>
      <c r="O600" s="6"/>
    </row>
    <row r="601">
      <c r="H601" s="25"/>
      <c r="I601" s="25"/>
      <c r="L601" s="26"/>
      <c r="M601" s="6"/>
      <c r="N601" s="6"/>
      <c r="O601" s="6"/>
    </row>
    <row r="602">
      <c r="H602" s="25"/>
      <c r="I602" s="25"/>
      <c r="L602" s="26"/>
      <c r="M602" s="6"/>
      <c r="N602" s="6"/>
      <c r="O602" s="6"/>
    </row>
    <row r="603">
      <c r="H603" s="25"/>
      <c r="I603" s="25"/>
      <c r="L603" s="26"/>
      <c r="M603" s="6"/>
      <c r="N603" s="6"/>
      <c r="O603" s="6"/>
    </row>
    <row r="604">
      <c r="H604" s="25"/>
      <c r="I604" s="25"/>
      <c r="L604" s="26"/>
      <c r="M604" s="6"/>
      <c r="N604" s="6"/>
      <c r="O604" s="6"/>
    </row>
    <row r="605">
      <c r="H605" s="25"/>
      <c r="I605" s="25"/>
      <c r="L605" s="26"/>
      <c r="M605" s="6"/>
      <c r="N605" s="6"/>
      <c r="O605" s="6"/>
    </row>
    <row r="606">
      <c r="H606" s="25"/>
      <c r="I606" s="25"/>
      <c r="L606" s="26"/>
      <c r="M606" s="6"/>
      <c r="N606" s="6"/>
      <c r="O606" s="6"/>
    </row>
    <row r="607">
      <c r="H607" s="25"/>
      <c r="I607" s="25"/>
      <c r="L607" s="26"/>
      <c r="M607" s="6"/>
      <c r="N607" s="6"/>
      <c r="O607" s="6"/>
    </row>
    <row r="608">
      <c r="H608" s="25"/>
      <c r="I608" s="25"/>
      <c r="L608" s="26"/>
      <c r="M608" s="6"/>
      <c r="N608" s="6"/>
      <c r="O608" s="6"/>
    </row>
    <row r="609">
      <c r="H609" s="25"/>
      <c r="I609" s="25"/>
      <c r="L609" s="26"/>
      <c r="M609" s="6"/>
      <c r="N609" s="6"/>
      <c r="O609" s="6"/>
    </row>
    <row r="610">
      <c r="H610" s="25"/>
      <c r="I610" s="25"/>
      <c r="L610" s="26"/>
      <c r="M610" s="6"/>
      <c r="N610" s="6"/>
      <c r="O610" s="6"/>
    </row>
    <row r="611">
      <c r="H611" s="25"/>
      <c r="I611" s="25"/>
      <c r="L611" s="26"/>
      <c r="M611" s="6"/>
      <c r="N611" s="6"/>
      <c r="O611" s="6"/>
    </row>
    <row r="612">
      <c r="H612" s="25"/>
      <c r="I612" s="25"/>
      <c r="L612" s="26"/>
      <c r="M612" s="6"/>
      <c r="N612" s="6"/>
      <c r="O612" s="6"/>
    </row>
    <row r="613">
      <c r="H613" s="25"/>
      <c r="I613" s="25"/>
      <c r="L613" s="26"/>
      <c r="M613" s="6"/>
      <c r="N613" s="6"/>
      <c r="O613" s="6"/>
    </row>
    <row r="614">
      <c r="H614" s="25"/>
      <c r="I614" s="25"/>
      <c r="L614" s="26"/>
      <c r="M614" s="6"/>
      <c r="N614" s="6"/>
      <c r="O614" s="6"/>
    </row>
    <row r="615">
      <c r="H615" s="25"/>
      <c r="I615" s="25"/>
      <c r="L615" s="26"/>
      <c r="M615" s="6"/>
      <c r="N615" s="6"/>
      <c r="O615" s="6"/>
    </row>
    <row r="616">
      <c r="H616" s="25"/>
      <c r="I616" s="25"/>
      <c r="L616" s="26"/>
      <c r="M616" s="6"/>
      <c r="N616" s="6"/>
      <c r="O616" s="6"/>
    </row>
    <row r="617">
      <c r="H617" s="25"/>
      <c r="I617" s="25"/>
      <c r="L617" s="26"/>
      <c r="M617" s="6"/>
      <c r="N617" s="6"/>
      <c r="O617" s="6"/>
    </row>
    <row r="618">
      <c r="H618" s="25"/>
      <c r="I618" s="25"/>
      <c r="L618" s="26"/>
      <c r="M618" s="6"/>
      <c r="N618" s="6"/>
      <c r="O618" s="6"/>
    </row>
    <row r="619">
      <c r="H619" s="25"/>
      <c r="I619" s="25"/>
      <c r="L619" s="26"/>
      <c r="M619" s="6"/>
      <c r="N619" s="6"/>
      <c r="O619" s="6"/>
    </row>
    <row r="620">
      <c r="H620" s="25"/>
      <c r="I620" s="25"/>
      <c r="L620" s="26"/>
      <c r="M620" s="6"/>
      <c r="N620" s="6"/>
      <c r="O620" s="6"/>
    </row>
    <row r="621">
      <c r="H621" s="25"/>
      <c r="I621" s="25"/>
      <c r="L621" s="26"/>
      <c r="M621" s="6"/>
      <c r="N621" s="6"/>
      <c r="O621" s="6"/>
    </row>
    <row r="622">
      <c r="H622" s="25"/>
      <c r="I622" s="25"/>
      <c r="L622" s="26"/>
      <c r="M622" s="6"/>
      <c r="N622" s="6"/>
      <c r="O622" s="6"/>
    </row>
    <row r="623">
      <c r="H623" s="25"/>
      <c r="I623" s="25"/>
      <c r="L623" s="26"/>
      <c r="M623" s="6"/>
      <c r="N623" s="6"/>
      <c r="O623" s="6"/>
    </row>
    <row r="624">
      <c r="H624" s="25"/>
      <c r="I624" s="25"/>
      <c r="L624" s="26"/>
      <c r="M624" s="6"/>
      <c r="N624" s="6"/>
      <c r="O624" s="6"/>
    </row>
    <row r="625">
      <c r="H625" s="25"/>
      <c r="I625" s="25"/>
      <c r="L625" s="26"/>
      <c r="M625" s="6"/>
      <c r="N625" s="6"/>
      <c r="O625" s="6"/>
    </row>
    <row r="626">
      <c r="H626" s="25"/>
      <c r="I626" s="25"/>
      <c r="L626" s="26"/>
      <c r="M626" s="6"/>
      <c r="N626" s="6"/>
      <c r="O626" s="6"/>
    </row>
    <row r="627">
      <c r="H627" s="25"/>
      <c r="I627" s="25"/>
      <c r="L627" s="26"/>
      <c r="M627" s="6"/>
      <c r="N627" s="6"/>
      <c r="O627" s="6"/>
    </row>
    <row r="628">
      <c r="H628" s="25"/>
      <c r="I628" s="25"/>
      <c r="L628" s="26"/>
      <c r="M628" s="6"/>
      <c r="N628" s="6"/>
      <c r="O628" s="6"/>
    </row>
    <row r="629">
      <c r="H629" s="25"/>
      <c r="I629" s="25"/>
      <c r="L629" s="26"/>
      <c r="M629" s="6"/>
      <c r="N629" s="6"/>
      <c r="O629" s="6"/>
    </row>
    <row r="630">
      <c r="H630" s="25"/>
      <c r="I630" s="25"/>
      <c r="L630" s="26"/>
      <c r="M630" s="6"/>
      <c r="N630" s="6"/>
      <c r="O630" s="6"/>
    </row>
    <row r="631">
      <c r="H631" s="25"/>
      <c r="I631" s="25"/>
      <c r="L631" s="26"/>
      <c r="M631" s="6"/>
      <c r="N631" s="6"/>
      <c r="O631" s="6"/>
    </row>
    <row r="632">
      <c r="H632" s="25"/>
      <c r="I632" s="25"/>
      <c r="L632" s="26"/>
      <c r="M632" s="6"/>
      <c r="N632" s="6"/>
      <c r="O632" s="6"/>
    </row>
    <row r="633">
      <c r="H633" s="25"/>
      <c r="I633" s="25"/>
      <c r="L633" s="26"/>
      <c r="M633" s="6"/>
      <c r="N633" s="6"/>
      <c r="O633" s="6"/>
    </row>
    <row r="634">
      <c r="H634" s="25"/>
      <c r="I634" s="25"/>
      <c r="L634" s="26"/>
      <c r="M634" s="6"/>
      <c r="N634" s="6"/>
      <c r="O634" s="6"/>
    </row>
    <row r="635">
      <c r="H635" s="25"/>
      <c r="I635" s="25"/>
      <c r="L635" s="26"/>
      <c r="M635" s="6"/>
      <c r="N635" s="6"/>
      <c r="O635" s="6"/>
    </row>
    <row r="636">
      <c r="H636" s="25"/>
      <c r="I636" s="25"/>
      <c r="L636" s="26"/>
      <c r="M636" s="6"/>
      <c r="N636" s="6"/>
      <c r="O636" s="6"/>
    </row>
    <row r="637">
      <c r="H637" s="25"/>
      <c r="I637" s="25"/>
      <c r="L637" s="26"/>
      <c r="M637" s="6"/>
      <c r="N637" s="6"/>
      <c r="O637" s="6"/>
    </row>
    <row r="638">
      <c r="H638" s="25"/>
      <c r="I638" s="25"/>
      <c r="L638" s="26"/>
      <c r="M638" s="6"/>
      <c r="N638" s="6"/>
      <c r="O638" s="6"/>
    </row>
    <row r="639">
      <c r="H639" s="25"/>
      <c r="I639" s="25"/>
      <c r="L639" s="26"/>
      <c r="M639" s="6"/>
      <c r="N639" s="6"/>
      <c r="O639" s="6"/>
    </row>
    <row r="640">
      <c r="H640" s="25"/>
      <c r="I640" s="25"/>
      <c r="L640" s="26"/>
      <c r="M640" s="6"/>
      <c r="N640" s="6"/>
      <c r="O640" s="6"/>
    </row>
    <row r="641">
      <c r="H641" s="25"/>
      <c r="I641" s="25"/>
      <c r="L641" s="26"/>
      <c r="M641" s="6"/>
      <c r="N641" s="6"/>
      <c r="O641" s="6"/>
    </row>
    <row r="642">
      <c r="H642" s="25"/>
      <c r="I642" s="25"/>
      <c r="L642" s="26"/>
      <c r="M642" s="6"/>
      <c r="N642" s="6"/>
      <c r="O642" s="6"/>
    </row>
    <row r="643">
      <c r="H643" s="25"/>
      <c r="I643" s="25"/>
      <c r="L643" s="26"/>
      <c r="M643" s="6"/>
      <c r="N643" s="6"/>
      <c r="O643" s="6"/>
    </row>
    <row r="644">
      <c r="H644" s="25"/>
      <c r="I644" s="25"/>
      <c r="L644" s="26"/>
      <c r="M644" s="6"/>
      <c r="N644" s="6"/>
      <c r="O644" s="6"/>
    </row>
    <row r="645">
      <c r="H645" s="25"/>
      <c r="I645" s="25"/>
      <c r="L645" s="26"/>
      <c r="M645" s="6"/>
      <c r="N645" s="6"/>
      <c r="O645" s="6"/>
    </row>
    <row r="646">
      <c r="H646" s="25"/>
      <c r="I646" s="25"/>
      <c r="L646" s="26"/>
      <c r="M646" s="6"/>
      <c r="N646" s="6"/>
      <c r="O646" s="6"/>
    </row>
    <row r="647">
      <c r="H647" s="25"/>
      <c r="I647" s="25"/>
      <c r="L647" s="26"/>
      <c r="M647" s="6"/>
      <c r="N647" s="6"/>
      <c r="O647" s="6"/>
    </row>
    <row r="648">
      <c r="H648" s="25"/>
      <c r="I648" s="25"/>
      <c r="L648" s="26"/>
      <c r="M648" s="6"/>
      <c r="N648" s="6"/>
      <c r="O648" s="6"/>
    </row>
    <row r="649">
      <c r="H649" s="25"/>
      <c r="I649" s="25"/>
      <c r="L649" s="26"/>
      <c r="M649" s="6"/>
      <c r="N649" s="6"/>
      <c r="O649" s="6"/>
    </row>
    <row r="650">
      <c r="H650" s="25"/>
      <c r="I650" s="25"/>
      <c r="L650" s="26"/>
      <c r="M650" s="6"/>
      <c r="N650" s="6"/>
      <c r="O650" s="6"/>
    </row>
    <row r="651">
      <c r="H651" s="25"/>
      <c r="I651" s="25"/>
      <c r="L651" s="26"/>
      <c r="M651" s="6"/>
      <c r="N651" s="6"/>
      <c r="O651" s="6"/>
    </row>
    <row r="652">
      <c r="H652" s="25"/>
      <c r="I652" s="25"/>
      <c r="L652" s="26"/>
      <c r="M652" s="6"/>
      <c r="N652" s="6"/>
      <c r="O652" s="6"/>
    </row>
    <row r="653">
      <c r="H653" s="25"/>
      <c r="I653" s="25"/>
      <c r="L653" s="26"/>
      <c r="M653" s="6"/>
      <c r="N653" s="6"/>
      <c r="O653" s="6"/>
    </row>
    <row r="654">
      <c r="H654" s="25"/>
      <c r="I654" s="25"/>
      <c r="L654" s="26"/>
      <c r="M654" s="6"/>
      <c r="N654" s="6"/>
      <c r="O654" s="6"/>
    </row>
    <row r="655">
      <c r="H655" s="25"/>
      <c r="I655" s="25"/>
      <c r="L655" s="26"/>
      <c r="M655" s="6"/>
      <c r="N655" s="6"/>
      <c r="O655" s="6"/>
    </row>
    <row r="656">
      <c r="H656" s="25"/>
      <c r="I656" s="25"/>
      <c r="L656" s="26"/>
      <c r="M656" s="6"/>
      <c r="N656" s="6"/>
      <c r="O656" s="6"/>
    </row>
    <row r="657">
      <c r="H657" s="25"/>
      <c r="I657" s="25"/>
      <c r="L657" s="26"/>
      <c r="M657" s="6"/>
      <c r="N657" s="6"/>
      <c r="O657" s="6"/>
    </row>
    <row r="658">
      <c r="H658" s="25"/>
      <c r="I658" s="25"/>
      <c r="L658" s="26"/>
      <c r="M658" s="6"/>
      <c r="N658" s="6"/>
      <c r="O658" s="6"/>
    </row>
    <row r="659">
      <c r="H659" s="25"/>
      <c r="I659" s="25"/>
      <c r="L659" s="26"/>
      <c r="M659" s="6"/>
      <c r="N659" s="6"/>
      <c r="O659" s="6"/>
    </row>
    <row r="660">
      <c r="H660" s="25"/>
      <c r="I660" s="25"/>
      <c r="L660" s="26"/>
      <c r="M660" s="6"/>
      <c r="N660" s="6"/>
      <c r="O660" s="6"/>
    </row>
    <row r="661">
      <c r="H661" s="25"/>
      <c r="I661" s="25"/>
      <c r="L661" s="26"/>
      <c r="M661" s="6"/>
      <c r="N661" s="6"/>
      <c r="O661" s="6"/>
    </row>
    <row r="662">
      <c r="H662" s="25"/>
      <c r="I662" s="25"/>
      <c r="L662" s="26"/>
      <c r="M662" s="6"/>
      <c r="N662" s="6"/>
      <c r="O662" s="6"/>
    </row>
    <row r="663">
      <c r="H663" s="25"/>
      <c r="I663" s="25"/>
      <c r="L663" s="26"/>
      <c r="M663" s="6"/>
      <c r="N663" s="6"/>
      <c r="O663" s="6"/>
    </row>
    <row r="664">
      <c r="H664" s="25"/>
      <c r="I664" s="25"/>
      <c r="L664" s="26"/>
      <c r="M664" s="6"/>
      <c r="N664" s="6"/>
      <c r="O664" s="6"/>
    </row>
    <row r="665">
      <c r="H665" s="25"/>
      <c r="I665" s="25"/>
      <c r="L665" s="26"/>
      <c r="M665" s="6"/>
      <c r="N665" s="6"/>
      <c r="O665" s="6"/>
    </row>
    <row r="666">
      <c r="H666" s="25"/>
      <c r="I666" s="25"/>
      <c r="L666" s="26"/>
      <c r="M666" s="6"/>
      <c r="N666" s="6"/>
      <c r="O666" s="6"/>
    </row>
    <row r="667">
      <c r="H667" s="25"/>
      <c r="I667" s="25"/>
      <c r="L667" s="26"/>
      <c r="M667" s="6"/>
      <c r="N667" s="6"/>
      <c r="O667" s="6"/>
    </row>
    <row r="668">
      <c r="H668" s="25"/>
      <c r="I668" s="25"/>
      <c r="L668" s="26"/>
      <c r="M668" s="6"/>
      <c r="N668" s="6"/>
      <c r="O668" s="6"/>
    </row>
    <row r="669">
      <c r="H669" s="25"/>
      <c r="I669" s="25"/>
      <c r="L669" s="26"/>
      <c r="M669" s="6"/>
      <c r="N669" s="6"/>
      <c r="O669" s="6"/>
    </row>
    <row r="670">
      <c r="H670" s="25"/>
      <c r="I670" s="25"/>
      <c r="L670" s="26"/>
      <c r="M670" s="6"/>
      <c r="N670" s="6"/>
      <c r="O670" s="6"/>
    </row>
    <row r="671">
      <c r="H671" s="25"/>
      <c r="I671" s="25"/>
      <c r="L671" s="26"/>
      <c r="M671" s="6"/>
      <c r="N671" s="6"/>
      <c r="O671" s="6"/>
    </row>
    <row r="672">
      <c r="H672" s="25"/>
      <c r="I672" s="25"/>
      <c r="L672" s="26"/>
      <c r="M672" s="6"/>
      <c r="N672" s="6"/>
      <c r="O672" s="6"/>
    </row>
    <row r="673">
      <c r="H673" s="25"/>
      <c r="I673" s="25"/>
      <c r="L673" s="26"/>
      <c r="M673" s="6"/>
      <c r="N673" s="6"/>
      <c r="O673" s="6"/>
    </row>
    <row r="674">
      <c r="H674" s="25"/>
      <c r="I674" s="25"/>
      <c r="L674" s="26"/>
      <c r="M674" s="6"/>
      <c r="N674" s="6"/>
      <c r="O674" s="6"/>
    </row>
    <row r="675">
      <c r="H675" s="25"/>
      <c r="I675" s="25"/>
      <c r="L675" s="26"/>
      <c r="M675" s="6"/>
      <c r="N675" s="6"/>
      <c r="O675" s="6"/>
    </row>
    <row r="676">
      <c r="H676" s="25"/>
      <c r="I676" s="25"/>
      <c r="L676" s="26"/>
      <c r="M676" s="6"/>
      <c r="N676" s="6"/>
      <c r="O676" s="6"/>
    </row>
    <row r="677">
      <c r="H677" s="25"/>
      <c r="I677" s="25"/>
      <c r="L677" s="26"/>
      <c r="M677" s="6"/>
      <c r="N677" s="6"/>
      <c r="O677" s="6"/>
    </row>
    <row r="678">
      <c r="H678" s="25"/>
      <c r="I678" s="25"/>
      <c r="L678" s="26"/>
      <c r="M678" s="6"/>
      <c r="N678" s="6"/>
      <c r="O678" s="6"/>
    </row>
    <row r="679">
      <c r="H679" s="25"/>
      <c r="I679" s="25"/>
      <c r="L679" s="26"/>
      <c r="M679" s="6"/>
      <c r="N679" s="6"/>
      <c r="O679" s="6"/>
    </row>
    <row r="680">
      <c r="H680" s="25"/>
      <c r="I680" s="25"/>
      <c r="L680" s="26"/>
      <c r="M680" s="6"/>
      <c r="N680" s="6"/>
      <c r="O680" s="6"/>
    </row>
    <row r="681">
      <c r="H681" s="25"/>
      <c r="I681" s="25"/>
      <c r="L681" s="26"/>
      <c r="M681" s="6"/>
      <c r="N681" s="6"/>
      <c r="O681" s="6"/>
    </row>
    <row r="682">
      <c r="H682" s="25"/>
      <c r="I682" s="25"/>
      <c r="L682" s="26"/>
      <c r="M682" s="6"/>
      <c r="N682" s="6"/>
      <c r="O682" s="6"/>
    </row>
    <row r="683">
      <c r="H683" s="25"/>
      <c r="I683" s="25"/>
      <c r="L683" s="26"/>
      <c r="M683" s="6"/>
      <c r="N683" s="6"/>
      <c r="O683" s="6"/>
    </row>
    <row r="684">
      <c r="H684" s="25"/>
      <c r="I684" s="25"/>
      <c r="L684" s="26"/>
      <c r="M684" s="6"/>
      <c r="N684" s="6"/>
      <c r="O684" s="6"/>
    </row>
    <row r="685">
      <c r="H685" s="25"/>
      <c r="I685" s="25"/>
      <c r="L685" s="26"/>
      <c r="M685" s="6"/>
      <c r="N685" s="6"/>
      <c r="O685" s="6"/>
    </row>
    <row r="686">
      <c r="H686" s="25"/>
      <c r="I686" s="25"/>
      <c r="L686" s="26"/>
      <c r="M686" s="6"/>
      <c r="N686" s="6"/>
      <c r="O686" s="6"/>
    </row>
    <row r="687">
      <c r="H687" s="25"/>
      <c r="I687" s="25"/>
      <c r="L687" s="26"/>
      <c r="M687" s="6"/>
      <c r="N687" s="6"/>
      <c r="O687" s="6"/>
    </row>
    <row r="688">
      <c r="H688" s="25"/>
      <c r="I688" s="25"/>
      <c r="L688" s="26"/>
      <c r="M688" s="6"/>
      <c r="N688" s="6"/>
      <c r="O688" s="6"/>
    </row>
    <row r="689">
      <c r="H689" s="25"/>
      <c r="I689" s="25"/>
      <c r="L689" s="26"/>
      <c r="M689" s="6"/>
      <c r="N689" s="6"/>
      <c r="O689" s="6"/>
    </row>
    <row r="690">
      <c r="H690" s="25"/>
      <c r="I690" s="25"/>
      <c r="L690" s="26"/>
      <c r="M690" s="6"/>
      <c r="N690" s="6"/>
      <c r="O690" s="6"/>
    </row>
    <row r="691">
      <c r="H691" s="25"/>
      <c r="I691" s="25"/>
      <c r="L691" s="26"/>
      <c r="M691" s="6"/>
      <c r="N691" s="6"/>
      <c r="O691" s="6"/>
    </row>
    <row r="692">
      <c r="H692" s="25"/>
      <c r="I692" s="25"/>
      <c r="L692" s="26"/>
      <c r="M692" s="6"/>
      <c r="N692" s="6"/>
      <c r="O692" s="6"/>
    </row>
    <row r="693">
      <c r="H693" s="25"/>
      <c r="I693" s="25"/>
      <c r="L693" s="26"/>
      <c r="M693" s="6"/>
      <c r="N693" s="6"/>
      <c r="O693" s="6"/>
    </row>
    <row r="694">
      <c r="H694" s="25"/>
      <c r="I694" s="25"/>
      <c r="L694" s="26"/>
      <c r="M694" s="6"/>
      <c r="N694" s="6"/>
      <c r="O694" s="6"/>
    </row>
    <row r="695">
      <c r="H695" s="25"/>
      <c r="I695" s="25"/>
      <c r="L695" s="26"/>
      <c r="M695" s="6"/>
      <c r="N695" s="6"/>
      <c r="O695" s="6"/>
    </row>
    <row r="696">
      <c r="H696" s="25"/>
      <c r="I696" s="25"/>
      <c r="L696" s="26"/>
      <c r="M696" s="6"/>
      <c r="N696" s="6"/>
      <c r="O696" s="6"/>
    </row>
    <row r="697">
      <c r="H697" s="25"/>
      <c r="I697" s="25"/>
      <c r="L697" s="26"/>
      <c r="M697" s="6"/>
      <c r="N697" s="6"/>
      <c r="O697" s="6"/>
    </row>
    <row r="698">
      <c r="H698" s="25"/>
      <c r="I698" s="25"/>
      <c r="L698" s="26"/>
      <c r="M698" s="6"/>
      <c r="N698" s="6"/>
      <c r="O698" s="6"/>
    </row>
    <row r="699">
      <c r="H699" s="25"/>
      <c r="I699" s="25"/>
      <c r="L699" s="26"/>
      <c r="M699" s="6"/>
      <c r="N699" s="6"/>
      <c r="O699" s="6"/>
    </row>
    <row r="700">
      <c r="H700" s="25"/>
      <c r="I700" s="25"/>
      <c r="L700" s="26"/>
      <c r="M700" s="6"/>
      <c r="N700" s="6"/>
      <c r="O700" s="6"/>
    </row>
    <row r="701">
      <c r="H701" s="25"/>
      <c r="I701" s="25"/>
      <c r="L701" s="26"/>
      <c r="M701" s="6"/>
      <c r="N701" s="6"/>
      <c r="O701" s="6"/>
    </row>
    <row r="702">
      <c r="H702" s="25"/>
      <c r="I702" s="25"/>
      <c r="L702" s="26"/>
      <c r="M702" s="6"/>
      <c r="N702" s="6"/>
      <c r="O702" s="6"/>
    </row>
    <row r="703">
      <c r="H703" s="25"/>
      <c r="I703" s="25"/>
      <c r="L703" s="26"/>
      <c r="M703" s="6"/>
      <c r="N703" s="6"/>
      <c r="O703" s="6"/>
    </row>
    <row r="704">
      <c r="H704" s="25"/>
      <c r="I704" s="25"/>
      <c r="L704" s="26"/>
      <c r="M704" s="6"/>
      <c r="N704" s="6"/>
      <c r="O704" s="6"/>
    </row>
    <row r="705">
      <c r="H705" s="25"/>
      <c r="I705" s="25"/>
      <c r="L705" s="26"/>
      <c r="M705" s="6"/>
      <c r="N705" s="6"/>
      <c r="O705" s="6"/>
    </row>
    <row r="706">
      <c r="H706" s="25"/>
      <c r="I706" s="25"/>
      <c r="L706" s="26"/>
      <c r="M706" s="6"/>
      <c r="N706" s="6"/>
      <c r="O706" s="6"/>
    </row>
    <row r="707">
      <c r="H707" s="25"/>
      <c r="I707" s="25"/>
      <c r="L707" s="26"/>
      <c r="M707" s="6"/>
      <c r="N707" s="6"/>
      <c r="O707" s="6"/>
    </row>
    <row r="708">
      <c r="H708" s="25"/>
      <c r="I708" s="25"/>
      <c r="L708" s="26"/>
      <c r="M708" s="6"/>
      <c r="N708" s="6"/>
      <c r="O708" s="6"/>
    </row>
    <row r="709">
      <c r="H709" s="25"/>
      <c r="I709" s="25"/>
      <c r="L709" s="26"/>
      <c r="M709" s="6"/>
      <c r="N709" s="6"/>
      <c r="O709" s="6"/>
    </row>
    <row r="710">
      <c r="H710" s="25"/>
      <c r="I710" s="25"/>
      <c r="L710" s="26"/>
      <c r="M710" s="6"/>
      <c r="N710" s="6"/>
      <c r="O710" s="6"/>
    </row>
    <row r="711">
      <c r="H711" s="25"/>
      <c r="I711" s="25"/>
      <c r="L711" s="26"/>
      <c r="M711" s="6"/>
      <c r="N711" s="6"/>
      <c r="O711" s="6"/>
    </row>
    <row r="712">
      <c r="H712" s="25"/>
      <c r="I712" s="25"/>
      <c r="L712" s="26"/>
      <c r="M712" s="6"/>
      <c r="N712" s="6"/>
      <c r="O712" s="6"/>
    </row>
    <row r="713">
      <c r="H713" s="25"/>
      <c r="I713" s="25"/>
      <c r="L713" s="26"/>
      <c r="M713" s="6"/>
      <c r="N713" s="6"/>
      <c r="O713" s="6"/>
    </row>
    <row r="714">
      <c r="H714" s="25"/>
      <c r="I714" s="25"/>
      <c r="L714" s="26"/>
      <c r="M714" s="6"/>
      <c r="N714" s="6"/>
      <c r="O714" s="6"/>
    </row>
    <row r="715">
      <c r="H715" s="25"/>
      <c r="I715" s="25"/>
      <c r="L715" s="26"/>
      <c r="M715" s="6"/>
      <c r="N715" s="6"/>
      <c r="O715" s="6"/>
    </row>
    <row r="716">
      <c r="H716" s="25"/>
      <c r="I716" s="25"/>
      <c r="L716" s="26"/>
      <c r="M716" s="6"/>
      <c r="N716" s="6"/>
      <c r="O716" s="6"/>
    </row>
    <row r="717">
      <c r="H717" s="25"/>
      <c r="I717" s="25"/>
      <c r="L717" s="26"/>
      <c r="M717" s="6"/>
      <c r="N717" s="6"/>
      <c r="O717" s="6"/>
    </row>
    <row r="718">
      <c r="H718" s="25"/>
      <c r="I718" s="25"/>
      <c r="L718" s="26"/>
      <c r="M718" s="6"/>
      <c r="N718" s="6"/>
      <c r="O718" s="6"/>
    </row>
    <row r="719">
      <c r="H719" s="25"/>
      <c r="I719" s="25"/>
      <c r="L719" s="26"/>
      <c r="M719" s="6"/>
      <c r="N719" s="6"/>
      <c r="O719" s="6"/>
    </row>
    <row r="720">
      <c r="H720" s="25"/>
      <c r="I720" s="25"/>
      <c r="L720" s="26"/>
      <c r="M720" s="6"/>
      <c r="N720" s="6"/>
      <c r="O720" s="6"/>
    </row>
    <row r="721">
      <c r="H721" s="25"/>
      <c r="I721" s="25"/>
      <c r="L721" s="26"/>
      <c r="M721" s="6"/>
      <c r="N721" s="6"/>
      <c r="O721" s="6"/>
    </row>
    <row r="722">
      <c r="H722" s="25"/>
      <c r="I722" s="25"/>
      <c r="L722" s="26"/>
      <c r="M722" s="6"/>
      <c r="N722" s="6"/>
      <c r="O722" s="6"/>
    </row>
    <row r="723">
      <c r="H723" s="25"/>
      <c r="I723" s="25"/>
      <c r="L723" s="26"/>
      <c r="M723" s="6"/>
      <c r="N723" s="6"/>
      <c r="O723" s="6"/>
    </row>
    <row r="724">
      <c r="H724" s="25"/>
      <c r="I724" s="25"/>
      <c r="L724" s="26"/>
      <c r="M724" s="6"/>
      <c r="N724" s="6"/>
      <c r="O724" s="6"/>
    </row>
    <row r="725">
      <c r="H725" s="25"/>
      <c r="I725" s="25"/>
      <c r="L725" s="26"/>
      <c r="M725" s="6"/>
      <c r="N725" s="6"/>
      <c r="O725" s="6"/>
    </row>
    <row r="726">
      <c r="H726" s="25"/>
      <c r="I726" s="25"/>
      <c r="L726" s="26"/>
      <c r="M726" s="6"/>
      <c r="N726" s="6"/>
      <c r="O726" s="6"/>
    </row>
    <row r="727">
      <c r="H727" s="25"/>
      <c r="I727" s="25"/>
      <c r="L727" s="26"/>
      <c r="M727" s="6"/>
      <c r="N727" s="6"/>
      <c r="O727" s="6"/>
    </row>
    <row r="728">
      <c r="H728" s="25"/>
      <c r="I728" s="25"/>
      <c r="L728" s="26"/>
      <c r="M728" s="6"/>
      <c r="N728" s="6"/>
      <c r="O728" s="6"/>
    </row>
    <row r="729">
      <c r="H729" s="25"/>
      <c r="I729" s="25"/>
      <c r="L729" s="26"/>
      <c r="M729" s="6"/>
      <c r="N729" s="6"/>
      <c r="O729" s="6"/>
    </row>
    <row r="730">
      <c r="H730" s="25"/>
      <c r="I730" s="25"/>
      <c r="L730" s="26"/>
      <c r="M730" s="6"/>
      <c r="N730" s="6"/>
      <c r="O730" s="6"/>
    </row>
    <row r="731">
      <c r="H731" s="25"/>
      <c r="I731" s="25"/>
      <c r="L731" s="26"/>
      <c r="M731" s="6"/>
      <c r="N731" s="6"/>
      <c r="O731" s="6"/>
    </row>
    <row r="732">
      <c r="H732" s="25"/>
      <c r="I732" s="25"/>
      <c r="L732" s="26"/>
      <c r="M732" s="6"/>
      <c r="N732" s="6"/>
      <c r="O732" s="6"/>
    </row>
    <row r="733">
      <c r="H733" s="25"/>
      <c r="I733" s="25"/>
      <c r="L733" s="26"/>
      <c r="M733" s="6"/>
      <c r="N733" s="6"/>
      <c r="O733" s="6"/>
    </row>
    <row r="734">
      <c r="H734" s="25"/>
      <c r="I734" s="25"/>
      <c r="L734" s="26"/>
      <c r="M734" s="6"/>
      <c r="N734" s="6"/>
      <c r="O734" s="6"/>
    </row>
    <row r="735">
      <c r="H735" s="25"/>
      <c r="I735" s="25"/>
      <c r="L735" s="26"/>
      <c r="M735" s="6"/>
      <c r="N735" s="6"/>
      <c r="O735" s="6"/>
    </row>
    <row r="736">
      <c r="H736" s="25"/>
      <c r="I736" s="25"/>
      <c r="L736" s="26"/>
      <c r="M736" s="6"/>
      <c r="N736" s="6"/>
      <c r="O736" s="6"/>
    </row>
    <row r="737">
      <c r="H737" s="25"/>
      <c r="I737" s="25"/>
      <c r="L737" s="26"/>
      <c r="M737" s="6"/>
      <c r="N737" s="6"/>
      <c r="O737" s="6"/>
    </row>
    <row r="738">
      <c r="H738" s="25"/>
      <c r="I738" s="25"/>
      <c r="L738" s="26"/>
      <c r="M738" s="6"/>
      <c r="N738" s="6"/>
      <c r="O738" s="6"/>
    </row>
    <row r="739">
      <c r="H739" s="25"/>
      <c r="I739" s="25"/>
      <c r="L739" s="26"/>
      <c r="M739" s="6"/>
      <c r="N739" s="6"/>
      <c r="O739" s="6"/>
    </row>
    <row r="740">
      <c r="H740" s="25"/>
      <c r="I740" s="25"/>
      <c r="L740" s="26"/>
      <c r="M740" s="6"/>
      <c r="N740" s="6"/>
      <c r="O740" s="6"/>
    </row>
    <row r="741">
      <c r="H741" s="25"/>
      <c r="I741" s="25"/>
      <c r="L741" s="26"/>
      <c r="M741" s="6"/>
      <c r="N741" s="6"/>
      <c r="O741" s="6"/>
    </row>
    <row r="742">
      <c r="H742" s="25"/>
      <c r="I742" s="25"/>
      <c r="L742" s="26"/>
      <c r="M742" s="6"/>
      <c r="N742" s="6"/>
      <c r="O742" s="6"/>
    </row>
    <row r="743">
      <c r="H743" s="25"/>
      <c r="I743" s="25"/>
      <c r="L743" s="26"/>
      <c r="M743" s="6"/>
      <c r="N743" s="6"/>
      <c r="O743" s="6"/>
    </row>
    <row r="744">
      <c r="H744" s="25"/>
      <c r="I744" s="25"/>
      <c r="L744" s="26"/>
      <c r="M744" s="6"/>
      <c r="N744" s="6"/>
      <c r="O744" s="6"/>
    </row>
    <row r="745">
      <c r="H745" s="25"/>
      <c r="I745" s="25"/>
      <c r="L745" s="26"/>
      <c r="M745" s="6"/>
      <c r="N745" s="6"/>
      <c r="O745" s="6"/>
    </row>
    <row r="746">
      <c r="H746" s="25"/>
      <c r="I746" s="25"/>
      <c r="L746" s="26"/>
      <c r="M746" s="6"/>
      <c r="N746" s="6"/>
      <c r="O746" s="6"/>
    </row>
    <row r="747">
      <c r="H747" s="25"/>
      <c r="I747" s="25"/>
      <c r="L747" s="26"/>
      <c r="M747" s="6"/>
      <c r="N747" s="6"/>
      <c r="O747" s="6"/>
    </row>
    <row r="748">
      <c r="H748" s="25"/>
      <c r="I748" s="25"/>
      <c r="L748" s="26"/>
      <c r="M748" s="6"/>
      <c r="N748" s="6"/>
      <c r="O748" s="6"/>
    </row>
    <row r="749">
      <c r="H749" s="25"/>
      <c r="I749" s="25"/>
      <c r="L749" s="26"/>
      <c r="M749" s="6"/>
      <c r="N749" s="6"/>
      <c r="O749" s="6"/>
    </row>
    <row r="750">
      <c r="H750" s="25"/>
      <c r="I750" s="25"/>
      <c r="L750" s="26"/>
      <c r="M750" s="6"/>
      <c r="N750" s="6"/>
      <c r="O750" s="6"/>
    </row>
    <row r="751">
      <c r="H751" s="25"/>
      <c r="I751" s="25"/>
      <c r="L751" s="26"/>
      <c r="M751" s="6"/>
      <c r="N751" s="6"/>
      <c r="O751" s="6"/>
    </row>
    <row r="752">
      <c r="H752" s="25"/>
      <c r="I752" s="25"/>
      <c r="L752" s="26"/>
      <c r="M752" s="6"/>
      <c r="N752" s="6"/>
      <c r="O752" s="6"/>
    </row>
    <row r="753">
      <c r="H753" s="25"/>
      <c r="I753" s="25"/>
      <c r="L753" s="26"/>
      <c r="M753" s="6"/>
      <c r="N753" s="6"/>
      <c r="O753" s="6"/>
    </row>
    <row r="754">
      <c r="H754" s="25"/>
      <c r="I754" s="25"/>
      <c r="L754" s="26"/>
      <c r="M754" s="6"/>
      <c r="N754" s="6"/>
      <c r="O754" s="6"/>
    </row>
    <row r="755">
      <c r="H755" s="25"/>
      <c r="I755" s="25"/>
      <c r="L755" s="26"/>
      <c r="M755" s="6"/>
      <c r="N755" s="6"/>
      <c r="O755" s="6"/>
    </row>
    <row r="756">
      <c r="H756" s="25"/>
      <c r="I756" s="25"/>
      <c r="L756" s="26"/>
      <c r="M756" s="6"/>
      <c r="N756" s="6"/>
      <c r="O756" s="6"/>
    </row>
    <row r="757">
      <c r="H757" s="25"/>
      <c r="I757" s="25"/>
      <c r="L757" s="26"/>
      <c r="M757" s="6"/>
      <c r="N757" s="6"/>
      <c r="O757" s="6"/>
    </row>
    <row r="758">
      <c r="H758" s="25"/>
      <c r="I758" s="25"/>
      <c r="L758" s="26"/>
      <c r="M758" s="6"/>
      <c r="N758" s="6"/>
      <c r="O758" s="6"/>
    </row>
    <row r="759">
      <c r="H759" s="25"/>
      <c r="I759" s="25"/>
      <c r="L759" s="26"/>
      <c r="M759" s="6"/>
      <c r="N759" s="6"/>
      <c r="O759" s="6"/>
    </row>
    <row r="760">
      <c r="H760" s="25"/>
      <c r="I760" s="25"/>
      <c r="L760" s="26"/>
      <c r="M760" s="6"/>
      <c r="N760" s="6"/>
      <c r="O760" s="6"/>
    </row>
    <row r="761">
      <c r="H761" s="25"/>
      <c r="I761" s="25"/>
      <c r="L761" s="26"/>
      <c r="M761" s="6"/>
      <c r="N761" s="6"/>
      <c r="O761" s="6"/>
    </row>
    <row r="762">
      <c r="H762" s="25"/>
      <c r="I762" s="25"/>
      <c r="L762" s="26"/>
      <c r="M762" s="6"/>
      <c r="N762" s="6"/>
      <c r="O762" s="6"/>
    </row>
    <row r="763">
      <c r="H763" s="25"/>
      <c r="I763" s="25"/>
      <c r="L763" s="26"/>
      <c r="M763" s="6"/>
      <c r="N763" s="6"/>
      <c r="O763" s="6"/>
    </row>
    <row r="764">
      <c r="H764" s="25"/>
      <c r="I764" s="25"/>
      <c r="L764" s="26"/>
      <c r="M764" s="6"/>
      <c r="N764" s="6"/>
      <c r="O764" s="6"/>
    </row>
    <row r="765">
      <c r="H765" s="25"/>
      <c r="I765" s="25"/>
      <c r="L765" s="26"/>
      <c r="M765" s="6"/>
      <c r="N765" s="6"/>
      <c r="O765" s="6"/>
    </row>
    <row r="766">
      <c r="H766" s="25"/>
      <c r="I766" s="25"/>
      <c r="L766" s="26"/>
      <c r="M766" s="6"/>
      <c r="N766" s="6"/>
      <c r="O766" s="6"/>
    </row>
    <row r="767">
      <c r="H767" s="25"/>
      <c r="I767" s="25"/>
      <c r="L767" s="26"/>
      <c r="M767" s="6"/>
      <c r="N767" s="6"/>
      <c r="O767" s="6"/>
    </row>
    <row r="768">
      <c r="H768" s="25"/>
      <c r="I768" s="25"/>
      <c r="L768" s="26"/>
      <c r="M768" s="6"/>
      <c r="N768" s="6"/>
      <c r="O768" s="6"/>
    </row>
    <row r="769">
      <c r="H769" s="25"/>
      <c r="I769" s="25"/>
      <c r="L769" s="26"/>
      <c r="M769" s="6"/>
      <c r="N769" s="6"/>
      <c r="O769" s="6"/>
    </row>
    <row r="770">
      <c r="H770" s="25"/>
      <c r="I770" s="25"/>
      <c r="L770" s="26"/>
      <c r="M770" s="6"/>
      <c r="N770" s="6"/>
      <c r="O770" s="6"/>
    </row>
    <row r="771">
      <c r="H771" s="25"/>
      <c r="I771" s="25"/>
      <c r="L771" s="26"/>
      <c r="M771" s="6"/>
      <c r="N771" s="6"/>
      <c r="O771" s="6"/>
    </row>
    <row r="772">
      <c r="H772" s="25"/>
      <c r="I772" s="25"/>
      <c r="L772" s="26"/>
      <c r="M772" s="6"/>
      <c r="N772" s="6"/>
      <c r="O772" s="6"/>
    </row>
    <row r="773">
      <c r="H773" s="25"/>
      <c r="I773" s="25"/>
      <c r="L773" s="26"/>
      <c r="M773" s="6"/>
      <c r="N773" s="6"/>
      <c r="O773" s="6"/>
    </row>
    <row r="774">
      <c r="H774" s="25"/>
      <c r="I774" s="25"/>
      <c r="L774" s="26"/>
      <c r="M774" s="6"/>
      <c r="N774" s="6"/>
      <c r="O774" s="6"/>
    </row>
    <row r="775">
      <c r="H775" s="25"/>
      <c r="I775" s="25"/>
      <c r="L775" s="26"/>
      <c r="M775" s="6"/>
      <c r="N775" s="6"/>
      <c r="O775" s="6"/>
    </row>
    <row r="776">
      <c r="H776" s="25"/>
      <c r="I776" s="25"/>
      <c r="L776" s="26"/>
      <c r="M776" s="6"/>
      <c r="N776" s="6"/>
      <c r="O776" s="6"/>
    </row>
    <row r="777">
      <c r="H777" s="25"/>
      <c r="I777" s="25"/>
      <c r="L777" s="26"/>
      <c r="M777" s="6"/>
      <c r="N777" s="6"/>
      <c r="O777" s="6"/>
    </row>
    <row r="778">
      <c r="H778" s="25"/>
      <c r="I778" s="25"/>
      <c r="L778" s="26"/>
      <c r="M778" s="6"/>
      <c r="N778" s="6"/>
      <c r="O778" s="6"/>
    </row>
    <row r="779">
      <c r="H779" s="25"/>
      <c r="I779" s="25"/>
      <c r="L779" s="26"/>
      <c r="M779" s="6"/>
      <c r="N779" s="6"/>
      <c r="O779" s="6"/>
    </row>
    <row r="780">
      <c r="H780" s="25"/>
      <c r="I780" s="25"/>
      <c r="L780" s="26"/>
      <c r="M780" s="6"/>
      <c r="N780" s="6"/>
      <c r="O780" s="6"/>
    </row>
    <row r="781">
      <c r="H781" s="25"/>
      <c r="I781" s="25"/>
      <c r="L781" s="26"/>
      <c r="M781" s="6"/>
      <c r="N781" s="6"/>
      <c r="O781" s="6"/>
    </row>
    <row r="782">
      <c r="H782" s="25"/>
      <c r="I782" s="25"/>
      <c r="L782" s="26"/>
      <c r="M782" s="6"/>
      <c r="N782" s="6"/>
      <c r="O782" s="6"/>
    </row>
    <row r="783">
      <c r="H783" s="25"/>
      <c r="I783" s="25"/>
      <c r="L783" s="26"/>
      <c r="M783" s="6"/>
      <c r="N783" s="6"/>
      <c r="O783" s="6"/>
    </row>
    <row r="784">
      <c r="H784" s="25"/>
      <c r="I784" s="25"/>
      <c r="L784" s="26"/>
      <c r="M784" s="6"/>
      <c r="N784" s="6"/>
      <c r="O784" s="6"/>
    </row>
    <row r="785">
      <c r="H785" s="25"/>
      <c r="I785" s="25"/>
      <c r="L785" s="26"/>
      <c r="M785" s="6"/>
      <c r="N785" s="6"/>
      <c r="O785" s="6"/>
    </row>
    <row r="786">
      <c r="H786" s="25"/>
      <c r="I786" s="25"/>
      <c r="L786" s="26"/>
      <c r="M786" s="6"/>
      <c r="N786" s="6"/>
      <c r="O786" s="6"/>
    </row>
    <row r="787">
      <c r="H787" s="25"/>
      <c r="I787" s="25"/>
      <c r="L787" s="26"/>
      <c r="M787" s="6"/>
      <c r="N787" s="6"/>
      <c r="O787" s="6"/>
    </row>
    <row r="788">
      <c r="H788" s="25"/>
      <c r="I788" s="25"/>
      <c r="L788" s="26"/>
      <c r="M788" s="6"/>
      <c r="N788" s="6"/>
      <c r="O788" s="6"/>
    </row>
    <row r="789">
      <c r="H789" s="25"/>
      <c r="I789" s="25"/>
      <c r="L789" s="26"/>
      <c r="M789" s="6"/>
      <c r="N789" s="6"/>
      <c r="O789" s="6"/>
    </row>
    <row r="790">
      <c r="H790" s="25"/>
      <c r="I790" s="25"/>
      <c r="L790" s="26"/>
      <c r="M790" s="6"/>
      <c r="N790" s="6"/>
      <c r="O790" s="6"/>
    </row>
    <row r="791">
      <c r="H791" s="25"/>
      <c r="I791" s="25"/>
      <c r="L791" s="26"/>
      <c r="M791" s="6"/>
      <c r="N791" s="6"/>
      <c r="O791" s="6"/>
    </row>
    <row r="792">
      <c r="H792" s="25"/>
      <c r="I792" s="25"/>
      <c r="L792" s="26"/>
      <c r="M792" s="6"/>
      <c r="N792" s="6"/>
      <c r="O792" s="6"/>
    </row>
    <row r="793">
      <c r="H793" s="25"/>
      <c r="I793" s="25"/>
      <c r="L793" s="26"/>
      <c r="M793" s="6"/>
      <c r="N793" s="6"/>
      <c r="O793" s="6"/>
    </row>
    <row r="794">
      <c r="H794" s="25"/>
      <c r="I794" s="25"/>
      <c r="L794" s="26"/>
      <c r="M794" s="6"/>
      <c r="N794" s="6"/>
      <c r="O794" s="6"/>
    </row>
    <row r="795">
      <c r="H795" s="25"/>
      <c r="I795" s="25"/>
      <c r="L795" s="26"/>
      <c r="M795" s="6"/>
      <c r="N795" s="6"/>
      <c r="O795" s="6"/>
    </row>
    <row r="796">
      <c r="H796" s="25"/>
      <c r="I796" s="25"/>
      <c r="L796" s="26"/>
      <c r="M796" s="6"/>
      <c r="N796" s="6"/>
      <c r="O796" s="6"/>
    </row>
    <row r="797">
      <c r="H797" s="25"/>
      <c r="I797" s="25"/>
      <c r="L797" s="26"/>
      <c r="M797" s="6"/>
      <c r="N797" s="6"/>
      <c r="O797" s="6"/>
    </row>
    <row r="798">
      <c r="H798" s="25"/>
      <c r="I798" s="25"/>
      <c r="L798" s="26"/>
      <c r="M798" s="6"/>
      <c r="N798" s="6"/>
      <c r="O798" s="6"/>
    </row>
    <row r="799">
      <c r="H799" s="25"/>
      <c r="I799" s="25"/>
      <c r="L799" s="26"/>
      <c r="M799" s="6"/>
      <c r="N799" s="6"/>
      <c r="O799" s="6"/>
    </row>
    <row r="800">
      <c r="H800" s="25"/>
      <c r="I800" s="25"/>
      <c r="L800" s="26"/>
      <c r="M800" s="6"/>
      <c r="N800" s="6"/>
      <c r="O800" s="6"/>
    </row>
    <row r="801">
      <c r="H801" s="25"/>
      <c r="I801" s="25"/>
      <c r="L801" s="26"/>
      <c r="M801" s="6"/>
      <c r="N801" s="6"/>
      <c r="O801" s="6"/>
    </row>
    <row r="802">
      <c r="H802" s="25"/>
      <c r="I802" s="25"/>
      <c r="L802" s="26"/>
      <c r="M802" s="6"/>
      <c r="N802" s="6"/>
      <c r="O802" s="6"/>
    </row>
    <row r="803">
      <c r="H803" s="25"/>
      <c r="I803" s="25"/>
      <c r="L803" s="26"/>
      <c r="M803" s="6"/>
      <c r="N803" s="6"/>
      <c r="O803" s="6"/>
    </row>
    <row r="804">
      <c r="H804" s="25"/>
      <c r="I804" s="25"/>
      <c r="L804" s="26"/>
      <c r="M804" s="6"/>
      <c r="N804" s="6"/>
      <c r="O804" s="6"/>
    </row>
    <row r="805">
      <c r="H805" s="25"/>
      <c r="I805" s="25"/>
      <c r="L805" s="26"/>
      <c r="M805" s="6"/>
      <c r="N805" s="6"/>
      <c r="O805" s="6"/>
    </row>
    <row r="806">
      <c r="H806" s="25"/>
      <c r="I806" s="25"/>
      <c r="L806" s="26"/>
      <c r="M806" s="6"/>
      <c r="N806" s="6"/>
      <c r="O806" s="6"/>
    </row>
    <row r="807">
      <c r="H807" s="25"/>
      <c r="I807" s="25"/>
      <c r="L807" s="26"/>
      <c r="M807" s="6"/>
      <c r="N807" s="6"/>
      <c r="O807" s="6"/>
    </row>
    <row r="808">
      <c r="H808" s="25"/>
      <c r="I808" s="25"/>
      <c r="L808" s="26"/>
      <c r="M808" s="6"/>
      <c r="N808" s="6"/>
      <c r="O808" s="6"/>
    </row>
    <row r="809">
      <c r="H809" s="25"/>
      <c r="I809" s="25"/>
      <c r="L809" s="26"/>
      <c r="M809" s="6"/>
      <c r="N809" s="6"/>
      <c r="O809" s="6"/>
    </row>
    <row r="810">
      <c r="H810" s="25"/>
      <c r="I810" s="25"/>
      <c r="L810" s="26"/>
      <c r="M810" s="6"/>
      <c r="N810" s="6"/>
      <c r="O810" s="6"/>
    </row>
    <row r="811">
      <c r="H811" s="25"/>
      <c r="I811" s="25"/>
      <c r="L811" s="26"/>
      <c r="M811" s="6"/>
      <c r="N811" s="6"/>
      <c r="O811" s="6"/>
    </row>
    <row r="812">
      <c r="H812" s="25"/>
      <c r="I812" s="25"/>
      <c r="L812" s="26"/>
      <c r="M812" s="6"/>
      <c r="N812" s="6"/>
      <c r="O812" s="6"/>
    </row>
    <row r="813">
      <c r="H813" s="25"/>
      <c r="I813" s="25"/>
      <c r="L813" s="26"/>
      <c r="M813" s="6"/>
      <c r="N813" s="6"/>
      <c r="O813" s="6"/>
    </row>
    <row r="814">
      <c r="H814" s="25"/>
      <c r="I814" s="25"/>
      <c r="L814" s="26"/>
      <c r="M814" s="6"/>
      <c r="N814" s="6"/>
      <c r="O814" s="6"/>
    </row>
    <row r="815">
      <c r="H815" s="25"/>
      <c r="I815" s="25"/>
      <c r="L815" s="26"/>
      <c r="M815" s="6"/>
      <c r="N815" s="6"/>
      <c r="O815" s="6"/>
    </row>
    <row r="816">
      <c r="H816" s="25"/>
      <c r="I816" s="25"/>
      <c r="L816" s="26"/>
      <c r="M816" s="6"/>
      <c r="N816" s="6"/>
      <c r="O816" s="6"/>
    </row>
    <row r="817">
      <c r="H817" s="25"/>
      <c r="I817" s="25"/>
      <c r="L817" s="26"/>
      <c r="M817" s="6"/>
      <c r="N817" s="6"/>
      <c r="O817" s="6"/>
    </row>
    <row r="818">
      <c r="H818" s="25"/>
      <c r="I818" s="25"/>
      <c r="L818" s="26"/>
      <c r="M818" s="6"/>
      <c r="N818" s="6"/>
      <c r="O818" s="6"/>
    </row>
    <row r="819">
      <c r="H819" s="25"/>
      <c r="I819" s="25"/>
      <c r="L819" s="26"/>
      <c r="M819" s="6"/>
      <c r="N819" s="6"/>
      <c r="O819" s="6"/>
    </row>
    <row r="820">
      <c r="H820" s="25"/>
      <c r="I820" s="25"/>
      <c r="L820" s="26"/>
      <c r="M820" s="6"/>
      <c r="N820" s="6"/>
      <c r="O820" s="6"/>
    </row>
    <row r="821">
      <c r="H821" s="25"/>
      <c r="I821" s="25"/>
      <c r="L821" s="26"/>
      <c r="M821" s="6"/>
      <c r="N821" s="6"/>
      <c r="O821" s="6"/>
    </row>
    <row r="822">
      <c r="H822" s="25"/>
      <c r="I822" s="25"/>
      <c r="L822" s="26"/>
      <c r="M822" s="6"/>
      <c r="N822" s="6"/>
      <c r="O822" s="6"/>
    </row>
    <row r="823">
      <c r="H823" s="25"/>
      <c r="I823" s="25"/>
      <c r="L823" s="26"/>
      <c r="M823" s="6"/>
      <c r="N823" s="6"/>
      <c r="O823" s="6"/>
    </row>
    <row r="824">
      <c r="H824" s="25"/>
      <c r="I824" s="25"/>
      <c r="L824" s="26"/>
      <c r="M824" s="6"/>
      <c r="N824" s="6"/>
      <c r="O824" s="6"/>
    </row>
    <row r="825">
      <c r="H825" s="25"/>
      <c r="I825" s="25"/>
      <c r="L825" s="26"/>
      <c r="M825" s="6"/>
      <c r="N825" s="6"/>
      <c r="O825" s="6"/>
    </row>
    <row r="826">
      <c r="H826" s="25"/>
      <c r="I826" s="25"/>
      <c r="L826" s="26"/>
      <c r="M826" s="6"/>
      <c r="N826" s="6"/>
      <c r="O826" s="6"/>
    </row>
    <row r="827">
      <c r="H827" s="25"/>
      <c r="I827" s="25"/>
      <c r="L827" s="26"/>
      <c r="M827" s="6"/>
      <c r="N827" s="6"/>
      <c r="O827" s="6"/>
    </row>
    <row r="828">
      <c r="H828" s="25"/>
      <c r="I828" s="25"/>
      <c r="L828" s="26"/>
      <c r="M828" s="6"/>
      <c r="N828" s="6"/>
      <c r="O828" s="6"/>
    </row>
    <row r="829">
      <c r="H829" s="25"/>
      <c r="I829" s="25"/>
      <c r="L829" s="26"/>
      <c r="M829" s="6"/>
      <c r="N829" s="6"/>
      <c r="O829" s="6"/>
    </row>
    <row r="830">
      <c r="H830" s="25"/>
      <c r="I830" s="25"/>
      <c r="L830" s="26"/>
      <c r="M830" s="6"/>
      <c r="N830" s="6"/>
      <c r="O830" s="6"/>
    </row>
    <row r="831">
      <c r="H831" s="25"/>
      <c r="I831" s="25"/>
      <c r="L831" s="26"/>
      <c r="M831" s="6"/>
      <c r="N831" s="6"/>
      <c r="O831" s="6"/>
    </row>
    <row r="832">
      <c r="H832" s="25"/>
      <c r="I832" s="25"/>
      <c r="L832" s="26"/>
      <c r="M832" s="6"/>
      <c r="N832" s="6"/>
      <c r="O832" s="6"/>
    </row>
    <row r="833">
      <c r="H833" s="25"/>
      <c r="I833" s="25"/>
      <c r="L833" s="26"/>
      <c r="M833" s="6"/>
      <c r="N833" s="6"/>
      <c r="O833" s="6"/>
    </row>
    <row r="834">
      <c r="H834" s="25"/>
      <c r="I834" s="25"/>
      <c r="L834" s="26"/>
      <c r="M834" s="6"/>
      <c r="N834" s="6"/>
      <c r="O834" s="6"/>
    </row>
    <row r="835">
      <c r="H835" s="25"/>
      <c r="I835" s="25"/>
      <c r="L835" s="26"/>
      <c r="M835" s="6"/>
      <c r="N835" s="6"/>
      <c r="O835" s="6"/>
    </row>
    <row r="836">
      <c r="H836" s="25"/>
      <c r="I836" s="25"/>
      <c r="L836" s="26"/>
      <c r="M836" s="6"/>
      <c r="N836" s="6"/>
      <c r="O836" s="6"/>
    </row>
    <row r="837">
      <c r="H837" s="25"/>
      <c r="I837" s="25"/>
      <c r="L837" s="26"/>
      <c r="M837" s="6"/>
      <c r="N837" s="6"/>
      <c r="O837" s="6"/>
    </row>
    <row r="838">
      <c r="H838" s="25"/>
      <c r="I838" s="25"/>
      <c r="L838" s="26"/>
      <c r="M838" s="6"/>
      <c r="N838" s="6"/>
      <c r="O838" s="6"/>
    </row>
    <row r="839">
      <c r="H839" s="25"/>
      <c r="I839" s="25"/>
      <c r="L839" s="26"/>
      <c r="M839" s="6"/>
      <c r="N839" s="6"/>
      <c r="O839" s="6"/>
    </row>
    <row r="840">
      <c r="H840" s="25"/>
      <c r="I840" s="25"/>
      <c r="L840" s="26"/>
      <c r="M840" s="6"/>
      <c r="N840" s="6"/>
      <c r="O840" s="6"/>
    </row>
    <row r="841">
      <c r="H841" s="25"/>
      <c r="I841" s="25"/>
      <c r="L841" s="26"/>
      <c r="M841" s="6"/>
      <c r="N841" s="6"/>
      <c r="O841" s="6"/>
    </row>
    <row r="842">
      <c r="H842" s="25"/>
      <c r="I842" s="25"/>
      <c r="L842" s="26"/>
      <c r="M842" s="6"/>
      <c r="N842" s="6"/>
      <c r="O842" s="6"/>
    </row>
    <row r="843">
      <c r="H843" s="25"/>
      <c r="I843" s="25"/>
      <c r="L843" s="26"/>
      <c r="M843" s="6"/>
      <c r="N843" s="6"/>
      <c r="O843" s="6"/>
    </row>
    <row r="844">
      <c r="H844" s="25"/>
      <c r="I844" s="25"/>
      <c r="L844" s="26"/>
      <c r="M844" s="6"/>
      <c r="N844" s="6"/>
      <c r="O844" s="6"/>
    </row>
    <row r="845">
      <c r="H845" s="25"/>
      <c r="I845" s="25"/>
      <c r="L845" s="26"/>
      <c r="M845" s="6"/>
      <c r="N845" s="6"/>
      <c r="O845" s="6"/>
    </row>
    <row r="846">
      <c r="H846" s="25"/>
      <c r="I846" s="25"/>
      <c r="L846" s="26"/>
      <c r="M846" s="6"/>
      <c r="N846" s="6"/>
      <c r="O846" s="6"/>
    </row>
    <row r="847">
      <c r="H847" s="25"/>
      <c r="I847" s="25"/>
      <c r="L847" s="26"/>
      <c r="M847" s="6"/>
      <c r="N847" s="6"/>
      <c r="O847" s="6"/>
    </row>
    <row r="848">
      <c r="H848" s="25"/>
      <c r="I848" s="25"/>
      <c r="L848" s="26"/>
      <c r="M848" s="6"/>
      <c r="N848" s="6"/>
      <c r="O848" s="6"/>
    </row>
    <row r="849">
      <c r="H849" s="25"/>
      <c r="I849" s="25"/>
      <c r="L849" s="26"/>
      <c r="M849" s="6"/>
      <c r="N849" s="6"/>
      <c r="O849" s="6"/>
    </row>
    <row r="850">
      <c r="H850" s="25"/>
      <c r="I850" s="25"/>
      <c r="L850" s="26"/>
      <c r="M850" s="6"/>
      <c r="N850" s="6"/>
      <c r="O850" s="6"/>
    </row>
    <row r="851">
      <c r="H851" s="25"/>
      <c r="I851" s="25"/>
      <c r="L851" s="26"/>
      <c r="M851" s="6"/>
      <c r="N851" s="6"/>
      <c r="O851" s="6"/>
    </row>
    <row r="852">
      <c r="H852" s="25"/>
      <c r="I852" s="25"/>
      <c r="L852" s="26"/>
      <c r="M852" s="6"/>
      <c r="N852" s="6"/>
      <c r="O852" s="6"/>
    </row>
    <row r="853">
      <c r="H853" s="25"/>
      <c r="I853" s="25"/>
      <c r="L853" s="26"/>
      <c r="M853" s="6"/>
      <c r="N853" s="6"/>
      <c r="O853" s="6"/>
    </row>
    <row r="854">
      <c r="H854" s="25"/>
      <c r="I854" s="25"/>
      <c r="L854" s="26"/>
      <c r="M854" s="6"/>
      <c r="N854" s="6"/>
      <c r="O854" s="6"/>
    </row>
    <row r="855">
      <c r="H855" s="25"/>
      <c r="I855" s="25"/>
      <c r="L855" s="26"/>
      <c r="M855" s="6"/>
      <c r="N855" s="6"/>
      <c r="O855" s="6"/>
    </row>
    <row r="856">
      <c r="H856" s="25"/>
      <c r="I856" s="25"/>
      <c r="L856" s="26"/>
      <c r="M856" s="6"/>
      <c r="N856" s="6"/>
      <c r="O856" s="6"/>
    </row>
    <row r="857">
      <c r="H857" s="25"/>
      <c r="I857" s="25"/>
      <c r="L857" s="26"/>
      <c r="M857" s="6"/>
      <c r="N857" s="6"/>
      <c r="O857" s="6"/>
    </row>
    <row r="858">
      <c r="H858" s="25"/>
      <c r="I858" s="25"/>
      <c r="L858" s="26"/>
      <c r="M858" s="6"/>
      <c r="N858" s="6"/>
      <c r="O858" s="6"/>
    </row>
    <row r="859">
      <c r="H859" s="25"/>
      <c r="I859" s="25"/>
      <c r="L859" s="26"/>
      <c r="M859" s="6"/>
      <c r="N859" s="6"/>
      <c r="O859" s="6"/>
    </row>
    <row r="860">
      <c r="H860" s="25"/>
      <c r="I860" s="25"/>
      <c r="L860" s="26"/>
      <c r="M860" s="6"/>
      <c r="N860" s="6"/>
      <c r="O860" s="6"/>
    </row>
    <row r="861">
      <c r="H861" s="25"/>
      <c r="I861" s="25"/>
      <c r="L861" s="26"/>
      <c r="M861" s="6"/>
      <c r="N861" s="6"/>
      <c r="O861" s="6"/>
    </row>
    <row r="862">
      <c r="H862" s="25"/>
      <c r="I862" s="25"/>
      <c r="L862" s="26"/>
      <c r="M862" s="6"/>
      <c r="N862" s="6"/>
      <c r="O862" s="6"/>
    </row>
    <row r="863">
      <c r="H863" s="25"/>
      <c r="I863" s="25"/>
      <c r="L863" s="26"/>
      <c r="M863" s="6"/>
      <c r="N863" s="6"/>
      <c r="O863" s="6"/>
    </row>
    <row r="864">
      <c r="H864" s="25"/>
      <c r="I864" s="25"/>
      <c r="L864" s="26"/>
      <c r="M864" s="6"/>
      <c r="N864" s="6"/>
      <c r="O864" s="6"/>
    </row>
    <row r="865">
      <c r="H865" s="25"/>
      <c r="I865" s="25"/>
      <c r="L865" s="26"/>
      <c r="M865" s="6"/>
      <c r="N865" s="6"/>
      <c r="O865" s="6"/>
    </row>
    <row r="866">
      <c r="H866" s="25"/>
      <c r="I866" s="25"/>
      <c r="L866" s="26"/>
      <c r="M866" s="6"/>
      <c r="N866" s="6"/>
      <c r="O866" s="6"/>
    </row>
    <row r="867">
      <c r="H867" s="25"/>
      <c r="I867" s="25"/>
      <c r="L867" s="26"/>
      <c r="M867" s="6"/>
      <c r="N867" s="6"/>
      <c r="O867" s="6"/>
    </row>
    <row r="868">
      <c r="H868" s="25"/>
      <c r="I868" s="25"/>
      <c r="L868" s="26"/>
      <c r="M868" s="6"/>
      <c r="N868" s="6"/>
      <c r="O868" s="6"/>
    </row>
    <row r="869">
      <c r="H869" s="25"/>
      <c r="I869" s="25"/>
      <c r="L869" s="26"/>
      <c r="M869" s="6"/>
      <c r="N869" s="6"/>
      <c r="O869" s="6"/>
    </row>
    <row r="870">
      <c r="H870" s="25"/>
      <c r="I870" s="25"/>
      <c r="L870" s="26"/>
      <c r="M870" s="6"/>
      <c r="N870" s="6"/>
      <c r="O870" s="6"/>
    </row>
    <row r="871">
      <c r="H871" s="25"/>
      <c r="I871" s="25"/>
      <c r="L871" s="26"/>
      <c r="M871" s="6"/>
      <c r="N871" s="6"/>
      <c r="O871" s="6"/>
    </row>
    <row r="872">
      <c r="H872" s="25"/>
      <c r="I872" s="25"/>
      <c r="L872" s="26"/>
      <c r="M872" s="6"/>
      <c r="N872" s="6"/>
      <c r="O872" s="6"/>
    </row>
    <row r="873">
      <c r="H873" s="25"/>
      <c r="I873" s="25"/>
      <c r="L873" s="26"/>
      <c r="M873" s="6"/>
      <c r="N873" s="6"/>
      <c r="O873" s="6"/>
    </row>
    <row r="874">
      <c r="H874" s="25"/>
      <c r="I874" s="25"/>
      <c r="L874" s="26"/>
      <c r="M874" s="6"/>
      <c r="N874" s="6"/>
      <c r="O874" s="6"/>
    </row>
    <row r="875">
      <c r="H875" s="25"/>
      <c r="I875" s="25"/>
      <c r="L875" s="26"/>
      <c r="M875" s="6"/>
      <c r="N875" s="6"/>
      <c r="O875" s="6"/>
    </row>
    <row r="876">
      <c r="H876" s="25"/>
      <c r="I876" s="25"/>
      <c r="L876" s="26"/>
      <c r="M876" s="6"/>
      <c r="N876" s="6"/>
      <c r="O876" s="6"/>
    </row>
    <row r="877">
      <c r="H877" s="25"/>
      <c r="I877" s="25"/>
      <c r="L877" s="26"/>
      <c r="M877" s="6"/>
      <c r="N877" s="6"/>
      <c r="O877" s="6"/>
    </row>
    <row r="878">
      <c r="H878" s="25"/>
      <c r="I878" s="25"/>
      <c r="L878" s="26"/>
      <c r="M878" s="6"/>
      <c r="N878" s="6"/>
      <c r="O878" s="6"/>
    </row>
    <row r="879">
      <c r="H879" s="25"/>
      <c r="I879" s="25"/>
      <c r="L879" s="26"/>
      <c r="M879" s="6"/>
      <c r="N879" s="6"/>
      <c r="O879" s="6"/>
    </row>
    <row r="880">
      <c r="H880" s="25"/>
      <c r="I880" s="25"/>
      <c r="L880" s="26"/>
      <c r="M880" s="6"/>
      <c r="N880" s="6"/>
      <c r="O880" s="6"/>
    </row>
    <row r="881">
      <c r="H881" s="25"/>
      <c r="I881" s="25"/>
      <c r="L881" s="26"/>
      <c r="M881" s="6"/>
      <c r="N881" s="6"/>
      <c r="O881" s="6"/>
    </row>
    <row r="882">
      <c r="H882" s="25"/>
      <c r="I882" s="25"/>
      <c r="L882" s="26"/>
      <c r="M882" s="6"/>
      <c r="N882" s="6"/>
      <c r="O882" s="6"/>
    </row>
    <row r="883">
      <c r="H883" s="25"/>
      <c r="I883" s="25"/>
      <c r="L883" s="26"/>
      <c r="M883" s="6"/>
      <c r="N883" s="6"/>
      <c r="O883" s="6"/>
    </row>
    <row r="884">
      <c r="H884" s="25"/>
      <c r="I884" s="25"/>
      <c r="L884" s="26"/>
      <c r="M884" s="6"/>
      <c r="N884" s="6"/>
      <c r="O884" s="6"/>
    </row>
    <row r="885">
      <c r="H885" s="25"/>
      <c r="I885" s="25"/>
      <c r="L885" s="26"/>
      <c r="M885" s="6"/>
      <c r="N885" s="6"/>
      <c r="O885" s="6"/>
    </row>
    <row r="886">
      <c r="H886" s="25"/>
      <c r="I886" s="25"/>
      <c r="L886" s="26"/>
      <c r="M886" s="6"/>
      <c r="N886" s="6"/>
      <c r="O886" s="6"/>
    </row>
    <row r="887">
      <c r="H887" s="25"/>
      <c r="I887" s="25"/>
      <c r="L887" s="26"/>
      <c r="M887" s="6"/>
      <c r="N887" s="6"/>
      <c r="O887" s="6"/>
    </row>
    <row r="888">
      <c r="H888" s="25"/>
      <c r="I888" s="25"/>
      <c r="L888" s="26"/>
      <c r="M888" s="6"/>
      <c r="N888" s="6"/>
      <c r="O888" s="6"/>
    </row>
    <row r="889">
      <c r="H889" s="25"/>
      <c r="I889" s="25"/>
      <c r="L889" s="26"/>
      <c r="M889" s="6"/>
      <c r="N889" s="6"/>
      <c r="O889" s="6"/>
    </row>
    <row r="890">
      <c r="H890" s="25"/>
      <c r="I890" s="25"/>
      <c r="L890" s="26"/>
      <c r="M890" s="6"/>
      <c r="N890" s="6"/>
      <c r="O890" s="6"/>
    </row>
    <row r="891">
      <c r="H891" s="25"/>
      <c r="I891" s="25"/>
      <c r="L891" s="26"/>
      <c r="M891" s="6"/>
      <c r="N891" s="6"/>
      <c r="O891" s="6"/>
    </row>
    <row r="892">
      <c r="H892" s="25"/>
      <c r="I892" s="25"/>
      <c r="L892" s="26"/>
      <c r="M892" s="6"/>
      <c r="N892" s="6"/>
      <c r="O892" s="6"/>
    </row>
    <row r="893">
      <c r="H893" s="25"/>
      <c r="I893" s="25"/>
      <c r="L893" s="26"/>
      <c r="M893" s="6"/>
      <c r="N893" s="6"/>
      <c r="O893" s="6"/>
    </row>
    <row r="894">
      <c r="H894" s="25"/>
      <c r="I894" s="25"/>
      <c r="L894" s="26"/>
      <c r="M894" s="6"/>
      <c r="N894" s="6"/>
      <c r="O894" s="6"/>
    </row>
    <row r="895">
      <c r="H895" s="25"/>
      <c r="I895" s="25"/>
      <c r="L895" s="26"/>
      <c r="M895" s="6"/>
      <c r="N895" s="6"/>
      <c r="O895" s="6"/>
    </row>
    <row r="896">
      <c r="H896" s="25"/>
      <c r="I896" s="25"/>
      <c r="L896" s="26"/>
      <c r="M896" s="6"/>
      <c r="N896" s="6"/>
      <c r="O896" s="6"/>
    </row>
    <row r="897">
      <c r="H897" s="25"/>
      <c r="I897" s="25"/>
      <c r="L897" s="26"/>
      <c r="M897" s="6"/>
      <c r="N897" s="6"/>
      <c r="O897" s="6"/>
    </row>
    <row r="898">
      <c r="H898" s="25"/>
      <c r="I898" s="25"/>
      <c r="L898" s="26"/>
      <c r="M898" s="6"/>
      <c r="N898" s="6"/>
      <c r="O898" s="6"/>
    </row>
    <row r="899">
      <c r="H899" s="25"/>
      <c r="I899" s="25"/>
      <c r="L899" s="26"/>
      <c r="M899" s="6"/>
      <c r="N899" s="6"/>
      <c r="O899" s="6"/>
    </row>
    <row r="900">
      <c r="H900" s="25"/>
      <c r="I900" s="25"/>
      <c r="L900" s="26"/>
      <c r="M900" s="6"/>
      <c r="N900" s="6"/>
      <c r="O900" s="6"/>
    </row>
    <row r="901">
      <c r="H901" s="25"/>
      <c r="I901" s="25"/>
      <c r="L901" s="26"/>
      <c r="M901" s="6"/>
      <c r="N901" s="6"/>
      <c r="O901" s="6"/>
    </row>
    <row r="902">
      <c r="H902" s="25"/>
      <c r="I902" s="25"/>
      <c r="L902" s="26"/>
      <c r="M902" s="6"/>
      <c r="N902" s="6"/>
      <c r="O902" s="6"/>
    </row>
    <row r="903">
      <c r="H903" s="25"/>
      <c r="I903" s="25"/>
      <c r="L903" s="26"/>
      <c r="M903" s="6"/>
      <c r="N903" s="6"/>
      <c r="O903" s="6"/>
    </row>
    <row r="904">
      <c r="H904" s="25"/>
      <c r="I904" s="25"/>
      <c r="L904" s="26"/>
      <c r="M904" s="6"/>
      <c r="N904" s="6"/>
      <c r="O904" s="6"/>
    </row>
    <row r="905">
      <c r="H905" s="25"/>
      <c r="I905" s="25"/>
      <c r="L905" s="26"/>
      <c r="M905" s="6"/>
      <c r="N905" s="6"/>
      <c r="O905" s="6"/>
    </row>
    <row r="906">
      <c r="H906" s="25"/>
      <c r="I906" s="25"/>
      <c r="L906" s="26"/>
      <c r="M906" s="6"/>
      <c r="N906" s="6"/>
      <c r="O906" s="6"/>
    </row>
    <row r="907">
      <c r="H907" s="25"/>
      <c r="I907" s="25"/>
      <c r="L907" s="26"/>
      <c r="M907" s="6"/>
      <c r="N907" s="6"/>
      <c r="O907" s="6"/>
    </row>
    <row r="908">
      <c r="H908" s="25"/>
      <c r="I908" s="25"/>
      <c r="L908" s="26"/>
      <c r="M908" s="6"/>
      <c r="N908" s="6"/>
      <c r="O908" s="6"/>
    </row>
    <row r="909">
      <c r="H909" s="25"/>
      <c r="I909" s="25"/>
      <c r="L909" s="26"/>
      <c r="M909" s="6"/>
      <c r="N909" s="6"/>
      <c r="O909" s="6"/>
    </row>
    <row r="910">
      <c r="H910" s="25"/>
      <c r="I910" s="25"/>
      <c r="L910" s="26"/>
      <c r="M910" s="6"/>
      <c r="N910" s="6"/>
      <c r="O910" s="6"/>
    </row>
    <row r="911">
      <c r="H911" s="25"/>
      <c r="I911" s="25"/>
      <c r="L911" s="26"/>
      <c r="M911" s="6"/>
      <c r="N911" s="6"/>
      <c r="O911" s="6"/>
    </row>
    <row r="912">
      <c r="H912" s="25"/>
      <c r="I912" s="25"/>
      <c r="L912" s="26"/>
      <c r="M912" s="6"/>
      <c r="N912" s="6"/>
      <c r="O912" s="6"/>
    </row>
    <row r="913">
      <c r="H913" s="25"/>
      <c r="I913" s="25"/>
      <c r="L913" s="26"/>
      <c r="M913" s="6"/>
      <c r="N913" s="6"/>
      <c r="O913" s="6"/>
    </row>
    <row r="914">
      <c r="H914" s="25"/>
      <c r="I914" s="25"/>
      <c r="L914" s="26"/>
      <c r="M914" s="6"/>
      <c r="N914" s="6"/>
      <c r="O914" s="6"/>
    </row>
    <row r="915">
      <c r="H915" s="25"/>
      <c r="I915" s="25"/>
      <c r="L915" s="26"/>
      <c r="M915" s="6"/>
      <c r="N915" s="6"/>
      <c r="O915" s="6"/>
    </row>
    <row r="916">
      <c r="H916" s="25"/>
      <c r="I916" s="25"/>
      <c r="L916" s="26"/>
      <c r="M916" s="6"/>
      <c r="N916" s="6"/>
      <c r="O916" s="6"/>
    </row>
    <row r="917">
      <c r="H917" s="25"/>
      <c r="I917" s="25"/>
      <c r="L917" s="26"/>
      <c r="M917" s="6"/>
      <c r="N917" s="6"/>
      <c r="O917" s="6"/>
    </row>
    <row r="918">
      <c r="H918" s="25"/>
      <c r="I918" s="25"/>
      <c r="L918" s="26"/>
      <c r="M918" s="6"/>
      <c r="N918" s="6"/>
      <c r="O918" s="6"/>
    </row>
    <row r="919">
      <c r="H919" s="25"/>
      <c r="I919" s="25"/>
      <c r="L919" s="26"/>
      <c r="M919" s="6"/>
      <c r="N919" s="6"/>
      <c r="O919" s="6"/>
    </row>
    <row r="920">
      <c r="H920" s="25"/>
      <c r="I920" s="25"/>
      <c r="L920" s="26"/>
      <c r="M920" s="6"/>
      <c r="N920" s="6"/>
      <c r="O920" s="6"/>
    </row>
    <row r="921">
      <c r="H921" s="25"/>
      <c r="I921" s="25"/>
      <c r="L921" s="26"/>
      <c r="M921" s="6"/>
      <c r="N921" s="6"/>
      <c r="O921" s="6"/>
    </row>
    <row r="922">
      <c r="H922" s="25"/>
      <c r="I922" s="25"/>
      <c r="L922" s="26"/>
      <c r="M922" s="6"/>
      <c r="N922" s="6"/>
      <c r="O922" s="6"/>
    </row>
    <row r="923">
      <c r="H923" s="25"/>
      <c r="I923" s="25"/>
      <c r="L923" s="26"/>
      <c r="M923" s="6"/>
      <c r="N923" s="6"/>
      <c r="O923" s="6"/>
    </row>
    <row r="924">
      <c r="H924" s="25"/>
      <c r="I924" s="25"/>
      <c r="L924" s="26"/>
      <c r="M924" s="6"/>
      <c r="N924" s="6"/>
      <c r="O924" s="6"/>
    </row>
    <row r="925">
      <c r="H925" s="25"/>
      <c r="I925" s="25"/>
      <c r="L925" s="26"/>
      <c r="M925" s="6"/>
      <c r="N925" s="6"/>
      <c r="O925" s="6"/>
    </row>
    <row r="926">
      <c r="H926" s="25"/>
      <c r="I926" s="25"/>
      <c r="L926" s="26"/>
      <c r="M926" s="6"/>
      <c r="N926" s="6"/>
      <c r="O926" s="6"/>
    </row>
    <row r="927">
      <c r="H927" s="25"/>
      <c r="I927" s="25"/>
      <c r="L927" s="26"/>
      <c r="M927" s="6"/>
      <c r="N927" s="6"/>
      <c r="O927" s="6"/>
    </row>
    <row r="928">
      <c r="H928" s="25"/>
      <c r="I928" s="25"/>
      <c r="L928" s="26"/>
      <c r="M928" s="6"/>
      <c r="N928" s="6"/>
      <c r="O928" s="6"/>
    </row>
    <row r="929">
      <c r="H929" s="25"/>
      <c r="I929" s="25"/>
      <c r="L929" s="26"/>
      <c r="M929" s="6"/>
      <c r="N929" s="6"/>
      <c r="O929" s="6"/>
    </row>
    <row r="930">
      <c r="H930" s="25"/>
      <c r="I930" s="25"/>
      <c r="L930" s="26"/>
      <c r="M930" s="6"/>
      <c r="N930" s="6"/>
      <c r="O930" s="6"/>
    </row>
    <row r="931">
      <c r="H931" s="25"/>
      <c r="I931" s="25"/>
      <c r="L931" s="26"/>
      <c r="M931" s="6"/>
      <c r="N931" s="6"/>
      <c r="O931" s="6"/>
    </row>
    <row r="932">
      <c r="H932" s="25"/>
      <c r="I932" s="25"/>
      <c r="L932" s="26"/>
      <c r="M932" s="6"/>
      <c r="N932" s="6"/>
      <c r="O932" s="6"/>
    </row>
    <row r="933">
      <c r="H933" s="25"/>
      <c r="I933" s="25"/>
      <c r="L933" s="26"/>
      <c r="M933" s="6"/>
      <c r="N933" s="6"/>
      <c r="O933" s="6"/>
    </row>
    <row r="934">
      <c r="H934" s="25"/>
      <c r="I934" s="25"/>
      <c r="L934" s="26"/>
      <c r="M934" s="6"/>
      <c r="N934" s="6"/>
      <c r="O934" s="6"/>
    </row>
    <row r="935">
      <c r="H935" s="25"/>
      <c r="I935" s="25"/>
      <c r="L935" s="26"/>
      <c r="M935" s="6"/>
      <c r="N935" s="6"/>
      <c r="O935" s="6"/>
    </row>
    <row r="936">
      <c r="H936" s="25"/>
      <c r="I936" s="25"/>
      <c r="L936" s="26"/>
      <c r="M936" s="6"/>
      <c r="N936" s="6"/>
      <c r="O936" s="6"/>
    </row>
    <row r="937">
      <c r="H937" s="25"/>
      <c r="I937" s="25"/>
      <c r="L937" s="26"/>
      <c r="M937" s="6"/>
      <c r="N937" s="6"/>
      <c r="O937" s="6"/>
    </row>
    <row r="938">
      <c r="H938" s="25"/>
      <c r="I938" s="25"/>
      <c r="L938" s="26"/>
      <c r="M938" s="6"/>
      <c r="N938" s="6"/>
      <c r="O938" s="6"/>
    </row>
    <row r="939">
      <c r="H939" s="25"/>
      <c r="I939" s="25"/>
      <c r="L939" s="26"/>
      <c r="M939" s="6"/>
      <c r="N939" s="6"/>
      <c r="O939" s="6"/>
    </row>
    <row r="940">
      <c r="H940" s="25"/>
      <c r="I940" s="25"/>
      <c r="L940" s="26"/>
      <c r="M940" s="6"/>
      <c r="N940" s="6"/>
      <c r="O940" s="6"/>
    </row>
    <row r="941">
      <c r="H941" s="25"/>
      <c r="I941" s="25"/>
      <c r="L941" s="26"/>
      <c r="M941" s="6"/>
      <c r="N941" s="6"/>
      <c r="O941" s="6"/>
    </row>
    <row r="942">
      <c r="H942" s="25"/>
      <c r="I942" s="25"/>
      <c r="L942" s="26"/>
      <c r="M942" s="6"/>
      <c r="N942" s="6"/>
      <c r="O942" s="6"/>
    </row>
    <row r="943">
      <c r="H943" s="25"/>
      <c r="I943" s="25"/>
      <c r="L943" s="26"/>
      <c r="M943" s="6"/>
      <c r="N943" s="6"/>
      <c r="O943" s="6"/>
    </row>
    <row r="944">
      <c r="H944" s="25"/>
      <c r="I944" s="25"/>
      <c r="L944" s="26"/>
      <c r="M944" s="6"/>
      <c r="N944" s="6"/>
      <c r="O944" s="6"/>
    </row>
    <row r="945">
      <c r="H945" s="25"/>
      <c r="I945" s="25"/>
      <c r="L945" s="26"/>
      <c r="M945" s="6"/>
      <c r="N945" s="6"/>
      <c r="O945" s="6"/>
    </row>
    <row r="946">
      <c r="H946" s="25"/>
      <c r="I946" s="25"/>
      <c r="L946" s="26"/>
      <c r="M946" s="6"/>
      <c r="N946" s="6"/>
      <c r="O946" s="6"/>
    </row>
    <row r="947">
      <c r="H947" s="25"/>
      <c r="I947" s="25"/>
      <c r="L947" s="26"/>
      <c r="M947" s="6"/>
      <c r="N947" s="6"/>
      <c r="O947" s="6"/>
    </row>
    <row r="948">
      <c r="H948" s="25"/>
      <c r="I948" s="25"/>
      <c r="L948" s="26"/>
      <c r="M948" s="6"/>
      <c r="N948" s="6"/>
      <c r="O948" s="6"/>
    </row>
    <row r="949">
      <c r="H949" s="25"/>
      <c r="I949" s="25"/>
      <c r="L949" s="26"/>
      <c r="M949" s="6"/>
      <c r="N949" s="6"/>
      <c r="O949" s="6"/>
    </row>
    <row r="950">
      <c r="H950" s="25"/>
      <c r="I950" s="25"/>
      <c r="L950" s="26"/>
      <c r="M950" s="6"/>
      <c r="N950" s="6"/>
      <c r="O950" s="6"/>
    </row>
    <row r="951">
      <c r="H951" s="25"/>
      <c r="I951" s="25"/>
      <c r="L951" s="26"/>
      <c r="M951" s="6"/>
      <c r="N951" s="6"/>
      <c r="O951" s="6"/>
    </row>
    <row r="952">
      <c r="H952" s="25"/>
      <c r="I952" s="25"/>
      <c r="L952" s="26"/>
      <c r="M952" s="6"/>
      <c r="N952" s="6"/>
      <c r="O952" s="6"/>
    </row>
    <row r="953">
      <c r="H953" s="25"/>
      <c r="I953" s="25"/>
      <c r="L953" s="26"/>
      <c r="M953" s="6"/>
      <c r="N953" s="6"/>
      <c r="O953" s="6"/>
    </row>
    <row r="954">
      <c r="H954" s="25"/>
      <c r="I954" s="25"/>
      <c r="L954" s="26"/>
      <c r="M954" s="6"/>
      <c r="N954" s="6"/>
      <c r="O954" s="6"/>
    </row>
    <row r="955">
      <c r="H955" s="25"/>
      <c r="I955" s="25"/>
      <c r="L955" s="26"/>
      <c r="M955" s="6"/>
      <c r="N955" s="6"/>
      <c r="O955" s="6"/>
    </row>
    <row r="956">
      <c r="H956" s="25"/>
      <c r="I956" s="25"/>
      <c r="L956" s="26"/>
      <c r="M956" s="6"/>
      <c r="N956" s="6"/>
      <c r="O956" s="6"/>
    </row>
    <row r="957">
      <c r="H957" s="25"/>
      <c r="I957" s="25"/>
      <c r="L957" s="26"/>
      <c r="M957" s="6"/>
      <c r="N957" s="6"/>
      <c r="O957" s="6"/>
    </row>
    <row r="958">
      <c r="H958" s="25"/>
      <c r="I958" s="25"/>
      <c r="L958" s="26"/>
      <c r="M958" s="6"/>
      <c r="N958" s="6"/>
      <c r="O958" s="6"/>
    </row>
    <row r="959">
      <c r="H959" s="25"/>
      <c r="I959" s="25"/>
      <c r="L959" s="26"/>
      <c r="M959" s="6"/>
      <c r="N959" s="6"/>
      <c r="O959" s="6"/>
    </row>
    <row r="960">
      <c r="H960" s="25"/>
      <c r="I960" s="25"/>
      <c r="L960" s="26"/>
      <c r="M960" s="6"/>
      <c r="N960" s="6"/>
      <c r="O960" s="6"/>
    </row>
    <row r="961">
      <c r="H961" s="25"/>
      <c r="I961" s="25"/>
      <c r="L961" s="26"/>
      <c r="M961" s="6"/>
      <c r="N961" s="6"/>
      <c r="O961" s="6"/>
    </row>
    <row r="962">
      <c r="H962" s="25"/>
      <c r="I962" s="25"/>
      <c r="L962" s="26"/>
      <c r="M962" s="6"/>
      <c r="N962" s="6"/>
      <c r="O962" s="6"/>
    </row>
    <row r="963">
      <c r="H963" s="25"/>
      <c r="I963" s="25"/>
      <c r="L963" s="26"/>
      <c r="M963" s="6"/>
      <c r="N963" s="6"/>
      <c r="O963" s="6"/>
    </row>
    <row r="964">
      <c r="H964" s="25"/>
      <c r="I964" s="25"/>
      <c r="L964" s="26"/>
      <c r="M964" s="6"/>
      <c r="N964" s="6"/>
      <c r="O964" s="6"/>
    </row>
    <row r="965">
      <c r="H965" s="25"/>
      <c r="I965" s="25"/>
      <c r="L965" s="26"/>
      <c r="M965" s="6"/>
      <c r="N965" s="6"/>
      <c r="O965" s="6"/>
    </row>
    <row r="966">
      <c r="H966" s="25"/>
      <c r="I966" s="25"/>
      <c r="L966" s="26"/>
      <c r="M966" s="6"/>
      <c r="N966" s="6"/>
      <c r="O966" s="6"/>
    </row>
    <row r="967">
      <c r="H967" s="25"/>
      <c r="I967" s="25"/>
      <c r="L967" s="26"/>
      <c r="M967" s="6"/>
      <c r="N967" s="6"/>
      <c r="O967" s="6"/>
    </row>
    <row r="968">
      <c r="H968" s="25"/>
      <c r="I968" s="25"/>
      <c r="L968" s="26"/>
      <c r="M968" s="6"/>
      <c r="N968" s="6"/>
      <c r="O968" s="6"/>
    </row>
    <row r="969">
      <c r="H969" s="25"/>
      <c r="I969" s="25"/>
      <c r="L969" s="26"/>
      <c r="M969" s="6"/>
      <c r="N969" s="6"/>
      <c r="O969" s="6"/>
    </row>
    <row r="970">
      <c r="H970" s="25"/>
      <c r="I970" s="25"/>
      <c r="L970" s="26"/>
      <c r="M970" s="6"/>
      <c r="N970" s="6"/>
      <c r="O970" s="6"/>
    </row>
    <row r="971">
      <c r="H971" s="25"/>
      <c r="I971" s="25"/>
      <c r="L971" s="26"/>
      <c r="M971" s="6"/>
      <c r="N971" s="6"/>
      <c r="O971" s="6"/>
    </row>
    <row r="972">
      <c r="H972" s="25"/>
      <c r="I972" s="25"/>
      <c r="L972" s="26"/>
      <c r="M972" s="6"/>
      <c r="N972" s="6"/>
      <c r="O972" s="6"/>
    </row>
    <row r="973">
      <c r="H973" s="25"/>
      <c r="I973" s="25"/>
      <c r="L973" s="26"/>
      <c r="M973" s="6"/>
      <c r="N973" s="6"/>
      <c r="O973" s="6"/>
    </row>
    <row r="974">
      <c r="H974" s="25"/>
      <c r="I974" s="25"/>
      <c r="L974" s="26"/>
      <c r="M974" s="6"/>
      <c r="N974" s="6"/>
      <c r="O974" s="6"/>
    </row>
    <row r="975">
      <c r="H975" s="25"/>
      <c r="I975" s="25"/>
      <c r="L975" s="26"/>
      <c r="M975" s="6"/>
      <c r="N975" s="6"/>
      <c r="O975" s="6"/>
    </row>
    <row r="976">
      <c r="H976" s="25"/>
      <c r="I976" s="25"/>
      <c r="L976" s="26"/>
      <c r="M976" s="6"/>
      <c r="N976" s="6"/>
      <c r="O976" s="6"/>
    </row>
    <row r="977">
      <c r="H977" s="25"/>
      <c r="I977" s="25"/>
      <c r="L977" s="26"/>
      <c r="M977" s="6"/>
      <c r="N977" s="6"/>
      <c r="O977" s="6"/>
    </row>
    <row r="978">
      <c r="H978" s="25"/>
      <c r="I978" s="25"/>
      <c r="L978" s="26"/>
      <c r="M978" s="6"/>
      <c r="N978" s="6"/>
      <c r="O978" s="6"/>
    </row>
    <row r="979">
      <c r="H979" s="25"/>
      <c r="I979" s="25"/>
      <c r="L979" s="26"/>
      <c r="M979" s="6"/>
      <c r="N979" s="6"/>
      <c r="O979" s="6"/>
    </row>
    <row r="980">
      <c r="H980" s="25"/>
      <c r="I980" s="25"/>
      <c r="L980" s="26"/>
      <c r="M980" s="6"/>
      <c r="N980" s="6"/>
      <c r="O980" s="6"/>
    </row>
    <row r="981">
      <c r="H981" s="25"/>
      <c r="I981" s="25"/>
      <c r="L981" s="26"/>
      <c r="M981" s="6"/>
      <c r="N981" s="6"/>
      <c r="O981" s="6"/>
    </row>
    <row r="982">
      <c r="H982" s="25"/>
      <c r="I982" s="25"/>
      <c r="L982" s="26"/>
      <c r="M982" s="6"/>
      <c r="N982" s="6"/>
      <c r="O982" s="6"/>
    </row>
    <row r="983">
      <c r="H983" s="25"/>
      <c r="I983" s="25"/>
      <c r="L983" s="26"/>
      <c r="M983" s="6"/>
      <c r="N983" s="6"/>
      <c r="O983" s="6"/>
    </row>
    <row r="984">
      <c r="H984" s="25"/>
      <c r="I984" s="25"/>
      <c r="L984" s="26"/>
      <c r="M984" s="6"/>
      <c r="N984" s="6"/>
      <c r="O984" s="6"/>
    </row>
    <row r="985">
      <c r="H985" s="25"/>
      <c r="I985" s="25"/>
      <c r="L985" s="26"/>
      <c r="M985" s="6"/>
      <c r="N985" s="6"/>
      <c r="O985" s="6"/>
    </row>
    <row r="986">
      <c r="H986" s="25"/>
      <c r="I986" s="25"/>
      <c r="L986" s="26"/>
      <c r="M986" s="6"/>
      <c r="N986" s="6"/>
      <c r="O986" s="6"/>
    </row>
    <row r="987">
      <c r="H987" s="25"/>
      <c r="I987" s="25"/>
      <c r="L987" s="26"/>
      <c r="M987" s="6"/>
      <c r="N987" s="6"/>
      <c r="O987" s="6"/>
    </row>
    <row r="988">
      <c r="H988" s="25"/>
      <c r="I988" s="25"/>
      <c r="L988" s="26"/>
      <c r="M988" s="6"/>
      <c r="N988" s="6"/>
      <c r="O988" s="6"/>
    </row>
    <row r="989">
      <c r="H989" s="25"/>
      <c r="I989" s="25"/>
      <c r="L989" s="26"/>
      <c r="M989" s="6"/>
      <c r="N989" s="6"/>
      <c r="O989" s="6"/>
    </row>
    <row r="990">
      <c r="H990" s="25"/>
      <c r="I990" s="25"/>
      <c r="L990" s="26"/>
      <c r="M990" s="6"/>
      <c r="N990" s="6"/>
      <c r="O990" s="6"/>
    </row>
    <row r="991">
      <c r="H991" s="25"/>
      <c r="I991" s="25"/>
      <c r="L991" s="26"/>
      <c r="M991" s="6"/>
      <c r="N991" s="6"/>
      <c r="O991" s="6"/>
    </row>
    <row r="992">
      <c r="H992" s="25"/>
      <c r="I992" s="25"/>
      <c r="L992" s="26"/>
      <c r="M992" s="6"/>
      <c r="N992" s="6"/>
      <c r="O992" s="6"/>
    </row>
    <row r="993">
      <c r="H993" s="25"/>
      <c r="I993" s="25"/>
      <c r="L993" s="26"/>
      <c r="M993" s="6"/>
      <c r="N993" s="6"/>
      <c r="O993" s="6"/>
    </row>
    <row r="994">
      <c r="H994" s="25"/>
      <c r="I994" s="25"/>
      <c r="L994" s="26"/>
      <c r="M994" s="6"/>
      <c r="N994" s="6"/>
      <c r="O994" s="6"/>
    </row>
    <row r="995">
      <c r="H995" s="25"/>
      <c r="I995" s="25"/>
      <c r="L995" s="26"/>
      <c r="M995" s="6"/>
      <c r="N995" s="6"/>
      <c r="O995" s="6"/>
    </row>
    <row r="996">
      <c r="H996" s="25"/>
      <c r="I996" s="25"/>
      <c r="L996" s="26"/>
      <c r="M996" s="6"/>
      <c r="N996" s="6"/>
      <c r="O996" s="6"/>
    </row>
    <row r="997">
      <c r="H997" s="25"/>
      <c r="I997" s="25"/>
      <c r="L997" s="26"/>
      <c r="M997" s="6"/>
      <c r="N997" s="6"/>
      <c r="O997" s="6"/>
    </row>
    <row r="998">
      <c r="H998" s="25"/>
      <c r="I998" s="25"/>
      <c r="L998" s="26"/>
      <c r="M998" s="6"/>
      <c r="N998" s="6"/>
      <c r="O998" s="6"/>
    </row>
    <row r="999">
      <c r="H999" s="25"/>
      <c r="I999" s="25"/>
      <c r="L999" s="26"/>
      <c r="M999" s="6"/>
      <c r="N999" s="6"/>
      <c r="O999" s="6"/>
    </row>
    <row r="1000">
      <c r="H1000" s="25"/>
      <c r="I1000" s="25"/>
      <c r="L1000" s="26"/>
      <c r="M1000" s="6"/>
      <c r="N1000" s="6"/>
      <c r="O1000" s="6"/>
    </row>
  </sheetData>
  <dataValidations>
    <dataValidation type="list" allowBlank="1" sqref="Y2:AA101">
      <formula1>metadata!$D$5:$D$14</formula1>
    </dataValidation>
    <dataValidation type="list" allowBlank="1" sqref="V2:W101">
      <formula1>#REF!</formula1>
    </dataValidation>
    <dataValidation type="list" allowBlank="1" sqref="S2:T101">
      <formula1>metadata!$A$12:$A$22</formula1>
    </dataValidation>
    <dataValidation type="list" allowBlank="1" sqref="J2:K101 M2:N101 P2:Q101">
      <formula1>#REF!</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0"/>
    <col customWidth="1" min="3" max="3" width="5.25"/>
    <col customWidth="1" min="4" max="4" width="10.88"/>
    <col customWidth="1" min="5" max="14" width="10.5"/>
    <col customWidth="1" min="15" max="15" width="7.38"/>
    <col customWidth="1" min="16" max="16" width="4.13"/>
    <col customWidth="1" min="17" max="17" width="10.88"/>
    <col customWidth="1" min="18" max="27" width="10.25"/>
    <col customWidth="1" min="28" max="28" width="6.5"/>
  </cols>
  <sheetData>
    <row r="1">
      <c r="A1" s="27" t="s">
        <v>34</v>
      </c>
      <c r="B1" s="28">
        <f>COUNTIF(reviews!AA$2:AA1011,A1)</f>
        <v>25</v>
      </c>
      <c r="C1" s="27"/>
      <c r="D1" s="29" t="s">
        <v>628</v>
      </c>
      <c r="E1" s="30"/>
      <c r="F1" s="30"/>
      <c r="G1" s="30"/>
      <c r="H1" s="30"/>
      <c r="I1" s="30"/>
      <c r="J1" s="30"/>
      <c r="K1" s="30"/>
      <c r="L1" s="30"/>
      <c r="M1" s="30"/>
      <c r="N1" s="30"/>
      <c r="O1" s="31"/>
      <c r="Q1" s="29" t="s">
        <v>629</v>
      </c>
      <c r="R1" s="30"/>
      <c r="S1" s="30"/>
      <c r="T1" s="30"/>
      <c r="U1" s="30"/>
      <c r="V1" s="30"/>
      <c r="W1" s="30"/>
      <c r="X1" s="30"/>
      <c r="Y1" s="30"/>
      <c r="Z1" s="30"/>
      <c r="AA1" s="30"/>
      <c r="AB1" s="31"/>
    </row>
    <row r="2">
      <c r="A2" s="27" t="s">
        <v>35</v>
      </c>
      <c r="B2" s="28">
        <f>COUNTIF(reviews!AA$2:AA1011,A2)</f>
        <v>19</v>
      </c>
      <c r="C2" s="27"/>
      <c r="D2" s="32" t="s">
        <v>630</v>
      </c>
      <c r="E2" s="30"/>
      <c r="F2" s="30"/>
      <c r="G2" s="30"/>
      <c r="H2" s="30"/>
      <c r="I2" s="30"/>
      <c r="J2" s="30"/>
      <c r="K2" s="30"/>
      <c r="L2" s="30"/>
      <c r="M2" s="30"/>
      <c r="N2" s="30"/>
      <c r="O2" s="31"/>
      <c r="Q2" s="32" t="s">
        <v>630</v>
      </c>
      <c r="R2" s="30"/>
      <c r="S2" s="30"/>
      <c r="T2" s="30"/>
      <c r="U2" s="30"/>
      <c r="V2" s="30"/>
      <c r="W2" s="30"/>
      <c r="X2" s="30"/>
      <c r="Y2" s="30"/>
      <c r="Z2" s="30"/>
      <c r="AA2" s="30"/>
      <c r="AB2" s="31"/>
    </row>
    <row r="3">
      <c r="A3" s="27" t="s">
        <v>126</v>
      </c>
      <c r="B3" s="28">
        <f>COUNTIF(reviews!AA$2:AA1011,A3)</f>
        <v>0</v>
      </c>
      <c r="C3" s="27"/>
    </row>
    <row r="4">
      <c r="A4" s="27" t="s">
        <v>102</v>
      </c>
      <c r="B4" s="28">
        <f>COUNTIF(reviews!AA$2:AA1011,A4)</f>
        <v>3</v>
      </c>
      <c r="C4" s="27"/>
      <c r="D4" s="33" t="s">
        <v>631</v>
      </c>
      <c r="E4" s="34" t="s">
        <v>34</v>
      </c>
      <c r="F4" s="34" t="s">
        <v>36</v>
      </c>
      <c r="G4" s="34" t="s">
        <v>102</v>
      </c>
      <c r="H4" s="34" t="s">
        <v>54</v>
      </c>
      <c r="I4" s="34" t="s">
        <v>35</v>
      </c>
      <c r="J4" s="34" t="s">
        <v>33</v>
      </c>
      <c r="K4" s="34" t="s">
        <v>126</v>
      </c>
      <c r="L4" s="34" t="s">
        <v>44</v>
      </c>
      <c r="M4" s="35" t="s">
        <v>53</v>
      </c>
      <c r="N4" s="36" t="s">
        <v>92</v>
      </c>
      <c r="O4" s="37" t="s">
        <v>632</v>
      </c>
      <c r="Q4" s="33" t="s">
        <v>631</v>
      </c>
      <c r="R4" s="34" t="s">
        <v>34</v>
      </c>
      <c r="S4" s="34" t="s">
        <v>36</v>
      </c>
      <c r="T4" s="34" t="s">
        <v>102</v>
      </c>
      <c r="U4" s="34" t="s">
        <v>54</v>
      </c>
      <c r="V4" s="34" t="s">
        <v>35</v>
      </c>
      <c r="W4" s="34" t="s">
        <v>33</v>
      </c>
      <c r="X4" s="34" t="s">
        <v>126</v>
      </c>
      <c r="Y4" s="34" t="s">
        <v>44</v>
      </c>
      <c r="Z4" s="35" t="s">
        <v>53</v>
      </c>
      <c r="AA4" s="36" t="s">
        <v>92</v>
      </c>
      <c r="AB4" s="37" t="s">
        <v>632</v>
      </c>
    </row>
    <row r="5">
      <c r="A5" s="27" t="s">
        <v>36</v>
      </c>
      <c r="B5" s="28">
        <f>COUNTIF(reviews!AA$2:AA1011,A5)</f>
        <v>17</v>
      </c>
      <c r="C5" s="27"/>
      <c r="D5" s="38" t="s">
        <v>34</v>
      </c>
      <c r="E5" s="39">
        <f>COUNTIFS(reviews!$J$2:$J1011,$D5,reviews!$M$2:$M1011,E$4)</f>
        <v>19</v>
      </c>
      <c r="F5" s="7">
        <f>COUNTIFS(reviews!$J$2:$J1011,$D5,reviews!$M$2:$M1011,F$4)</f>
        <v>2</v>
      </c>
      <c r="G5" s="7">
        <f>COUNTIFS(reviews!$J$2:$J1011,$D5,reviews!$M$2:$M1011,G$4)</f>
        <v>0</v>
      </c>
      <c r="H5" s="7">
        <f>COUNTIFS(reviews!$J$2:$J1011,$D5,reviews!$M$2:$M1011,H$4)</f>
        <v>0</v>
      </c>
      <c r="I5" s="7">
        <f>COUNTIFS(reviews!$J$2:$J1011,$D5,reviews!$M$2:$M1011,I$4)</f>
        <v>0</v>
      </c>
      <c r="J5" s="7">
        <f>COUNTIFS(reviews!$J$2:$J1011,$D5,reviews!$M$2:$M1011,J$4)</f>
        <v>0</v>
      </c>
      <c r="K5" s="7">
        <f>COUNTIFS(reviews!$J$2:$J1011,$D5,reviews!$M$2:$M1011,K$4)</f>
        <v>0</v>
      </c>
      <c r="L5" s="7">
        <f>COUNTIFS(reviews!$J$2:$J1011,$D5,reviews!$M$2:$M1011,L$4)</f>
        <v>0</v>
      </c>
      <c r="M5" s="7">
        <f>COUNTIFS(reviews!$J$2:$J1011,$D5,reviews!$M$2:$M1011,M$4)</f>
        <v>3</v>
      </c>
      <c r="N5" s="7">
        <f>COUNTIFS(reviews!$J$2:$J1011,$D5,reviews!$M$2:$M1011,N$4)</f>
        <v>0</v>
      </c>
      <c r="O5" s="40">
        <f t="shared" ref="O5:O15" si="1">SUM(E5:N5)</f>
        <v>24</v>
      </c>
      <c r="Q5" s="38" t="s">
        <v>34</v>
      </c>
      <c r="R5" s="39">
        <f>SUMPRODUCT(
  ((reviews!$J$2:$J1011=$Q5) * (reviews!$M$2:$M1011=R$4)) + 
  ((reviews!$J$2:$J1011=$Q5) * (reviews!$N$2:$N1011=R$4)) + 
  ((reviews!$K$2:$K1011=$Q5) * (reviews!$M$2:$M1011=R$4)) + 
  ((reviews!$K$2:$K1011=$Q5) * (reviews!$N$2:$N1011=R$4))
)</f>
        <v>25</v>
      </c>
      <c r="S5" s="7">
        <f>SUMPRODUCT(
  ((reviews!$J$2:$J1011=$Q5) * (reviews!$M$2:$M1011=S$4) * (reviews!$K$2:$K1011&lt;&gt;S$4) * (reviews!$N$2:$N1011&lt;&gt;$Q5)) + 
  ((reviews!$J$2:$J1011=$Q5) * (reviews!$N$2:$N1011=S$4) * (reviews!$K$2:$K1011&lt;&gt;S$4) * (reviews!$M$2:$M1011&lt;&gt;$Q5)) + 
  ((reviews!$K$2:$K1011=$Q5) * (reviews!$M$2:$M1011=S$4) * (reviews!$J$2:$J1011&lt;&gt;S$4) * (reviews!$N$2:$N1011&lt;&gt;$Q5)) + 
  ((reviews!$K$2:$K1011=$Q5) * (reviews!$N$2:$N1011=S$4) * (reviews!$J$2:$J1011&lt;&gt;S$4) * (reviews!$M$2:$M1011&lt;&gt;$Q5))
)</f>
        <v>2</v>
      </c>
      <c r="T5" s="7">
        <f>SUMPRODUCT(
  ((reviews!$J$2:$J1011=$Q5) * (reviews!$M$2:$M1011=T$4) * (reviews!$K$2:$K1011&lt;&gt;T$4) * (reviews!$N$2:$N1011&lt;&gt;$Q5)) + 
  ((reviews!$J$2:$J1011=$Q5) * (reviews!$N$2:$N1011=T$4) * (reviews!$K$2:$K1011&lt;&gt;T$4) * (reviews!$M$2:$M1011&lt;&gt;$Q5)) + 
  ((reviews!$K$2:$K1011=$Q5) * (reviews!$M$2:$M1011=T$4) * (reviews!$J$2:$J1011&lt;&gt;T$4) * (reviews!$N$2:$N1011&lt;&gt;$Q5)) + 
  ((reviews!$K$2:$K1011=$Q5) * (reviews!$N$2:$N1011=T$4) * (reviews!$J$2:$J1011&lt;&gt;T$4) * (reviews!$M$2:$M1011&lt;&gt;$Q5))
)</f>
        <v>0</v>
      </c>
      <c r="U5" s="7">
        <f>SUMPRODUCT(
  ((reviews!$J$2:$J1011=$Q5) * (reviews!$M$2:$M1011=U$4) * (reviews!$K$2:$K1011&lt;&gt;U$4) * (reviews!$N$2:$N1011&lt;&gt;$Q5)) + 
  ((reviews!$J$2:$J1011=$Q5) * (reviews!$N$2:$N1011=U$4) * (reviews!$K$2:$K1011&lt;&gt;U$4) * (reviews!$M$2:$M1011&lt;&gt;$Q5)) + 
  ((reviews!$K$2:$K1011=$Q5) * (reviews!$M$2:$M1011=U$4) * (reviews!$J$2:$J1011&lt;&gt;U$4) * (reviews!$N$2:$N1011&lt;&gt;$Q5)) + 
  ((reviews!$K$2:$K1011=$Q5) * (reviews!$N$2:$N1011=U$4) * (reviews!$J$2:$J1011&lt;&gt;U$4) * (reviews!$M$2:$M1011&lt;&gt;$Q5))
)</f>
        <v>0</v>
      </c>
      <c r="V5" s="7">
        <f>SUMPRODUCT(
  ((reviews!$J$2:$J1011=$Q5) * (reviews!$M$2:$M1011=V$4) * (reviews!$K$2:$K1011&lt;&gt;V$4) * (reviews!$N$2:$N1011&lt;&gt;$Q5)) + 
  ((reviews!$J$2:$J1011=$Q5) * (reviews!$N$2:$N1011=V$4) * (reviews!$K$2:$K1011&lt;&gt;V$4) * (reviews!$M$2:$M1011&lt;&gt;$Q5)) + 
  ((reviews!$K$2:$K1011=$Q5) * (reviews!$M$2:$M1011=V$4) * (reviews!$J$2:$J1011&lt;&gt;V$4) * (reviews!$N$2:$N1011&lt;&gt;$Q5)) + 
  ((reviews!$K$2:$K1011=$Q5) * (reviews!$N$2:$N1011=V$4) * (reviews!$J$2:$J1011&lt;&gt;V$4) * (reviews!$M$2:$M1011&lt;&gt;$Q5))
)</f>
        <v>1</v>
      </c>
      <c r="W5" s="7">
        <f>SUMPRODUCT(
  ((reviews!$J$2:$J1011=$Q5) * (reviews!$M$2:$M1011=W$4) * (reviews!$K$2:$K1011&lt;&gt;W$4) * (reviews!$N$2:$N1011&lt;&gt;$Q5)) + 
  ((reviews!$J$2:$J1011=$Q5) * (reviews!$N$2:$N1011=W$4) * (reviews!$K$2:$K1011&lt;&gt;W$4) * (reviews!$M$2:$M1011&lt;&gt;$Q5)) + 
  ((reviews!$K$2:$K1011=$Q5) * (reviews!$M$2:$M1011=W$4) * (reviews!$J$2:$J1011&lt;&gt;W$4) * (reviews!$N$2:$N1011&lt;&gt;$Q5)) + 
  ((reviews!$K$2:$K1011=$Q5) * (reviews!$N$2:$N1011=W$4) * (reviews!$J$2:$J1011&lt;&gt;W$4) * (reviews!$M$2:$M1011&lt;&gt;$Q5))
)</f>
        <v>0</v>
      </c>
      <c r="X5" s="7">
        <f>SUMPRODUCT(
  ((reviews!$J$2:$J1011=$Q5) * (reviews!$M$2:$M1011=X$4) * (reviews!$K$2:$K1011&lt;&gt;X$4) * (reviews!$N$2:$N1011&lt;&gt;$Q5)) + 
  ((reviews!$J$2:$J1011=$Q5) * (reviews!$N$2:$N1011=X$4) * (reviews!$K$2:$K1011&lt;&gt;X$4) * (reviews!$M$2:$M1011&lt;&gt;$Q5)) + 
  ((reviews!$K$2:$K1011=$Q5) * (reviews!$M$2:$M1011=X$4) * (reviews!$J$2:$J1011&lt;&gt;X$4) * (reviews!$N$2:$N1011&lt;&gt;$Q5)) + 
  ((reviews!$K$2:$K1011=$Q5) * (reviews!$N$2:$N1011=X$4) * (reviews!$J$2:$J1011&lt;&gt;X$4) * (reviews!$M$2:$M1011&lt;&gt;$Q5))
)</f>
        <v>0</v>
      </c>
      <c r="Y5" s="7">
        <f>SUMPRODUCT(
  ((reviews!$J$2:$J1011=$Q5) * (reviews!$M$2:$M1011=Y$4) * (reviews!$K$2:$K1011&lt;&gt;Y$4) * (reviews!$N$2:$N1011&lt;&gt;$Q5)) + 
  ((reviews!$J$2:$J1011=$Q5) * (reviews!$N$2:$N1011=Y$4) * (reviews!$K$2:$K1011&lt;&gt;Y$4) * (reviews!$M$2:$M1011&lt;&gt;$Q5)) + 
  ((reviews!$K$2:$K1011=$Q5) * (reviews!$M$2:$M1011=Y$4) * (reviews!$J$2:$J1011&lt;&gt;Y$4) * (reviews!$N$2:$N1011&lt;&gt;$Q5)) + 
  ((reviews!$K$2:$K1011=$Q5) * (reviews!$N$2:$N1011=Y$4) * (reviews!$J$2:$J1011&lt;&gt;Y$4) * (reviews!$M$2:$M1011&lt;&gt;$Q5))
)</f>
        <v>0</v>
      </c>
      <c r="Z5" s="7">
        <f>SUMPRODUCT(
  ((reviews!$J$2:$J1011=$Q5) * (reviews!$M$2:$M1011=Z$4) * (reviews!$K$2:$K1011&lt;&gt;Z$4) * (reviews!$N$2:$N1011&lt;&gt;$Q5)) + 
  ((reviews!$J$2:$J1011=$Q5) * (reviews!$N$2:$N1011=Z$4) * (reviews!$K$2:$K1011&lt;&gt;Z$4) * (reviews!$M$2:$M1011&lt;&gt;$Q5)) + 
  ((reviews!$K$2:$K1011=$Q5) * (reviews!$M$2:$M1011=Z$4) * (reviews!$J$2:$J1011&lt;&gt;Z$4) * (reviews!$N$2:$N1011&lt;&gt;$Q5)) + 
  ((reviews!$K$2:$K1011=$Q5) * (reviews!$N$2:$N1011=Z$4) * (reviews!$J$2:$J1011&lt;&gt;Z$4) * (reviews!$M$2:$M1011&lt;&gt;$Q5))
)</f>
        <v>2</v>
      </c>
      <c r="AA5" s="7">
        <f>SUMPRODUCT(
  ((reviews!$J$2:$J1011=$Q5) * (reviews!$M$2:$M1011=AA$4) * (reviews!$K$2:$K1011&lt;&gt;AA$4) * (reviews!$N$2:$N1011&lt;&gt;$Q5)) + 
  ((reviews!$J$2:$J1011=$Q5) * (reviews!$N$2:$N1011=AA$4) * (reviews!$K$2:$K1011&lt;&gt;AA$4) * (reviews!$M$2:$M1011&lt;&gt;$Q5)) + 
  ((reviews!$K$2:$K1011=$Q5) * (reviews!$M$2:$M1011=AA$4) * (reviews!$J$2:$J1011&lt;&gt;AA$4) * (reviews!$N$2:$N1011&lt;&gt;$Q5)) + 
  ((reviews!$K$2:$K1011=$Q5) * (reviews!$N$2:$N1011=AA$4) * (reviews!$J$2:$J1011&lt;&gt;AA$4) * (reviews!$M$2:$M1011&lt;&gt;$Q5))
)</f>
        <v>0</v>
      </c>
      <c r="AB5" s="40">
        <f t="shared" ref="AB5:AB15" si="2">SUM(R5:AA5)</f>
        <v>30</v>
      </c>
    </row>
    <row r="6">
      <c r="A6" s="27" t="s">
        <v>33</v>
      </c>
      <c r="B6" s="28">
        <f>COUNTIF(reviews!AA$2:AA1011,A6)</f>
        <v>7</v>
      </c>
      <c r="C6" s="27"/>
      <c r="D6" s="38" t="s">
        <v>36</v>
      </c>
      <c r="E6" s="7">
        <f>COUNTIFS(reviews!$J$2:$J1011,$D6,reviews!$M$2:$M1011,E$4)</f>
        <v>1</v>
      </c>
      <c r="F6" s="39">
        <f>COUNTIFS(reviews!$J$2:$J1011,$D6,reviews!$M$2:$M1011,F$4)</f>
        <v>15</v>
      </c>
      <c r="G6" s="7">
        <f>COUNTIFS(reviews!$J$2:$J1011,$D6,reviews!$M$2:$M1011,G$4)</f>
        <v>0</v>
      </c>
      <c r="H6" s="7">
        <f>COUNTIFS(reviews!$J$2:$J1011,$D6,reviews!$M$2:$M1011,H$4)</f>
        <v>0</v>
      </c>
      <c r="I6" s="7">
        <f>COUNTIFS(reviews!$J$2:$J1011,$D6,reviews!$M$2:$M1011,I$4)</f>
        <v>0</v>
      </c>
      <c r="J6" s="7">
        <f>COUNTIFS(reviews!$J$2:$J1011,$D6,reviews!$M$2:$M1011,J$4)</f>
        <v>0</v>
      </c>
      <c r="K6" s="7">
        <f>COUNTIFS(reviews!$J$2:$J1011,$D6,reviews!$M$2:$M1011,K$4)</f>
        <v>0</v>
      </c>
      <c r="L6" s="7">
        <f>COUNTIFS(reviews!$J$2:$J1011,$D6,reviews!$M$2:$M1011,L$4)</f>
        <v>0</v>
      </c>
      <c r="M6" s="7">
        <f>COUNTIFS(reviews!$J$2:$J1011,$D6,reviews!$M$2:$M1011,M$4)</f>
        <v>2</v>
      </c>
      <c r="N6" s="7">
        <f>COUNTIFS(reviews!$J$2:$J1011,$D6,reviews!$M$2:$M1011,N$4)</f>
        <v>0</v>
      </c>
      <c r="O6" s="40">
        <f t="shared" si="1"/>
        <v>18</v>
      </c>
      <c r="Q6" s="38" t="s">
        <v>36</v>
      </c>
      <c r="R6" s="7">
        <f>SUMPRODUCT(
  ((reviews!$J$2:$J1011=$Q6) * (reviews!$M$2:$M1011=R$4) * (reviews!$K$2:$K1011&lt;&gt;R$4) * (reviews!$M$2:$M1011&lt;&gt;$Q6)) + 
  ((reviews!$J$2:$J1011=$Q6) * (reviews!$N$2:$N1011=R$4) * (reviews!$K$2:$K1011&lt;&gt;R$4) * (reviews!$N$2:$N1011&lt;&gt;$Q6)) + 
  ((reviews!$K$2:$K1011=$Q6) * (reviews!$M$2:$M1011=R$4) * (reviews!$J$2:$J1011&lt;&gt;R$4) * (reviews!$M$2:$M1011&lt;&gt;$Q6)) + 
  ((reviews!$K$2:$K1011=$Q6) * (reviews!$N$2:$N1011=R$4) * (reviews!$J$2:$J1011&lt;&gt;R$4) * (reviews!$N$2:$N1011&lt;&gt;$Q6))
)</f>
        <v>2</v>
      </c>
      <c r="S6" s="39">
        <f>SUMPRODUCT(
  ((reviews!$J$2:$J1011=$Q6) * (reviews!$M$2:$M1011=S$4)) + 
  ((reviews!$J$2:$J1011=$Q6) * (reviews!$N$2:$N1011=S$4)) + 
  ((reviews!$K$2:$K1011=$Q6) * (reviews!$M$2:$M1011=S$4)) + 
  ((reviews!$K$2:$K1011=$Q6) * (reviews!$N$2:$N1011=S$4))
)</f>
        <v>15</v>
      </c>
      <c r="T6" s="7">
        <f>SUMPRODUCT(
  ((reviews!$J$2:$J1011=$Q6) * (reviews!$M$2:$M1011=T$4) * (reviews!$K$2:$K1011&lt;&gt;T$4) * (reviews!$N$2:$N1011&lt;&gt;$Q6)) + 
  ((reviews!$J$2:$J1011=$Q6) * (reviews!$N$2:$N1011=T$4) * (reviews!$K$2:$K1011&lt;&gt;T$4) * (reviews!$M$2:$M1011&lt;&gt;$Q6)) + 
  ((reviews!$K$2:$K1011=$Q6) * (reviews!$M$2:$M1011=T$4) * (reviews!$J$2:$J1011&lt;&gt;T$4) * (reviews!$N$2:$N1011&lt;&gt;$Q6)) + 
  ((reviews!$K$2:$K1011=$Q6) * (reviews!$N$2:$N1011=T$4) * (reviews!$J$2:$J1011&lt;&gt;T$4) * (reviews!$M$2:$M1011&lt;&gt;$Q6))
)</f>
        <v>0</v>
      </c>
      <c r="U6" s="7">
        <f>SUMPRODUCT(
  ((reviews!$J$2:$J1011=$Q6) * (reviews!$M$2:$M1011=U$4) * (reviews!$K$2:$K1011&lt;&gt;U$4) * (reviews!$N$2:$N1011&lt;&gt;$Q6)) + 
  ((reviews!$J$2:$J1011=$Q6) * (reviews!$N$2:$N1011=U$4) * (reviews!$K$2:$K1011&lt;&gt;U$4) * (reviews!$M$2:$M1011&lt;&gt;$Q6)) + 
  ((reviews!$K$2:$K1011=$Q6) * (reviews!$M$2:$M1011=U$4) * (reviews!$J$2:$J1011&lt;&gt;U$4) * (reviews!$N$2:$N1011&lt;&gt;$Q6)) + 
  ((reviews!$K$2:$K1011=$Q6) * (reviews!$N$2:$N1011=U$4) * (reviews!$J$2:$J1011&lt;&gt;U$4) * (reviews!$M$2:$M1011&lt;&gt;$Q6))
)</f>
        <v>0</v>
      </c>
      <c r="V6" s="7">
        <f>SUMPRODUCT(
  ((reviews!$J$2:$J1011=$Q6) * (reviews!$M$2:$M1011=V$4) * (reviews!$K$2:$K1011&lt;&gt;V$4) * (reviews!$N$2:$N1011&lt;&gt;$Q6)) + 
  ((reviews!$J$2:$J1011=$Q6) * (reviews!$N$2:$N1011=V$4) * (reviews!$K$2:$K1011&lt;&gt;V$4) * (reviews!$M$2:$M1011&lt;&gt;$Q6)) + 
  ((reviews!$K$2:$K1011=$Q6) * (reviews!$M$2:$M1011=V$4) * (reviews!$J$2:$J1011&lt;&gt;V$4) * (reviews!$N$2:$N1011&lt;&gt;$Q6)) + 
  ((reviews!$K$2:$K1011=$Q6) * (reviews!$N$2:$N1011=V$4) * (reviews!$J$2:$J1011&lt;&gt;V$4) * (reviews!$M$2:$M1011&lt;&gt;$Q6))
)</f>
        <v>0</v>
      </c>
      <c r="W6" s="7">
        <f>SUMPRODUCT(
  ((reviews!$J$2:$J1011=$Q6) * (reviews!$M$2:$M1011=W$4) * (reviews!$K$2:$K1011&lt;&gt;W$4) * (reviews!$N$2:$N1011&lt;&gt;$Q6)) + 
  ((reviews!$J$2:$J1011=$Q6) * (reviews!$N$2:$N1011=W$4) * (reviews!$K$2:$K1011&lt;&gt;W$4) * (reviews!$M$2:$M1011&lt;&gt;$Q6)) + 
  ((reviews!$K$2:$K1011=$Q6) * (reviews!$M$2:$M1011=W$4) * (reviews!$J$2:$J1011&lt;&gt;W$4) * (reviews!$N$2:$N1011&lt;&gt;$Q6)) + 
  ((reviews!$K$2:$K1011=$Q6) * (reviews!$N$2:$N1011=W$4) * (reviews!$J$2:$J1011&lt;&gt;W$4) * (reviews!$M$2:$M1011&lt;&gt;$Q6))
)</f>
        <v>0</v>
      </c>
      <c r="X6" s="7">
        <f>SUMPRODUCT(
  ((reviews!$J$2:$J1011=$Q6) * (reviews!$M$2:$M1011=X$4) * (reviews!$K$2:$K1011&lt;&gt;X$4) * (reviews!$N$2:$N1011&lt;&gt;$Q6)) + 
  ((reviews!$J$2:$J1011=$Q6) * (reviews!$N$2:$N1011=X$4) * (reviews!$K$2:$K1011&lt;&gt;X$4) * (reviews!$M$2:$M1011&lt;&gt;$Q6)) + 
  ((reviews!$K$2:$K1011=$Q6) * (reviews!$M$2:$M1011=X$4) * (reviews!$J$2:$J1011&lt;&gt;X$4) * (reviews!$N$2:$N1011&lt;&gt;$Q6)) + 
  ((reviews!$K$2:$K1011=$Q6) * (reviews!$N$2:$N1011=X$4) * (reviews!$J$2:$J1011&lt;&gt;X$4) * (reviews!$M$2:$M1011&lt;&gt;$Q6))
)</f>
        <v>0</v>
      </c>
      <c r="Y6" s="7">
        <f>SUMPRODUCT(
  ((reviews!$J$2:$J1011=$Q6) * (reviews!$M$2:$M1011=Y$4) * (reviews!$K$2:$K1011&lt;&gt;Y$4) * (reviews!$N$2:$N1011&lt;&gt;$Q6)) + 
  ((reviews!$J$2:$J1011=$Q6) * (reviews!$N$2:$N1011=Y$4) * (reviews!$K$2:$K1011&lt;&gt;Y$4) * (reviews!$M$2:$M1011&lt;&gt;$Q6)) + 
  ((reviews!$K$2:$K1011=$Q6) * (reviews!$M$2:$M1011=Y$4) * (reviews!$J$2:$J1011&lt;&gt;Y$4) * (reviews!$N$2:$N1011&lt;&gt;$Q6)) + 
  ((reviews!$K$2:$K1011=$Q6) * (reviews!$N$2:$N1011=Y$4) * (reviews!$J$2:$J1011&lt;&gt;Y$4) * (reviews!$M$2:$M1011&lt;&gt;$Q6))
)</f>
        <v>0</v>
      </c>
      <c r="Z6" s="7">
        <f>SUMPRODUCT(
  ((reviews!$J$2:$J1011=$Q6) * (reviews!$M$2:$M1011=Z$4) * (reviews!$K$2:$K1011&lt;&gt;Z$4) * (reviews!$N$2:$N1011&lt;&gt;$Q6)) + 
  ((reviews!$J$2:$J1011=$Q6) * (reviews!$N$2:$N1011=Z$4) * (reviews!$K$2:$K1011&lt;&gt;Z$4) * (reviews!$M$2:$M1011&lt;&gt;$Q6)) + 
  ((reviews!$K$2:$K1011=$Q6) * (reviews!$M$2:$M1011=Z$4) * (reviews!$J$2:$J1011&lt;&gt;Z$4) * (reviews!$N$2:$N1011&lt;&gt;$Q6)) + 
  ((reviews!$K$2:$K1011=$Q6) * (reviews!$N$2:$N1011=Z$4) * (reviews!$J$2:$J1011&lt;&gt;Z$4) * (reviews!$M$2:$M1011&lt;&gt;$Q6))
)</f>
        <v>2</v>
      </c>
      <c r="AA6" s="7">
        <f>SUMPRODUCT(
  ((reviews!$J$2:$J1011=$Q6) * (reviews!$M$2:$M1011=AA$4) * (reviews!$K$2:$K1011&lt;&gt;AA$4) * (reviews!$N$2:$N1011&lt;&gt;$Q6)) + 
  ((reviews!$J$2:$J1011=$Q6) * (reviews!$N$2:$N1011=AA$4) * (reviews!$K$2:$K1011&lt;&gt;AA$4) * (reviews!$M$2:$M1011&lt;&gt;$Q6)) + 
  ((reviews!$K$2:$K1011=$Q6) * (reviews!$M$2:$M1011=AA$4) * (reviews!$J$2:$J1011&lt;&gt;AA$4) * (reviews!$N$2:$N1011&lt;&gt;$Q6)) + 
  ((reviews!$K$2:$K1011=$Q6) * (reviews!$N$2:$N1011=AA$4) * (reviews!$J$2:$J1011&lt;&gt;AA$4) * (reviews!$M$2:$M1011&lt;&gt;$Q6))
)</f>
        <v>0</v>
      </c>
      <c r="AB6" s="40">
        <f t="shared" si="2"/>
        <v>19</v>
      </c>
    </row>
    <row r="7">
      <c r="A7" s="27" t="s">
        <v>54</v>
      </c>
      <c r="B7" s="28">
        <f>COUNTIF(reviews!AA$2:AA1011,A7)</f>
        <v>7</v>
      </c>
      <c r="C7" s="27"/>
      <c r="D7" s="38" t="s">
        <v>102</v>
      </c>
      <c r="E7" s="7">
        <f>COUNTIFS(reviews!$J$2:$J1011,$D7,reviews!$M$2:$M1011,E$4)</f>
        <v>0</v>
      </c>
      <c r="F7" s="7">
        <f>COUNTIFS(reviews!$J$2:$J1011,$D7,reviews!$M$2:$M1011,F$4)</f>
        <v>0</v>
      </c>
      <c r="G7" s="39">
        <f>COUNTIFS(reviews!$J$2:$J1011,$D7,reviews!$M$2:$M1011,G$4)</f>
        <v>3</v>
      </c>
      <c r="H7" s="7">
        <f>COUNTIFS(reviews!$J$2:$J1011,$D7,reviews!$M$2:$M1011,H$4)</f>
        <v>0</v>
      </c>
      <c r="I7" s="7">
        <f>COUNTIFS(reviews!$J$2:$J1011,$D7,reviews!$M$2:$M1011,I$4)</f>
        <v>0</v>
      </c>
      <c r="J7" s="7">
        <f>COUNTIFS(reviews!$J$2:$J1011,$D7,reviews!$M$2:$M1011,J$4)</f>
        <v>0</v>
      </c>
      <c r="K7" s="7">
        <f>COUNTIFS(reviews!$J$2:$J1011,$D7,reviews!$M$2:$M1011,K$4)</f>
        <v>0</v>
      </c>
      <c r="L7" s="7">
        <f>COUNTIFS(reviews!$J$2:$J1011,$D7,reviews!$M$2:$M1011,L$4)</f>
        <v>0</v>
      </c>
      <c r="M7" s="7">
        <f>COUNTIFS(reviews!$J$2:$J1011,$D7,reviews!$M$2:$M1011,M$4)</f>
        <v>0</v>
      </c>
      <c r="N7" s="7">
        <f>COUNTIFS(reviews!$J$2:$J1011,$D7,reviews!$M$2:$M1011,N$4)</f>
        <v>0</v>
      </c>
      <c r="O7" s="40">
        <f t="shared" si="1"/>
        <v>3</v>
      </c>
      <c r="Q7" s="38" t="s">
        <v>102</v>
      </c>
      <c r="R7" s="7">
        <f>SUMPRODUCT(
  ((reviews!$J$2:$J1011=$Q7) * (reviews!$M$2:$M1011=R$4) * (reviews!$K$2:$K1011&lt;&gt;R$4) * (reviews!$N$2:$N1011&lt;&gt;$Q7)) + 
  ((reviews!$J$2:$J1011=$Q7) * (reviews!$N$2:$N1011=R$4) * (reviews!$K$2:$K1011&lt;&gt;R$4) * (reviews!$M$2:$M1011&lt;&gt;$Q7)) + 
  ((reviews!$K$2:$K1011=$Q7) * (reviews!$M$2:$M1011=R$4) * (reviews!$J$2:$J1011&lt;&gt;R$4) * (reviews!$N$2:$N1011&lt;&gt;$Q7)) + 
  ((reviews!$K$2:$K1011=$Q7) * (reviews!$N$2:$N1011=R$4) * (reviews!$J$2:$J1011&lt;&gt;R$4) * (reviews!$M$2:$M1011&lt;&gt;$Q7))
)</f>
        <v>0</v>
      </c>
      <c r="S7" s="7">
        <f>SUMPRODUCT(
  ((reviews!$J$2:$J1011=$Q7) * (reviews!$M$2:$M1011=S$4) * (reviews!$K$2:$K1011&lt;&gt;S$4) * (reviews!$N$2:$N1011&lt;&gt;$Q7)) + 
  ((reviews!$J$2:$J1011=$Q7) * (reviews!$N$2:$N1011=S$4) * (reviews!$K$2:$K1011&lt;&gt;S$4) * (reviews!$M$2:$M1011&lt;&gt;$Q7)) + 
  ((reviews!$K$2:$K1011=$Q7) * (reviews!$M$2:$M1011=S$4) * (reviews!$J$2:$J1011&lt;&gt;S$4) * (reviews!$N$2:$N1011&lt;&gt;$Q7)) + 
  ((reviews!$K$2:$K1011=$Q7) * (reviews!$N$2:$N1011=S$4) * (reviews!$J$2:$J1011&lt;&gt;S$4) * (reviews!$M$2:$M1011&lt;&gt;$Q7))
)</f>
        <v>0</v>
      </c>
      <c r="T7" s="39">
        <f>SUMPRODUCT(
  ((reviews!$J$2:$J1011=$Q7) * (reviews!$M$2:$M1011=T$4)) + 
  ((reviews!$J$2:$J1011=$Q7) * (reviews!$N$2:$N1011=T$4)) + 
  ((reviews!$K$2:$K1011=$Q7) * (reviews!$M$2:$M1011=T$4)) + 
  ((reviews!$K$2:$K1011=$Q7) * (reviews!$N$2:$N1011=T$4))
)</f>
        <v>3</v>
      </c>
      <c r="U7" s="7">
        <f>SUMPRODUCT(
  ((reviews!$J$2:$J1011=$Q7) * (reviews!$M$2:$M1011=U$4) * (reviews!$K$2:$K1011&lt;&gt;U$4) * (reviews!$N$2:$N1011&lt;&gt;$Q7)) + 
  ((reviews!$J$2:$J1011=$Q7) * (reviews!$N$2:$N1011=U$4) * (reviews!$K$2:$K1011&lt;&gt;U$4) * (reviews!$M$2:$M1011&lt;&gt;$Q7)) + 
  ((reviews!$K$2:$K1011=$Q7) * (reviews!$M$2:$M1011=U$4) * (reviews!$J$2:$J1011&lt;&gt;U$4) * (reviews!$N$2:$N1011&lt;&gt;$Q7)) + 
  ((reviews!$K$2:$K1011=$Q7) * (reviews!$N$2:$N1011=U$4) * (reviews!$J$2:$J1011&lt;&gt;U$4) * (reviews!$M$2:$M1011&lt;&gt;$Q7))
)</f>
        <v>0</v>
      </c>
      <c r="V7" s="7">
        <f>SUMPRODUCT(
  ((reviews!$J$2:$J1011=$Q7) * (reviews!$M$2:$M1011=V$4) * (reviews!$K$2:$K1011&lt;&gt;V$4) * (reviews!$N$2:$N1011&lt;&gt;$Q7)) + 
  ((reviews!$J$2:$J1011=$Q7) * (reviews!$N$2:$N1011=V$4) * (reviews!$K$2:$K1011&lt;&gt;V$4) * (reviews!$M$2:$M1011&lt;&gt;$Q7)) + 
  ((reviews!$K$2:$K1011=$Q7) * (reviews!$M$2:$M1011=V$4) * (reviews!$J$2:$J1011&lt;&gt;V$4) * (reviews!$N$2:$N1011&lt;&gt;$Q7)) + 
  ((reviews!$K$2:$K1011=$Q7) * (reviews!$N$2:$N1011=V$4) * (reviews!$J$2:$J1011&lt;&gt;V$4) * (reviews!$M$2:$M1011&lt;&gt;$Q7))
)</f>
        <v>0</v>
      </c>
      <c r="W7" s="7">
        <f>SUMPRODUCT(
  ((reviews!$J$2:$J1011=$Q7) * (reviews!$M$2:$M1011=W$4) * (reviews!$K$2:$K1011&lt;&gt;W$4) * (reviews!$N$2:$N1011&lt;&gt;$Q7)) + 
  ((reviews!$J$2:$J1011=$Q7) * (reviews!$N$2:$N1011=W$4) * (reviews!$K$2:$K1011&lt;&gt;W$4) * (reviews!$M$2:$M1011&lt;&gt;$Q7)) + 
  ((reviews!$K$2:$K1011=$Q7) * (reviews!$M$2:$M1011=W$4) * (reviews!$J$2:$J1011&lt;&gt;W$4) * (reviews!$N$2:$N1011&lt;&gt;$Q7)) + 
  ((reviews!$K$2:$K1011=$Q7) * (reviews!$N$2:$N1011=W$4) * (reviews!$J$2:$J1011&lt;&gt;W$4) * (reviews!$M$2:$M1011&lt;&gt;$Q7))
)</f>
        <v>0</v>
      </c>
      <c r="X7" s="7">
        <f>SUMPRODUCT(
  ((reviews!$J$2:$J1011=$Q7) * (reviews!$M$2:$M1011=X$4) * (reviews!$K$2:$K1011&lt;&gt;X$4) * (reviews!$N$2:$N1011&lt;&gt;$Q7)) + 
  ((reviews!$J$2:$J1011=$Q7) * (reviews!$N$2:$N1011=X$4) * (reviews!$K$2:$K1011&lt;&gt;X$4) * (reviews!$M$2:$M1011&lt;&gt;$Q7)) + 
  ((reviews!$K$2:$K1011=$Q7) * (reviews!$M$2:$M1011=X$4) * (reviews!$J$2:$J1011&lt;&gt;X$4) * (reviews!$N$2:$N1011&lt;&gt;$Q7)) + 
  ((reviews!$K$2:$K1011=$Q7) * (reviews!$N$2:$N1011=X$4) * (reviews!$J$2:$J1011&lt;&gt;X$4) * (reviews!$M$2:$M1011&lt;&gt;$Q7))
)</f>
        <v>0</v>
      </c>
      <c r="Y7" s="7">
        <f>SUMPRODUCT(
  ((reviews!$J$2:$J1011=$Q7) * (reviews!$M$2:$M1011=Y$4) * (reviews!$K$2:$K1011&lt;&gt;Y$4) * (reviews!$N$2:$N1011&lt;&gt;$Q7)) + 
  ((reviews!$J$2:$J1011=$Q7) * (reviews!$N$2:$N1011=Y$4) * (reviews!$K$2:$K1011&lt;&gt;Y$4) * (reviews!$M$2:$M1011&lt;&gt;$Q7)) + 
  ((reviews!$K$2:$K1011=$Q7) * (reviews!$M$2:$M1011=Y$4) * (reviews!$J$2:$J1011&lt;&gt;Y$4) * (reviews!$N$2:$N1011&lt;&gt;$Q7)) + 
  ((reviews!$K$2:$K1011=$Q7) * (reviews!$N$2:$N1011=Y$4) * (reviews!$J$2:$J1011&lt;&gt;Y$4) * (reviews!$M$2:$M1011&lt;&gt;$Q7))
)</f>
        <v>0</v>
      </c>
      <c r="Z7" s="7">
        <f>SUMPRODUCT(
  ((reviews!$J$2:$J1011=$Q7) * (reviews!$M$2:$M1011=Z$4) * (reviews!$K$2:$K1011&lt;&gt;Z$4) * (reviews!$N$2:$N1011&lt;&gt;$Q7)) + 
  ((reviews!$J$2:$J1011=$Q7) * (reviews!$N$2:$N1011=Z$4) * (reviews!$K$2:$K1011&lt;&gt;Z$4) * (reviews!$M$2:$M1011&lt;&gt;$Q7)) + 
  ((reviews!$K$2:$K1011=$Q7) * (reviews!$M$2:$M1011=Z$4) * (reviews!$J$2:$J1011&lt;&gt;Z$4) * (reviews!$N$2:$N1011&lt;&gt;$Q7)) + 
  ((reviews!$K$2:$K1011=$Q7) * (reviews!$N$2:$N1011=Z$4) * (reviews!$J$2:$J1011&lt;&gt;Z$4) * (reviews!$M$2:$M1011&lt;&gt;$Q7))
)</f>
        <v>0</v>
      </c>
      <c r="AA7" s="7">
        <f>SUMPRODUCT(
  ((reviews!$J$2:$J1011=$Q7) * (reviews!$M$2:$M1011=AA$4) * (reviews!$K$2:$K1011&lt;&gt;AA$4) * (reviews!$N$2:$N1011&lt;&gt;$Q7)) + 
  ((reviews!$J$2:$J1011=$Q7) * (reviews!$N$2:$N1011=AA$4) * (reviews!$K$2:$K1011&lt;&gt;AA$4) * (reviews!$M$2:$M1011&lt;&gt;$Q7)) + 
  ((reviews!$K$2:$K1011=$Q7) * (reviews!$M$2:$M1011=AA$4) * (reviews!$J$2:$J1011&lt;&gt;AA$4) * (reviews!$N$2:$N1011&lt;&gt;$Q7)) + 
  ((reviews!$K$2:$K1011=$Q7) * (reviews!$N$2:$N1011=AA$4) * (reviews!$J$2:$J1011&lt;&gt;AA$4) * (reviews!$M$2:$M1011&lt;&gt;$Q7))
)</f>
        <v>0</v>
      </c>
      <c r="AB7" s="40">
        <f t="shared" si="2"/>
        <v>3</v>
      </c>
    </row>
    <row r="8">
      <c r="A8" s="27" t="s">
        <v>44</v>
      </c>
      <c r="B8" s="28">
        <f>COUNTIF(reviews!AA$2:AA1011,A8)</f>
        <v>12</v>
      </c>
      <c r="C8" s="27"/>
      <c r="D8" s="38" t="s">
        <v>54</v>
      </c>
      <c r="E8" s="7">
        <f>COUNTIFS(reviews!$J$2:$J1011,$D8,reviews!$M$2:$M1011,E$4)</f>
        <v>0</v>
      </c>
      <c r="F8" s="7">
        <f>COUNTIFS(reviews!$J$2:$J1011,$D8,reviews!$M$2:$M1011,F$4)</f>
        <v>0</v>
      </c>
      <c r="G8" s="7">
        <f>COUNTIFS(reviews!$J$2:$J1011,$D8,reviews!$M$2:$M1011,G$4)</f>
        <v>0</v>
      </c>
      <c r="H8" s="39">
        <f>COUNTIFS(reviews!$J$2:$J1011,$D8,reviews!$M$2:$M1011,H$4)</f>
        <v>5</v>
      </c>
      <c r="I8" s="7">
        <f>COUNTIFS(reviews!$J$2:$J1011,$D8,reviews!$M$2:$M1011,I$4)</f>
        <v>0</v>
      </c>
      <c r="J8" s="7">
        <f>COUNTIFS(reviews!$J$2:$J1011,$D8,reviews!$M$2:$M1011,J$4)</f>
        <v>0</v>
      </c>
      <c r="K8" s="7">
        <f>COUNTIFS(reviews!$J$2:$J1011,$D8,reviews!$M$2:$M1011,K$4)</f>
        <v>0</v>
      </c>
      <c r="L8" s="7">
        <f>COUNTIFS(reviews!$J$2:$J1011,$D8,reviews!$M$2:$M1011,L$4)</f>
        <v>0</v>
      </c>
      <c r="M8" s="7">
        <f>COUNTIFS(reviews!$J$2:$J1011,$D8,reviews!$M$2:$M1011,M$4)</f>
        <v>0</v>
      </c>
      <c r="N8" s="7">
        <f>COUNTIFS(reviews!$J$2:$J1011,$D8,reviews!$M$2:$M1011,N$4)</f>
        <v>0</v>
      </c>
      <c r="O8" s="40">
        <f t="shared" si="1"/>
        <v>5</v>
      </c>
      <c r="Q8" s="38" t="s">
        <v>54</v>
      </c>
      <c r="R8" s="7">
        <f>SUMPRODUCT(
  ((reviews!$J$2:$J1011=$Q8) * (reviews!$M$2:$M1011=R$4) * (reviews!$K$2:$K1011&lt;&gt;R$4) * (reviews!$N$2:$N1011&lt;&gt;$Q8)) + 
  ((reviews!$J$2:$J1011=$Q8) * (reviews!$N$2:$N1011=R$4) * (reviews!$K$2:$K1011&lt;&gt;R$4) * (reviews!$M$2:$M1011&lt;&gt;$Q8)) + 
  ((reviews!$K$2:$K1011=$Q8) * (reviews!$M$2:$M1011=R$4) * (reviews!$J$2:$J1011&lt;&gt;R$4) * (reviews!$N$2:$N1011&lt;&gt;$Q8)) + 
  ((reviews!$K$2:$K1011=$Q8) * (reviews!$N$2:$N1011=R$4) * (reviews!$J$2:$J1011&lt;&gt;R$4) * (reviews!$M$2:$M1011&lt;&gt;$Q8))
)</f>
        <v>0</v>
      </c>
      <c r="S8" s="7">
        <f>SUMPRODUCT(
  ((reviews!$J$2:$J1011=$Q8) * (reviews!$M$2:$M1011=S$4) * (reviews!$K$2:$K1011&lt;&gt;S$4) * (reviews!$N$2:$N1011&lt;&gt;$Q8)) + 
  ((reviews!$J$2:$J1011=$Q8) * (reviews!$N$2:$N1011=S$4) * (reviews!$K$2:$K1011&lt;&gt;S$4) * (reviews!$M$2:$M1011&lt;&gt;$Q8)) + 
  ((reviews!$K$2:$K1011=$Q8) * (reviews!$M$2:$M1011=S$4) * (reviews!$J$2:$J1011&lt;&gt;S$4) * (reviews!$N$2:$N1011&lt;&gt;$Q8)) + 
  ((reviews!$K$2:$K1011=$Q8) * (reviews!$N$2:$N1011=S$4) * (reviews!$J$2:$J1011&lt;&gt;S$4) * (reviews!$M$2:$M1011&lt;&gt;$Q8))
)</f>
        <v>0</v>
      </c>
      <c r="T8" s="7">
        <f>SUMPRODUCT(
  ((reviews!$J$2:$J1011=$Q8) * (reviews!$M$2:$M1011=T$4) * (reviews!$K$2:$K1011&lt;&gt;T$4) * (reviews!$N$2:$N1011&lt;&gt;$Q8)) + 
  ((reviews!$J$2:$J1011=$Q8) * (reviews!$N$2:$N1011=T$4) * (reviews!$K$2:$K1011&lt;&gt;T$4) * (reviews!$M$2:$M1011&lt;&gt;$Q8)) + 
  ((reviews!$K$2:$K1011=$Q8) * (reviews!$M$2:$M1011=T$4) * (reviews!$J$2:$J1011&lt;&gt;T$4) * (reviews!$N$2:$N1011&lt;&gt;$Q8)) + 
  ((reviews!$K$2:$K1011=$Q8) * (reviews!$N$2:$N1011=T$4) * (reviews!$J$2:$J1011&lt;&gt;T$4) * (reviews!$M$2:$M1011&lt;&gt;$Q8))
)</f>
        <v>0</v>
      </c>
      <c r="U8" s="39">
        <f>SUMPRODUCT(
  ((reviews!$J$2:$J1011=$Q8) * (reviews!$M$2:$M1011=U$4)) + 
  ((reviews!$J$2:$J1011=$Q8) * (reviews!$N$2:$N1011=U$4)) + 
  ((reviews!$K$2:$K1011=$Q8) * (reviews!$M$2:$M1011=U$4)) + 
  ((reviews!$K$2:$K1011=$Q8) * (reviews!$N$2:$N1011=U$4))
)</f>
        <v>5</v>
      </c>
      <c r="V8" s="7">
        <f>SUMPRODUCT(
  ((reviews!$J$2:$J1011=$Q8) * (reviews!$M$2:$M1011=V$4) * (reviews!$K$2:$K1011&lt;&gt;V$4) * (reviews!$N$2:$N1011&lt;&gt;$Q8)) + 
  ((reviews!$J$2:$J1011=$Q8) * (reviews!$N$2:$N1011=V$4) * (reviews!$K$2:$K1011&lt;&gt;V$4) * (reviews!$M$2:$M1011&lt;&gt;$Q8)) + 
  ((reviews!$K$2:$K1011=$Q8) * (reviews!$M$2:$M1011=V$4) * (reviews!$J$2:$J1011&lt;&gt;V$4) * (reviews!$N$2:$N1011&lt;&gt;$Q8)) + 
  ((reviews!$K$2:$K1011=$Q8) * (reviews!$N$2:$N1011=V$4) * (reviews!$J$2:$J1011&lt;&gt;V$4) * (reviews!$M$2:$M1011&lt;&gt;$Q8))
)</f>
        <v>0</v>
      </c>
      <c r="W8" s="7">
        <f>SUMPRODUCT(
  ((reviews!$J$2:$J1011=$Q8) * (reviews!$M$2:$M1011=W$4) * (reviews!$K$2:$K1011&lt;&gt;W$4) * (reviews!$N$2:$N1011&lt;&gt;$Q8)) + 
  ((reviews!$J$2:$J1011=$Q8) * (reviews!$N$2:$N1011=W$4) * (reviews!$K$2:$K1011&lt;&gt;W$4) * (reviews!$M$2:$M1011&lt;&gt;$Q8)) + 
  ((reviews!$K$2:$K1011=$Q8) * (reviews!$M$2:$M1011=W$4) * (reviews!$J$2:$J1011&lt;&gt;W$4) * (reviews!$N$2:$N1011&lt;&gt;$Q8)) + 
  ((reviews!$K$2:$K1011=$Q8) * (reviews!$N$2:$N1011=W$4) * (reviews!$J$2:$J1011&lt;&gt;W$4) * (reviews!$M$2:$M1011&lt;&gt;$Q8))
)</f>
        <v>0</v>
      </c>
      <c r="X8" s="7">
        <f>SUMPRODUCT(
  ((reviews!$J$2:$J1011=$Q8) * (reviews!$M$2:$M1011=X$4) * (reviews!$K$2:$K1011&lt;&gt;X$4) * (reviews!$N$2:$N1011&lt;&gt;$Q8)) + 
  ((reviews!$J$2:$J1011=$Q8) * (reviews!$N$2:$N1011=X$4) * (reviews!$K$2:$K1011&lt;&gt;X$4) * (reviews!$M$2:$M1011&lt;&gt;$Q8)) + 
  ((reviews!$K$2:$K1011=$Q8) * (reviews!$M$2:$M1011=X$4) * (reviews!$J$2:$J1011&lt;&gt;X$4) * (reviews!$N$2:$N1011&lt;&gt;$Q8)) + 
  ((reviews!$K$2:$K1011=$Q8) * (reviews!$N$2:$N1011=X$4) * (reviews!$J$2:$J1011&lt;&gt;X$4) * (reviews!$M$2:$M1011&lt;&gt;$Q8))
)</f>
        <v>0</v>
      </c>
      <c r="Y8" s="7">
        <f>SUMPRODUCT(
  ((reviews!$J$2:$J1011=$Q8) * (reviews!$M$2:$M1011=Y$4) * (reviews!$K$2:$K1011&lt;&gt;Y$4) * (reviews!$N$2:$N1011&lt;&gt;$Q8)) + 
  ((reviews!$J$2:$J1011=$Q8) * (reviews!$N$2:$N1011=Y$4) * (reviews!$K$2:$K1011&lt;&gt;Y$4) * (reviews!$M$2:$M1011&lt;&gt;$Q8)) + 
  ((reviews!$K$2:$K1011=$Q8) * (reviews!$M$2:$M1011=Y$4) * (reviews!$J$2:$J1011&lt;&gt;Y$4) * (reviews!$N$2:$N1011&lt;&gt;$Q8)) + 
  ((reviews!$K$2:$K1011=$Q8) * (reviews!$N$2:$N1011=Y$4) * (reviews!$J$2:$J1011&lt;&gt;Y$4) * (reviews!$M$2:$M1011&lt;&gt;$Q8))
)</f>
        <v>0</v>
      </c>
      <c r="Z8" s="7">
        <f>SUMPRODUCT(
  ((reviews!$J$2:$J1011=$Q8) * (reviews!$M$2:$M1011=Z$4) * (reviews!$K$2:$K1011&lt;&gt;Z$4) * (reviews!$N$2:$N1011&lt;&gt;$Q8)) + 
  ((reviews!$J$2:$J1011=$Q8) * (reviews!$N$2:$N1011=Z$4) * (reviews!$K$2:$K1011&lt;&gt;Z$4) * (reviews!$M$2:$M1011&lt;&gt;$Q8)) + 
  ((reviews!$K$2:$K1011=$Q8) * (reviews!$M$2:$M1011=Z$4) * (reviews!$J$2:$J1011&lt;&gt;Z$4) * (reviews!$N$2:$N1011&lt;&gt;$Q8)) + 
  ((reviews!$K$2:$K1011=$Q8) * (reviews!$N$2:$N1011=Z$4) * (reviews!$J$2:$J1011&lt;&gt;Z$4) * (reviews!$M$2:$M1011&lt;&gt;$Q8))
)</f>
        <v>0</v>
      </c>
      <c r="AA8" s="7">
        <f>SUMPRODUCT(
  ((reviews!$J$2:$J1011=$Q8) * (reviews!$M$2:$M1011=AA$4) * (reviews!$K$2:$K1011&lt;&gt;AA$4) * (reviews!$N$2:$N1011&lt;&gt;$Q8)) + 
  ((reviews!$J$2:$J1011=$Q8) * (reviews!$N$2:$N1011=AA$4) * (reviews!$K$2:$K1011&lt;&gt;AA$4) * (reviews!$M$2:$M1011&lt;&gt;$Q8)) + 
  ((reviews!$K$2:$K1011=$Q8) * (reviews!$M$2:$M1011=AA$4) * (reviews!$J$2:$J1011&lt;&gt;AA$4) * (reviews!$N$2:$N1011&lt;&gt;$Q8)) + 
  ((reviews!$K$2:$K1011=$Q8) * (reviews!$N$2:$N1011=AA$4) * (reviews!$J$2:$J1011&lt;&gt;AA$4) * (reviews!$M$2:$M1011&lt;&gt;$Q8))
)</f>
        <v>0</v>
      </c>
      <c r="AB8" s="40">
        <f t="shared" si="2"/>
        <v>5</v>
      </c>
    </row>
    <row r="9">
      <c r="A9" s="27" t="s">
        <v>53</v>
      </c>
      <c r="B9" s="28">
        <f>COUNTIF(reviews!AA$2:AA1011,A9)</f>
        <v>8</v>
      </c>
      <c r="C9" s="27"/>
      <c r="D9" s="38" t="s">
        <v>35</v>
      </c>
      <c r="E9" s="7">
        <f>COUNTIFS(reviews!$J$2:$J1011,$D9,reviews!$M$2:$M1011,E$4)</f>
        <v>2</v>
      </c>
      <c r="F9" s="7">
        <f>COUNTIFS(reviews!$J$2:$J1011,$D9,reviews!$M$2:$M1011,F$4)</f>
        <v>0</v>
      </c>
      <c r="G9" s="7">
        <f>COUNTIFS(reviews!$J$2:$J1011,$D9,reviews!$M$2:$M1011,G$4)</f>
        <v>0</v>
      </c>
      <c r="H9" s="7">
        <f>COUNTIFS(reviews!$J$2:$J1011,$D9,reviews!$M$2:$M1011,H$4)</f>
        <v>1</v>
      </c>
      <c r="I9" s="39">
        <f>COUNTIFS(reviews!$J$2:$J1011,$D9,reviews!$M$2:$M1011,I$4)</f>
        <v>14</v>
      </c>
      <c r="J9" s="7">
        <f>COUNTIFS(reviews!$J$2:$J1011,$D9,reviews!$M$2:$M1011,J$4)</f>
        <v>0</v>
      </c>
      <c r="K9" s="7">
        <f>COUNTIFS(reviews!$J$2:$J1011,$D9,reviews!$M$2:$M1011,K$4)</f>
        <v>0</v>
      </c>
      <c r="L9" s="7">
        <f>COUNTIFS(reviews!$J$2:$J1011,$D9,reviews!$M$2:$M1011,L$4)</f>
        <v>1</v>
      </c>
      <c r="M9" s="7">
        <f>COUNTIFS(reviews!$J$2:$J1011,$D9,reviews!$M$2:$M1011,M$4)</f>
        <v>1</v>
      </c>
      <c r="N9" s="7">
        <f>COUNTIFS(reviews!$J$2:$J1011,$D9,reviews!$M$2:$M1011,N$4)</f>
        <v>0</v>
      </c>
      <c r="O9" s="40">
        <f t="shared" si="1"/>
        <v>19</v>
      </c>
      <c r="Q9" s="38" t="s">
        <v>35</v>
      </c>
      <c r="R9" s="7">
        <f>SUMPRODUCT(
  ((reviews!$J$2:$J1011=$Q9) * (reviews!$M$2:$M1011=R$4) * (reviews!$K$2:$K1011&lt;&gt;R$4) * (reviews!$N$2:$N1011&lt;&gt;$Q9)) + 
  ((reviews!$J$2:$J1011=$Q9) * (reviews!$N$2:$N1011=R$4) * (reviews!$K$2:$K1011&lt;&gt;R$4) * (reviews!$M$2:$M1011&lt;&gt;$Q9)) + 
  ((reviews!$K$2:$K1011=$Q9) * (reviews!$M$2:$M1011=R$4) * (reviews!$J$2:$J1011&lt;&gt;R$4) * (reviews!$N$2:$N1011&lt;&gt;$Q9)) + 
  ((reviews!$K$2:$K1011=$Q9) * (reviews!$N$2:$N1011=R$4) * (reviews!$J$2:$J1011&lt;&gt;R$4) * (reviews!$M$2:$M1011&lt;&gt;$Q9))
)</f>
        <v>0</v>
      </c>
      <c r="S9" s="7">
        <f>SUMPRODUCT(
  ((reviews!$J$2:$J1011=$Q9) * (reviews!$M$2:$M1011=S$4) * (reviews!$K$2:$K1011&lt;&gt;S$4) * (reviews!$N$2:$N1011&lt;&gt;$Q9)) + 
  ((reviews!$J$2:$J1011=$Q9) * (reviews!$N$2:$N1011=S$4) * (reviews!$K$2:$K1011&lt;&gt;S$4) * (reviews!$M$2:$M1011&lt;&gt;$Q9)) + 
  ((reviews!$K$2:$K1011=$Q9) * (reviews!$M$2:$M1011=S$4) * (reviews!$J$2:$J1011&lt;&gt;S$4) * (reviews!$N$2:$N1011&lt;&gt;$Q9)) + 
  ((reviews!$K$2:$K1011=$Q9) * (reviews!$N$2:$N1011=S$4) * (reviews!$J$2:$J1011&lt;&gt;S$4) * (reviews!$M$2:$M1011&lt;&gt;$Q9))
)</f>
        <v>0</v>
      </c>
      <c r="T9" s="7">
        <f>SUMPRODUCT(
  ((reviews!$J$2:$J1011=$Q9) * (reviews!$M$2:$M1011=T$4) * (reviews!$K$2:$K1011&lt;&gt;T$4) * (reviews!$N$2:$N1011&lt;&gt;$Q9)) + 
  ((reviews!$J$2:$J1011=$Q9) * (reviews!$N$2:$N1011=T$4) * (reviews!$K$2:$K1011&lt;&gt;T$4) * (reviews!$M$2:$M1011&lt;&gt;$Q9)) + 
  ((reviews!$K$2:$K1011=$Q9) * (reviews!$M$2:$M1011=T$4) * (reviews!$J$2:$J1011&lt;&gt;T$4) * (reviews!$N$2:$N1011&lt;&gt;$Q9)) + 
  ((reviews!$K$2:$K1011=$Q9) * (reviews!$N$2:$N1011=T$4) * (reviews!$J$2:$J1011&lt;&gt;T$4) * (reviews!$M$2:$M1011&lt;&gt;$Q9))
)</f>
        <v>0</v>
      </c>
      <c r="U9" s="7">
        <f>SUMPRODUCT(
  ((reviews!$J$2:$J1011=$Q9) * (reviews!$M$2:$M1011=U$4) * (reviews!$K$2:$K1011&lt;&gt;U$4) * (reviews!$N$2:$N1011&lt;&gt;$Q9)) + 
  ((reviews!$J$2:$J1011=$Q9) * (reviews!$N$2:$N1011=U$4) * (reviews!$K$2:$K1011&lt;&gt;U$4) * (reviews!$M$2:$M1011&lt;&gt;$Q9)) + 
  ((reviews!$K$2:$K1011=$Q9) * (reviews!$M$2:$M1011=U$4) * (reviews!$J$2:$J1011&lt;&gt;U$4) * (reviews!$N$2:$N1011&lt;&gt;$Q9)) + 
  ((reviews!$K$2:$K1011=$Q9) * (reviews!$N$2:$N1011=U$4) * (reviews!$J$2:$J1011&lt;&gt;U$4) * (reviews!$M$2:$M1011&lt;&gt;$Q9))
)</f>
        <v>1</v>
      </c>
      <c r="V9" s="39">
        <f>SUMPRODUCT(
  ((reviews!$J$2:$J1011=$Q9) * (reviews!$M$2:$M1011=V$4)) + 
  ((reviews!$J$2:$J1011=$Q9) * (reviews!$N$2:$N1011=V$4)) + 
  ((reviews!$K$2:$K1011=$Q9) * (reviews!$M$2:$M1011=V$4)) + 
  ((reviews!$K$2:$K1011=$Q9) * (reviews!$N$2:$N1011=V$4))
)</f>
        <v>19</v>
      </c>
      <c r="W9" s="7">
        <f>SUMPRODUCT(
  ((reviews!$J$2:$J1011=$Q9) * (reviews!$M$2:$M1011=W$4) * (reviews!$K$2:$K1011&lt;&gt;W$4) * (reviews!$N$2:$N1011&lt;&gt;$Q9)) + 
  ((reviews!$J$2:$J1011=$Q9) * (reviews!$N$2:$N1011=W$4) * (reviews!$K$2:$K1011&lt;&gt;W$4) * (reviews!$M$2:$M1011&lt;&gt;$Q9)) + 
  ((reviews!$K$2:$K1011=$Q9) * (reviews!$M$2:$M1011=W$4) * (reviews!$J$2:$J1011&lt;&gt;W$4) * (reviews!$N$2:$N1011&lt;&gt;$Q9)) + 
  ((reviews!$K$2:$K1011=$Q9) * (reviews!$N$2:$N1011=W$4) * (reviews!$J$2:$J1011&lt;&gt;W$4) * (reviews!$M$2:$M1011&lt;&gt;$Q9))
)</f>
        <v>0</v>
      </c>
      <c r="X9" s="7">
        <f>SUMPRODUCT(
  ((reviews!$J$2:$J1011=$Q9) * (reviews!$M$2:$M1011=X$4) * (reviews!$K$2:$K1011&lt;&gt;X$4) * (reviews!$N$2:$N1011&lt;&gt;$Q9)) + 
  ((reviews!$J$2:$J1011=$Q9) * (reviews!$N$2:$N1011=X$4) * (reviews!$K$2:$K1011&lt;&gt;X$4) * (reviews!$M$2:$M1011&lt;&gt;$Q9)) + 
  ((reviews!$K$2:$K1011=$Q9) * (reviews!$M$2:$M1011=X$4) * (reviews!$J$2:$J1011&lt;&gt;X$4) * (reviews!$N$2:$N1011&lt;&gt;$Q9)) + 
  ((reviews!$K$2:$K1011=$Q9) * (reviews!$N$2:$N1011=X$4) * (reviews!$J$2:$J1011&lt;&gt;X$4) * (reviews!$M$2:$M1011&lt;&gt;$Q9))
)</f>
        <v>0</v>
      </c>
      <c r="Y9" s="7">
        <f>SUMPRODUCT(
  ((reviews!$J$2:$J1011=$Q9) * (reviews!$M$2:$M1011=Y$4) * (reviews!$K$2:$K1011&lt;&gt;Y$4) * (reviews!$N$2:$N1011&lt;&gt;$Q9)) + 
  ((reviews!$J$2:$J1011=$Q9) * (reviews!$N$2:$N1011=Y$4) * (reviews!$K$2:$K1011&lt;&gt;Y$4) * (reviews!$M$2:$M1011&lt;&gt;$Q9)) + 
  ((reviews!$K$2:$K1011=$Q9) * (reviews!$M$2:$M1011=Y$4) * (reviews!$J$2:$J1011&lt;&gt;Y$4) * (reviews!$N$2:$N1011&lt;&gt;$Q9)) + 
  ((reviews!$K$2:$K1011=$Q9) * (reviews!$N$2:$N1011=Y$4) * (reviews!$J$2:$J1011&lt;&gt;Y$4) * (reviews!$M$2:$M1011&lt;&gt;$Q9))
)</f>
        <v>2</v>
      </c>
      <c r="Z9" s="7">
        <f>SUMPRODUCT(
  ((reviews!$J$2:$J1011=$Q9) * (reviews!$M$2:$M1011=Z$4) * (reviews!$K$2:$K1011&lt;&gt;Z$4) * (reviews!$N$2:$N1011&lt;&gt;$Q9)) + 
  ((reviews!$J$2:$J1011=$Q9) * (reviews!$N$2:$N1011=Z$4) * (reviews!$K$2:$K1011&lt;&gt;Z$4) * (reviews!$M$2:$M1011&lt;&gt;$Q9)) + 
  ((reviews!$K$2:$K1011=$Q9) * (reviews!$M$2:$M1011=Z$4) * (reviews!$J$2:$J1011&lt;&gt;Z$4) * (reviews!$N$2:$N1011&lt;&gt;$Q9)) + 
  ((reviews!$K$2:$K1011=$Q9) * (reviews!$N$2:$N1011=Z$4) * (reviews!$J$2:$J1011&lt;&gt;Z$4) * (reviews!$M$2:$M1011&lt;&gt;$Q9))
)</f>
        <v>0</v>
      </c>
      <c r="AA9" s="7">
        <f>SUMPRODUCT(
  ((reviews!$J$2:$J1011=$Q9) * (reviews!$M$2:$M1011=AA$4) * (reviews!$K$2:$K1011&lt;&gt;AA$4) * (reviews!$N$2:$N1011&lt;&gt;$Q9)) + 
  ((reviews!$J$2:$J1011=$Q9) * (reviews!$N$2:$N1011=AA$4) * (reviews!$K$2:$K1011&lt;&gt;AA$4) * (reviews!$M$2:$M1011&lt;&gt;$Q9)) + 
  ((reviews!$K$2:$K1011=$Q9) * (reviews!$M$2:$M1011=AA$4) * (reviews!$J$2:$J1011&lt;&gt;AA$4) * (reviews!$N$2:$N1011&lt;&gt;$Q9)) + 
  ((reviews!$K$2:$K1011=$Q9) * (reviews!$N$2:$N1011=AA$4) * (reviews!$J$2:$J1011&lt;&gt;AA$4) * (reviews!$M$2:$M1011&lt;&gt;$Q9))
)</f>
        <v>0</v>
      </c>
      <c r="AB9" s="40">
        <f t="shared" si="2"/>
        <v>22</v>
      </c>
    </row>
    <row r="10">
      <c r="A10" s="27" t="s">
        <v>92</v>
      </c>
      <c r="B10" s="28">
        <f>COUNTIF(reviews!AA$2:AA1011,A10)</f>
        <v>2</v>
      </c>
      <c r="C10" s="6"/>
      <c r="D10" s="38" t="s">
        <v>33</v>
      </c>
      <c r="E10" s="7">
        <f>COUNTIFS(reviews!$J$2:$J1011,$D10,reviews!$M$2:$M1011,E$4)</f>
        <v>0</v>
      </c>
      <c r="F10" s="7">
        <f>COUNTIFS(reviews!$J$2:$J1011,$D10,reviews!$M$2:$M1011,F$4)</f>
        <v>0</v>
      </c>
      <c r="G10" s="7">
        <f>COUNTIFS(reviews!$J$2:$J1011,$D10,reviews!$M$2:$M1011,G$4)</f>
        <v>0</v>
      </c>
      <c r="H10" s="7">
        <f>COUNTIFS(reviews!$J$2:$J1011,$D10,reviews!$M$2:$M1011,H$4)</f>
        <v>0</v>
      </c>
      <c r="I10" s="7">
        <f>COUNTIFS(reviews!$J$2:$J1011,$D10,reviews!$M$2:$M1011,I$4)</f>
        <v>1</v>
      </c>
      <c r="J10" s="39">
        <f>COUNTIFS(reviews!$J$2:$J1011,$D10,reviews!$M$2:$M1011,J$4)</f>
        <v>6</v>
      </c>
      <c r="K10" s="7">
        <f>COUNTIFS(reviews!$J$2:$J1011,$D10,reviews!$M$2:$M1011,K$4)</f>
        <v>0</v>
      </c>
      <c r="L10" s="7">
        <f>COUNTIFS(reviews!$J$2:$J1011,$D10,reviews!$M$2:$M1011,L$4)</f>
        <v>0</v>
      </c>
      <c r="M10" s="7">
        <f>COUNTIFS(reviews!$J$2:$J1011,$D10,reviews!$M$2:$M1011,M$4)</f>
        <v>0</v>
      </c>
      <c r="N10" s="7">
        <f>COUNTIFS(reviews!$J$2:$J1011,$D10,reviews!$M$2:$M1011,N$4)</f>
        <v>0</v>
      </c>
      <c r="O10" s="40">
        <f t="shared" si="1"/>
        <v>7</v>
      </c>
      <c r="Q10" s="38" t="s">
        <v>33</v>
      </c>
      <c r="R10" s="7">
        <f>SUMPRODUCT(
  ((reviews!$J$2:$J1011=$Q10) * (reviews!$M$2:$M1011=R$4) * (reviews!$K$2:$K1011&lt;&gt;R$4) * (reviews!$N$2:$N1011&lt;&gt;$Q10)) + 
  ((reviews!$J$2:$J1011=$Q10) * (reviews!$N$2:$N1011=R$4) * (reviews!$K$2:$K1011&lt;&gt;R$4) * (reviews!$M$2:$M1011&lt;&gt;$Q10)) + 
  ((reviews!$K$2:$K1011=$Q10) * (reviews!$M$2:$M1011=R$4) * (reviews!$J$2:$J1011&lt;&gt;R$4) * (reviews!$N$2:$N1011&lt;&gt;$Q10)) + 
  ((reviews!$K$2:$K1011=$Q10) * (reviews!$N$2:$N1011=R$4) * (reviews!$J$2:$J1011&lt;&gt;R$4) * (reviews!$M$2:$M1011&lt;&gt;$Q10))
)</f>
        <v>0</v>
      </c>
      <c r="S10" s="7">
        <f>SUMPRODUCT(
  ((reviews!$J$2:$J1011=$Q10) * (reviews!$M$2:$M1011=S$4) * (reviews!$K$2:$K1011&lt;&gt;S$4) * (reviews!$N$2:$N1011&lt;&gt;$Q10)) + 
  ((reviews!$J$2:$J1011=$Q10) * (reviews!$N$2:$N1011=S$4) * (reviews!$K$2:$K1011&lt;&gt;S$4) * (reviews!$M$2:$M1011&lt;&gt;$Q10)) + 
  ((reviews!$K$2:$K1011=$Q10) * (reviews!$M$2:$M1011=S$4) * (reviews!$J$2:$J1011&lt;&gt;S$4) * (reviews!$N$2:$N1011&lt;&gt;$Q10)) + 
  ((reviews!$K$2:$K1011=$Q10) * (reviews!$N$2:$N1011=S$4) * (reviews!$J$2:$J1011&lt;&gt;S$4) * (reviews!$M$2:$M1011&lt;&gt;$Q10))
)</f>
        <v>0</v>
      </c>
      <c r="T10" s="7">
        <f>SUMPRODUCT(
  ((reviews!$J$2:$J1011=$Q10) * (reviews!$M$2:$M1011=T$4) * (reviews!$K$2:$K1011&lt;&gt;T$4) * (reviews!$N$2:$N1011&lt;&gt;$Q10)) + 
  ((reviews!$J$2:$J1011=$Q10) * (reviews!$N$2:$N1011=T$4) * (reviews!$K$2:$K1011&lt;&gt;T$4) * (reviews!$M$2:$M1011&lt;&gt;$Q10)) + 
  ((reviews!$K$2:$K1011=$Q10) * (reviews!$M$2:$M1011=T$4) * (reviews!$J$2:$J1011&lt;&gt;T$4) * (reviews!$N$2:$N1011&lt;&gt;$Q10)) + 
  ((reviews!$K$2:$K1011=$Q10) * (reviews!$N$2:$N1011=T$4) * (reviews!$J$2:$J1011&lt;&gt;T$4) * (reviews!$M$2:$M1011&lt;&gt;$Q10))
)</f>
        <v>0</v>
      </c>
      <c r="U10" s="7">
        <f>SUMPRODUCT(
  ((reviews!$J$2:$J1011=$Q10) * (reviews!$M$2:$M1011=U$4) * (reviews!$K$2:$K1011&lt;&gt;U$4) * (reviews!$N$2:$N1011&lt;&gt;$Q10)) + 
  ((reviews!$J$2:$J1011=$Q10) * (reviews!$N$2:$N1011=U$4) * (reviews!$K$2:$K1011&lt;&gt;U$4) * (reviews!$M$2:$M1011&lt;&gt;$Q10)) + 
  ((reviews!$K$2:$K1011=$Q10) * (reviews!$M$2:$M1011=U$4) * (reviews!$J$2:$J1011&lt;&gt;U$4) * (reviews!$N$2:$N1011&lt;&gt;$Q10)) + 
  ((reviews!$K$2:$K1011=$Q10) * (reviews!$N$2:$N1011=U$4) * (reviews!$J$2:$J1011&lt;&gt;U$4) * (reviews!$M$2:$M1011&lt;&gt;$Q10))
)</f>
        <v>0</v>
      </c>
      <c r="V10" s="7">
        <f>SUMPRODUCT(
  ((reviews!$J$2:$J1011=$Q10) * (reviews!$M$2:$M1011=V$4) * (reviews!$K$2:$K1011&lt;&gt;V$4) * (reviews!$N$2:$N1011&lt;&gt;$Q10)) + 
  ((reviews!$J$2:$J1011=$Q10) * (reviews!$N$2:$N1011=V$4) * (reviews!$K$2:$K1011&lt;&gt;V$4) * (reviews!$M$2:$M1011&lt;&gt;$Q10)) + 
  ((reviews!$K$2:$K1011=$Q10) * (reviews!$M$2:$M1011=V$4) * (reviews!$J$2:$J1011&lt;&gt;V$4) * (reviews!$N$2:$N1011&lt;&gt;$Q10)) + 
  ((reviews!$K$2:$K1011=$Q10) * (reviews!$N$2:$N1011=V$4) * (reviews!$J$2:$J1011&lt;&gt;V$4) * (reviews!$M$2:$M1011&lt;&gt;$Q10))
)</f>
        <v>1</v>
      </c>
      <c r="W10" s="39">
        <f>SUMPRODUCT(
  ((reviews!$J$2:$J1011=$Q10) * (reviews!$M$2:$M1011=W$4)) + 
  ((reviews!$J$2:$J1011=$Q10) * (reviews!$N$2:$N1011=W$4)) + 
  ((reviews!$K$2:$K1011=$Q10) * (reviews!$M$2:$M1011=W$4)) + 
  ((reviews!$K$2:$K1011=$Q10) * (reviews!$N$2:$N1011=W$4))
)</f>
        <v>6</v>
      </c>
      <c r="X10" s="7">
        <f>SUMPRODUCT(
  ((reviews!$J$2:$J1011=$Q10) * (reviews!$M$2:$M1011=X$4) * (reviews!$K$2:$K1011&lt;&gt;X$4) * (reviews!$N$2:$N1011&lt;&gt;$Q10)) + 
  ((reviews!$J$2:$J1011=$Q10) * (reviews!$N$2:$N1011=X$4) * (reviews!$K$2:$K1011&lt;&gt;X$4) * (reviews!$M$2:$M1011&lt;&gt;$Q10)) + 
  ((reviews!$K$2:$K1011=$Q10) * (reviews!$M$2:$M1011=X$4) * (reviews!$J$2:$J1011&lt;&gt;X$4) * (reviews!$N$2:$N1011&lt;&gt;$Q10)) + 
  ((reviews!$K$2:$K1011=$Q10) * (reviews!$N$2:$N1011=X$4) * (reviews!$J$2:$J1011&lt;&gt;X$4) * (reviews!$M$2:$M1011&lt;&gt;$Q10))
)</f>
        <v>0</v>
      </c>
      <c r="Y10" s="7">
        <f>SUMPRODUCT(
  ((reviews!$J$2:$J1011=$Q10) * (reviews!$M$2:$M1011=Y$4) * (reviews!$K$2:$K1011&lt;&gt;Y$4) * (reviews!$N$2:$N1011&lt;&gt;$Q10)) + 
  ((reviews!$J$2:$J1011=$Q10) * (reviews!$N$2:$N1011=Y$4) * (reviews!$K$2:$K1011&lt;&gt;Y$4) * (reviews!$M$2:$M1011&lt;&gt;$Q10)) + 
  ((reviews!$K$2:$K1011=$Q10) * (reviews!$M$2:$M1011=Y$4) * (reviews!$J$2:$J1011&lt;&gt;Y$4) * (reviews!$N$2:$N1011&lt;&gt;$Q10)) + 
  ((reviews!$K$2:$K1011=$Q10) * (reviews!$N$2:$N1011=Y$4) * (reviews!$J$2:$J1011&lt;&gt;Y$4) * (reviews!$M$2:$M1011&lt;&gt;$Q10))
)</f>
        <v>1</v>
      </c>
      <c r="Z10" s="7">
        <f>SUMPRODUCT(
  ((reviews!$J$2:$J1011=$Q10) * (reviews!$M$2:$M1011=Z$4) * (reviews!$K$2:$K1011&lt;&gt;Z$4) * (reviews!$N$2:$N1011&lt;&gt;$Q10)) + 
  ((reviews!$J$2:$J1011=$Q10) * (reviews!$N$2:$N1011=Z$4) * (reviews!$K$2:$K1011&lt;&gt;Z$4) * (reviews!$M$2:$M1011&lt;&gt;$Q10)) + 
  ((reviews!$K$2:$K1011=$Q10) * (reviews!$M$2:$M1011=Z$4) * (reviews!$J$2:$J1011&lt;&gt;Z$4) * (reviews!$N$2:$N1011&lt;&gt;$Q10)) + 
  ((reviews!$K$2:$K1011=$Q10) * (reviews!$N$2:$N1011=Z$4) * (reviews!$J$2:$J1011&lt;&gt;Z$4) * (reviews!$M$2:$M1011&lt;&gt;$Q10))
)</f>
        <v>0</v>
      </c>
      <c r="AA10" s="7">
        <f>SUMPRODUCT(
  ((reviews!$J$2:$J1011=$Q10) * (reviews!$M$2:$M1011=AA$4) * (reviews!$K$2:$K1011&lt;&gt;AA$4) * (reviews!$N$2:$N1011&lt;&gt;$Q10)) + 
  ((reviews!$J$2:$J1011=$Q10) * (reviews!$N$2:$N1011=AA$4) * (reviews!$K$2:$K1011&lt;&gt;AA$4) * (reviews!$M$2:$M1011&lt;&gt;$Q10)) + 
  ((reviews!$K$2:$K1011=$Q10) * (reviews!$M$2:$M1011=AA$4) * (reviews!$J$2:$J1011&lt;&gt;AA$4) * (reviews!$N$2:$N1011&lt;&gt;$Q10)) + 
  ((reviews!$K$2:$K1011=$Q10) * (reviews!$N$2:$N1011=AA$4) * (reviews!$J$2:$J1011&lt;&gt;AA$4) * (reviews!$M$2:$M1011&lt;&gt;$Q10))
)</f>
        <v>0</v>
      </c>
      <c r="AB10" s="40">
        <f t="shared" si="2"/>
        <v>8</v>
      </c>
    </row>
    <row r="11">
      <c r="C11" s="6"/>
      <c r="D11" s="38" t="s">
        <v>126</v>
      </c>
      <c r="E11" s="7">
        <f>COUNTIFS(reviews!$J$2:$J1011,$D11,reviews!$M$2:$M1011,E$4)</f>
        <v>0</v>
      </c>
      <c r="F11" s="7">
        <f>COUNTIFS(reviews!$J$2:$J1011,$D11,reviews!$M$2:$M1011,F$4)</f>
        <v>0</v>
      </c>
      <c r="G11" s="7">
        <f>COUNTIFS(reviews!$J$2:$J1011,$D11,reviews!$M$2:$M1011,G$4)</f>
        <v>0</v>
      </c>
      <c r="H11" s="7">
        <f>COUNTIFS(reviews!$J$2:$J1011,$D11,reviews!$M$2:$M1011,H$4)</f>
        <v>0</v>
      </c>
      <c r="I11" s="7">
        <f>COUNTIFS(reviews!$J$2:$J1011,$D11,reviews!$M$2:$M1011,I$4)</f>
        <v>1</v>
      </c>
      <c r="J11" s="7">
        <f>COUNTIFS(reviews!$J$2:$J1011,$D11,reviews!$M$2:$M1011,J$4)</f>
        <v>0</v>
      </c>
      <c r="K11" s="39">
        <f>COUNTIFS(reviews!$J$2:$J1011,$D11,reviews!$M$2:$M1011,K$4)</f>
        <v>0</v>
      </c>
      <c r="L11" s="7">
        <f>COUNTIFS(reviews!$J$2:$J1011,$D11,reviews!$M$2:$M1011,L$4)</f>
        <v>0</v>
      </c>
      <c r="M11" s="7">
        <f>COUNTIFS(reviews!$J$2:$J1011,$D11,reviews!$M$2:$M1011,M$4)</f>
        <v>0</v>
      </c>
      <c r="N11" s="7">
        <f>COUNTIFS(reviews!$J$2:$J1011,$D11,reviews!$M$2:$M1011,N$4)</f>
        <v>0</v>
      </c>
      <c r="O11" s="40">
        <f t="shared" si="1"/>
        <v>1</v>
      </c>
      <c r="Q11" s="38" t="s">
        <v>126</v>
      </c>
      <c r="R11" s="7">
        <f>SUMPRODUCT(
  ((reviews!$J$2:$J1011=$Q11) * (reviews!$M$2:$M1011=R$4) * (reviews!$K$2:$K1011&lt;&gt;R$4) * (reviews!$N$2:$N1011&lt;&gt;$Q11)) + 
  ((reviews!$J$2:$J1011=$Q11) * (reviews!$N$2:$N1011=R$4) * (reviews!$K$2:$K1011&lt;&gt;R$4) * (reviews!$M$2:$M1011&lt;&gt;$Q11)) + 
  ((reviews!$K$2:$K1011=$Q11) * (reviews!$M$2:$M1011=R$4) * (reviews!$J$2:$J1011&lt;&gt;R$4) * (reviews!$N$2:$N1011&lt;&gt;$Q11)) + 
  ((reviews!$K$2:$K1011=$Q11) * (reviews!$N$2:$N1011=R$4) * (reviews!$J$2:$J1011&lt;&gt;R$4) * (reviews!$M$2:$M1011&lt;&gt;$Q11))
)</f>
        <v>0</v>
      </c>
      <c r="S11" s="7">
        <f>SUMPRODUCT(
  ((reviews!$J$2:$J1011=$Q11) * (reviews!$M$2:$M1011=S$4) * (reviews!$K$2:$K1011&lt;&gt;S$4) * (reviews!$N$2:$N1011&lt;&gt;$Q11)) + 
  ((reviews!$J$2:$J1011=$Q11) * (reviews!$N$2:$N1011=S$4) * (reviews!$K$2:$K1011&lt;&gt;S$4) * (reviews!$M$2:$M1011&lt;&gt;$Q11)) + 
  ((reviews!$K$2:$K1011=$Q11) * (reviews!$M$2:$M1011=S$4) * (reviews!$J$2:$J1011&lt;&gt;S$4) * (reviews!$N$2:$N1011&lt;&gt;$Q11)) + 
  ((reviews!$K$2:$K1011=$Q11) * (reviews!$N$2:$N1011=S$4) * (reviews!$J$2:$J1011&lt;&gt;S$4) * (reviews!$M$2:$M1011&lt;&gt;$Q11))
)</f>
        <v>0</v>
      </c>
      <c r="T11" s="7">
        <f>SUMPRODUCT(
  ((reviews!$J$2:$J1011=$Q11) * (reviews!$M$2:$M1011=T$4) * (reviews!$K$2:$K1011&lt;&gt;T$4) * (reviews!$N$2:$N1011&lt;&gt;$Q11)) + 
  ((reviews!$J$2:$J1011=$Q11) * (reviews!$N$2:$N1011=T$4) * (reviews!$K$2:$K1011&lt;&gt;T$4) * (reviews!$M$2:$M1011&lt;&gt;$Q11)) + 
  ((reviews!$K$2:$K1011=$Q11) * (reviews!$M$2:$M1011=T$4) * (reviews!$J$2:$J1011&lt;&gt;T$4) * (reviews!$N$2:$N1011&lt;&gt;$Q11)) + 
  ((reviews!$K$2:$K1011=$Q11) * (reviews!$N$2:$N1011=T$4) * (reviews!$J$2:$J1011&lt;&gt;T$4) * (reviews!$M$2:$M1011&lt;&gt;$Q11))
)</f>
        <v>0</v>
      </c>
      <c r="U11" s="7">
        <f>SUMPRODUCT(
  ((reviews!$J$2:$J1011=$Q11) * (reviews!$M$2:$M1011=U$4) * (reviews!$K$2:$K1011&lt;&gt;U$4) * (reviews!$N$2:$N1011&lt;&gt;$Q11)) + 
  ((reviews!$J$2:$J1011=$Q11) * (reviews!$N$2:$N1011=U$4) * (reviews!$K$2:$K1011&lt;&gt;U$4) * (reviews!$M$2:$M1011&lt;&gt;$Q11)) + 
  ((reviews!$K$2:$K1011=$Q11) * (reviews!$M$2:$M1011=U$4) * (reviews!$J$2:$J1011&lt;&gt;U$4) * (reviews!$N$2:$N1011&lt;&gt;$Q11)) + 
  ((reviews!$K$2:$K1011=$Q11) * (reviews!$N$2:$N1011=U$4) * (reviews!$J$2:$J1011&lt;&gt;U$4) * (reviews!$M$2:$M1011&lt;&gt;$Q11))
)</f>
        <v>0</v>
      </c>
      <c r="V11" s="7">
        <f>SUMPRODUCT(
  ((reviews!$J$2:$J1011=$Q11) * (reviews!$M$2:$M1011=V$4) * (reviews!$K$2:$K1011&lt;&gt;V$4) * (reviews!$N$2:$N1011&lt;&gt;$Q11)) + 
  ((reviews!$J$2:$J1011=$Q11) * (reviews!$N$2:$N1011=V$4) * (reviews!$K$2:$K1011&lt;&gt;V$4) * (reviews!$M$2:$M1011&lt;&gt;$Q11)) + 
  ((reviews!$K$2:$K1011=$Q11) * (reviews!$M$2:$M1011=V$4) * (reviews!$J$2:$J1011&lt;&gt;V$4) * (reviews!$N$2:$N1011&lt;&gt;$Q11)) + 
  ((reviews!$K$2:$K1011=$Q11) * (reviews!$N$2:$N1011=V$4) * (reviews!$J$2:$J1011&lt;&gt;V$4) * (reviews!$M$2:$M1011&lt;&gt;$Q11))
)</f>
        <v>0</v>
      </c>
      <c r="W11" s="7">
        <f>SUMPRODUCT(
  ((reviews!$J$2:$J1011=$Q11) * (reviews!$M$2:$M1011=W$4) * (reviews!$K$2:$K1011&lt;&gt;W$4) * (reviews!$N$2:$N1011&lt;&gt;$Q11)) + 
  ((reviews!$J$2:$J1011=$Q11) * (reviews!$N$2:$N1011=W$4) * (reviews!$K$2:$K1011&lt;&gt;W$4) * (reviews!$M$2:$M1011&lt;&gt;$Q11)) + 
  ((reviews!$K$2:$K1011=$Q11) * (reviews!$M$2:$M1011=W$4) * (reviews!$J$2:$J1011&lt;&gt;W$4) * (reviews!$N$2:$N1011&lt;&gt;$Q11)) + 
  ((reviews!$K$2:$K1011=$Q11) * (reviews!$N$2:$N1011=W$4) * (reviews!$J$2:$J1011&lt;&gt;W$4) * (reviews!$M$2:$M1011&lt;&gt;$Q11))
)</f>
        <v>0</v>
      </c>
      <c r="X11" s="39">
        <f>SUMPRODUCT(
  ((reviews!$J$2:$J1011=$Q11) * (reviews!$M$2:$M1011=X$4)) + 
  ((reviews!$J$2:$J1011=$Q11) * (reviews!$N$2:$N1011=X$4)) + 
  ((reviews!$K$2:$K1011=$Q11) * (reviews!$M$2:$M1011=X$4)) + 
  ((reviews!$K$2:$K1011=$Q11) * (reviews!$N$2:$N1011=X$4))
)</f>
        <v>2</v>
      </c>
      <c r="Y11" s="7">
        <f>SUMPRODUCT(
  ((reviews!$J$2:$J1011=$Q11) * (reviews!$M$2:$M1011=Y$4) * (reviews!$K$2:$K1011&lt;&gt;Y$4) * (reviews!$N$2:$N1011&lt;&gt;$Q11)) + 
  ((reviews!$J$2:$J1011=$Q11) * (reviews!$N$2:$N1011=Y$4) * (reviews!$K$2:$K1011&lt;&gt;Y$4) * (reviews!$M$2:$M1011&lt;&gt;$Q11)) + 
  ((reviews!$K$2:$K1011=$Q11) * (reviews!$M$2:$M1011=Y$4) * (reviews!$J$2:$J1011&lt;&gt;Y$4) * (reviews!$N$2:$N1011&lt;&gt;$Q11)) + 
  ((reviews!$K$2:$K1011=$Q11) * (reviews!$N$2:$N1011=Y$4) * (reviews!$J$2:$J1011&lt;&gt;Y$4) * (reviews!$M$2:$M1011&lt;&gt;$Q11))
)</f>
        <v>0</v>
      </c>
      <c r="Z11" s="7">
        <f>SUMPRODUCT(
  ((reviews!$J$2:$J1011=$Q11) * (reviews!$M$2:$M1011=Z$4) * (reviews!$K$2:$K1011&lt;&gt;Z$4) * (reviews!$N$2:$N1011&lt;&gt;$Q11)) + 
  ((reviews!$J$2:$J1011=$Q11) * (reviews!$N$2:$N1011=Z$4) * (reviews!$K$2:$K1011&lt;&gt;Z$4) * (reviews!$M$2:$M1011&lt;&gt;$Q11)) + 
  ((reviews!$K$2:$K1011=$Q11) * (reviews!$M$2:$M1011=Z$4) * (reviews!$J$2:$J1011&lt;&gt;Z$4) * (reviews!$N$2:$N1011&lt;&gt;$Q11)) + 
  ((reviews!$K$2:$K1011=$Q11) * (reviews!$N$2:$N1011=Z$4) * (reviews!$J$2:$J1011&lt;&gt;Z$4) * (reviews!$M$2:$M1011&lt;&gt;$Q11))
)</f>
        <v>0</v>
      </c>
      <c r="AA11" s="7">
        <f>SUMPRODUCT(
  ((reviews!$J$2:$J1011=$Q11) * (reviews!$M$2:$M1011=AA$4) * (reviews!$K$2:$K1011&lt;&gt;AA$4) * (reviews!$N$2:$N1011&lt;&gt;$Q11)) + 
  ((reviews!$J$2:$J1011=$Q11) * (reviews!$N$2:$N1011=AA$4) * (reviews!$K$2:$K1011&lt;&gt;AA$4) * (reviews!$M$2:$M1011&lt;&gt;$Q11)) + 
  ((reviews!$K$2:$K1011=$Q11) * (reviews!$M$2:$M1011=AA$4) * (reviews!$J$2:$J1011&lt;&gt;AA$4) * (reviews!$N$2:$N1011&lt;&gt;$Q11)) + 
  ((reviews!$K$2:$K1011=$Q11) * (reviews!$N$2:$N1011=AA$4) * (reviews!$J$2:$J1011&lt;&gt;AA$4) * (reviews!$M$2:$M1011&lt;&gt;$Q11))
)</f>
        <v>0</v>
      </c>
      <c r="AB11" s="40">
        <f t="shared" si="2"/>
        <v>2</v>
      </c>
    </row>
    <row r="12">
      <c r="C12" s="1"/>
      <c r="D12" s="38" t="s">
        <v>44</v>
      </c>
      <c r="E12" s="7">
        <f>COUNTIFS(reviews!$J$2:$J1011,$D12,reviews!$M$2:$M1011,E$4)</f>
        <v>1</v>
      </c>
      <c r="F12" s="7">
        <f>COUNTIFS(reviews!$J$2:$J1011,$D12,reviews!$M$2:$M1011,F$4)</f>
        <v>0</v>
      </c>
      <c r="G12" s="7">
        <f>COUNTIFS(reviews!$J$2:$J1011,$D12,reviews!$M$2:$M1011,G$4)</f>
        <v>0</v>
      </c>
      <c r="H12" s="7">
        <f>COUNTIFS(reviews!$J$2:$J1011,$D12,reviews!$M$2:$M1011,H$4)</f>
        <v>0</v>
      </c>
      <c r="I12" s="7">
        <f>COUNTIFS(reviews!$J$2:$J1011,$D12,reviews!$M$2:$M1011,I$4)</f>
        <v>4</v>
      </c>
      <c r="J12" s="7">
        <f>COUNTIFS(reviews!$J$2:$J1011,$D12,reviews!$M$2:$M1011,J$4)</f>
        <v>0</v>
      </c>
      <c r="K12" s="7">
        <f>COUNTIFS(reviews!$J$2:$J1011,$D12,reviews!$M$2:$M1011,K$4)</f>
        <v>1</v>
      </c>
      <c r="L12" s="41">
        <f>COUNTIFS(reviews!$J$2:$J1011,$D12,reviews!$M$2:$M1011,L$4)</f>
        <v>8</v>
      </c>
      <c r="M12" s="7">
        <f>COUNTIFS(reviews!$J$2:$J1011,$D12,reviews!$M$2:$M1011,M$4)</f>
        <v>0</v>
      </c>
      <c r="N12" s="7">
        <f>COUNTIFS(reviews!$J$2:$J1011,$D12,reviews!$M$2:$M1011,N$4)</f>
        <v>0</v>
      </c>
      <c r="O12" s="40">
        <f t="shared" si="1"/>
        <v>14</v>
      </c>
      <c r="Q12" s="38" t="s">
        <v>44</v>
      </c>
      <c r="R12" s="7">
        <f>SUMPRODUCT(
  ((reviews!$J$2:$J1011=$Q12) * (reviews!$M$2:$M1011=R$4) * (reviews!$K$2:$K1011&lt;&gt;R$4) * (reviews!$N$2:$N1011&lt;&gt;$Q12)) + 
  ((reviews!$J$2:$J1011=$Q12) * (reviews!$N$2:$N1011=R$4) * (reviews!$K$2:$K1011&lt;&gt;R$4) * (reviews!$M$2:$M1011&lt;&gt;$Q12)) + 
  ((reviews!$K$2:$K1011=$Q12) * (reviews!$M$2:$M1011=R$4) * (reviews!$J$2:$J1011&lt;&gt;R$4) * (reviews!$N$2:$N1011&lt;&gt;$Q12)) + 
  ((reviews!$K$2:$K1011=$Q12) * (reviews!$N$2:$N1011=R$4) * (reviews!$J$2:$J1011&lt;&gt;R$4) * (reviews!$M$2:$M1011&lt;&gt;$Q12))
)</f>
        <v>0</v>
      </c>
      <c r="S12" s="7">
        <f>SUMPRODUCT(
  ((reviews!$J$2:$J1011=$Q12) * (reviews!$M$2:$M1011=S$4) * (reviews!$K$2:$K1011&lt;&gt;S$4) * (reviews!$N$2:$N1011&lt;&gt;$Q12)) + 
  ((reviews!$J$2:$J1011=$Q12) * (reviews!$N$2:$N1011=S$4) * (reviews!$K$2:$K1011&lt;&gt;S$4) * (reviews!$M$2:$M1011&lt;&gt;$Q12)) + 
  ((reviews!$K$2:$K1011=$Q12) * (reviews!$M$2:$M1011=S$4) * (reviews!$J$2:$J1011&lt;&gt;S$4) * (reviews!$N$2:$N1011&lt;&gt;$Q12)) + 
  ((reviews!$K$2:$K1011=$Q12) * (reviews!$N$2:$N1011=S$4) * (reviews!$J$2:$J1011&lt;&gt;S$4) * (reviews!$M$2:$M1011&lt;&gt;$Q12))
)</f>
        <v>0</v>
      </c>
      <c r="T12" s="7">
        <f>SUMPRODUCT(
  ((reviews!$J$2:$J1011=$Q12) * (reviews!$M$2:$M1011=T$4) * (reviews!$K$2:$K1011&lt;&gt;T$4) * (reviews!$N$2:$N1011&lt;&gt;$Q12)) + 
  ((reviews!$J$2:$J1011=$Q12) * (reviews!$N$2:$N1011=T$4) * (reviews!$K$2:$K1011&lt;&gt;T$4) * (reviews!$M$2:$M1011&lt;&gt;$Q12)) + 
  ((reviews!$K$2:$K1011=$Q12) * (reviews!$M$2:$M1011=T$4) * (reviews!$J$2:$J1011&lt;&gt;T$4) * (reviews!$N$2:$N1011&lt;&gt;$Q12)) + 
  ((reviews!$K$2:$K1011=$Q12) * (reviews!$N$2:$N1011=T$4) * (reviews!$J$2:$J1011&lt;&gt;T$4) * (reviews!$M$2:$M1011&lt;&gt;$Q12))
)</f>
        <v>0</v>
      </c>
      <c r="U12" s="7">
        <f>SUMPRODUCT(
  ((reviews!$J$2:$J1011=$Q12) * (reviews!$M$2:$M1011=U$4) * (reviews!$K$2:$K1011&lt;&gt;U$4) * (reviews!$N$2:$N1011&lt;&gt;$Q12)) + 
  ((reviews!$J$2:$J1011=$Q12) * (reviews!$N$2:$N1011=U$4) * (reviews!$K$2:$K1011&lt;&gt;U$4) * (reviews!$M$2:$M1011&lt;&gt;$Q12)) + 
  ((reviews!$K$2:$K1011=$Q12) * (reviews!$M$2:$M1011=U$4) * (reviews!$J$2:$J1011&lt;&gt;U$4) * (reviews!$N$2:$N1011&lt;&gt;$Q12)) + 
  ((reviews!$K$2:$K1011=$Q12) * (reviews!$N$2:$N1011=U$4) * (reviews!$J$2:$J1011&lt;&gt;U$4) * (reviews!$M$2:$M1011&lt;&gt;$Q12))
)</f>
        <v>0</v>
      </c>
      <c r="V12" s="7">
        <f>SUMPRODUCT(
  ((reviews!$J$2:$J1011=$Q12) * (reviews!$M$2:$M1011=V$4) * (reviews!$K$2:$K1011&lt;&gt;V$4) * (reviews!$N$2:$N1011&lt;&gt;$Q12)) + 
  ((reviews!$J$2:$J1011=$Q12) * (reviews!$N$2:$N1011=V$4) * (reviews!$K$2:$K1011&lt;&gt;V$4) * (reviews!$M$2:$M1011&lt;&gt;$Q12)) + 
  ((reviews!$K$2:$K1011=$Q12) * (reviews!$M$2:$M1011=V$4) * (reviews!$J$2:$J1011&lt;&gt;V$4) * (reviews!$N$2:$N1011&lt;&gt;$Q12)) + 
  ((reviews!$K$2:$K1011=$Q12) * (reviews!$N$2:$N1011=V$4) * (reviews!$J$2:$J1011&lt;&gt;V$4) * (reviews!$M$2:$M1011&lt;&gt;$Q12))
)</f>
        <v>0</v>
      </c>
      <c r="W12" s="7">
        <f>SUMPRODUCT(
  ((reviews!$J$2:$J1011=$Q12) * (reviews!$M$2:$M1011=W$4) * (reviews!$K$2:$K1011&lt;&gt;W$4) * (reviews!$N$2:$N1011&lt;&gt;$Q12)) + 
  ((reviews!$J$2:$J1011=$Q12) * (reviews!$N$2:$N1011=W$4) * (reviews!$K$2:$K1011&lt;&gt;W$4) * (reviews!$M$2:$M1011&lt;&gt;$Q12)) + 
  ((reviews!$K$2:$K1011=$Q12) * (reviews!$M$2:$M1011=W$4) * (reviews!$J$2:$J1011&lt;&gt;W$4) * (reviews!$N$2:$N1011&lt;&gt;$Q12)) + 
  ((reviews!$K$2:$K1011=$Q12) * (reviews!$N$2:$N1011=W$4) * (reviews!$J$2:$J1011&lt;&gt;W$4) * (reviews!$M$2:$M1011&lt;&gt;$Q12))
)</f>
        <v>0</v>
      </c>
      <c r="X12" s="7">
        <f>SUMPRODUCT(
  ((reviews!$J$2:$J1011=$Q12) * (reviews!$M$2:$M1011=X$4) * (reviews!$K$2:$K1011&lt;&gt;X$4) * (reviews!$N$2:$N1011&lt;&gt;$Q12)) + 
  ((reviews!$J$2:$J1011=$Q12) * (reviews!$N$2:$N1011=X$4) * (reviews!$K$2:$K1011&lt;&gt;X$4) * (reviews!$M$2:$M1011&lt;&gt;$Q12)) + 
  ((reviews!$K$2:$K1011=$Q12) * (reviews!$M$2:$M1011=X$4) * (reviews!$J$2:$J1011&lt;&gt;X$4) * (reviews!$N$2:$N1011&lt;&gt;$Q12)) + 
  ((reviews!$K$2:$K1011=$Q12) * (reviews!$N$2:$N1011=X$4) * (reviews!$J$2:$J1011&lt;&gt;X$4) * (reviews!$M$2:$M1011&lt;&gt;$Q12))
)</f>
        <v>0</v>
      </c>
      <c r="Y12" s="39">
        <f>SUMPRODUCT(
  ((reviews!$J$2:$J1011=$Q12) * (reviews!$M$2:$M1011=Y$4)) + 
  ((reviews!$J$2:$J1011=$Q12) * (reviews!$N$2:$N1011=Y$4)) + 
  ((reviews!$K$2:$K1011=$Q12) * (reviews!$M$2:$M1011=Y$4)) + 
  ((reviews!$K$2:$K1011=$Q12) * (reviews!$N$2:$N1011=Y$4))
)</f>
        <v>14</v>
      </c>
      <c r="Z12" s="7">
        <f>SUMPRODUCT(
  ((reviews!$J$2:$J1011=$Q12) * (reviews!$M$2:$M1011=Z$4) * (reviews!$K$2:$K1011&lt;&gt;Z$4) * (reviews!$N$2:$N1011&lt;&gt;$Q12)) + 
  ((reviews!$J$2:$J1011=$Q12) * (reviews!$N$2:$N1011=Z$4) * (reviews!$K$2:$K1011&lt;&gt;Z$4) * (reviews!$M$2:$M1011&lt;&gt;$Q12)) + 
  ((reviews!$K$2:$K1011=$Q12) * (reviews!$M$2:$M1011=Z$4) * (reviews!$J$2:$J1011&lt;&gt;Z$4) * (reviews!$N$2:$N1011&lt;&gt;$Q12)) + 
  ((reviews!$K$2:$K1011=$Q12) * (reviews!$N$2:$N1011=Z$4) * (reviews!$J$2:$J1011&lt;&gt;Z$4) * (reviews!$M$2:$M1011&lt;&gt;$Q12))
)</f>
        <v>0</v>
      </c>
      <c r="AA12" s="7">
        <f>SUMPRODUCT(
  ((reviews!$J$2:$J1011=$Q12) * (reviews!$M$2:$M1011=AA$4) * (reviews!$K$2:$K1011&lt;&gt;AA$4) * (reviews!$N$2:$N1011&lt;&gt;$Q12)) + 
  ((reviews!$J$2:$J1011=$Q12) * (reviews!$N$2:$N1011=AA$4) * (reviews!$K$2:$K1011&lt;&gt;AA$4) * (reviews!$M$2:$M1011&lt;&gt;$Q12)) + 
  ((reviews!$K$2:$K1011=$Q12) * (reviews!$M$2:$M1011=AA$4) * (reviews!$J$2:$J1011&lt;&gt;AA$4) * (reviews!$N$2:$N1011&lt;&gt;$Q12)) + 
  ((reviews!$K$2:$K1011=$Q12) * (reviews!$N$2:$N1011=AA$4) * (reviews!$J$2:$J1011&lt;&gt;AA$4) * (reviews!$M$2:$M1011&lt;&gt;$Q12))
)</f>
        <v>0</v>
      </c>
      <c r="AB12" s="40">
        <f t="shared" si="2"/>
        <v>14</v>
      </c>
    </row>
    <row r="13">
      <c r="A13" s="42" t="s">
        <v>633</v>
      </c>
      <c r="B13" s="43"/>
      <c r="C13" s="1"/>
      <c r="D13" s="44" t="s">
        <v>53</v>
      </c>
      <c r="E13" s="7">
        <f>COUNTIFS(reviews!$J$2:$J1011,$D13,reviews!$M$2:$M1011,E$4)</f>
        <v>0</v>
      </c>
      <c r="F13" s="7">
        <f>COUNTIFS(reviews!$J$2:$J1011,$D13,reviews!$M$2:$M1011,F$4)</f>
        <v>0</v>
      </c>
      <c r="G13" s="7">
        <f>COUNTIFS(reviews!$J$2:$J1011,$D13,reviews!$M$2:$M1011,G$4)</f>
        <v>0</v>
      </c>
      <c r="H13" s="7">
        <f>COUNTIFS(reviews!$J$2:$J1011,$D13,reviews!$M$2:$M1011,H$4)</f>
        <v>0</v>
      </c>
      <c r="I13" s="7">
        <f>COUNTIFS(reviews!$J$2:$J1011,$D13,reviews!$M$2:$M1011,I$4)</f>
        <v>0</v>
      </c>
      <c r="J13" s="7">
        <f>COUNTIFS(reviews!$J$2:$J1011,$D13,reviews!$M$2:$M1011,J$4)</f>
        <v>0</v>
      </c>
      <c r="K13" s="7">
        <f>COUNTIFS(reviews!$J$2:$J1011,$D13,reviews!$M$2:$M1011,K$4)</f>
        <v>0</v>
      </c>
      <c r="L13" s="7">
        <f>COUNTIFS(reviews!$J$2:$J1011,$D13,reviews!$M$2:$M1011,L$4)</f>
        <v>0</v>
      </c>
      <c r="M13" s="45">
        <f>COUNTIFS(reviews!$J$2:$J1011,$D13,reviews!$M$2:$M1011,M$4)</f>
        <v>7</v>
      </c>
      <c r="N13" s="7">
        <f>COUNTIFS(reviews!$J$2:$J1011,$D13,reviews!$M$2:$M1011,N$4)</f>
        <v>0</v>
      </c>
      <c r="O13" s="40">
        <f t="shared" si="1"/>
        <v>7</v>
      </c>
      <c r="Q13" s="44" t="s">
        <v>53</v>
      </c>
      <c r="R13" s="7">
        <f>SUMPRODUCT(
  ((reviews!$J$2:$J1011=$Q13) * (reviews!$M$2:$M1011=R$4) * (reviews!$K$2:$K1011&lt;&gt;R$4) * (reviews!$N$2:$N1011&lt;&gt;$Q13)) + 
  ((reviews!$J$2:$J1011=$Q13) * (reviews!$N$2:$N1011=R$4) * (reviews!$K$2:$K1011&lt;&gt;R$4) * (reviews!$M$2:$M1011&lt;&gt;$Q13)) + 
  ((reviews!$K$2:$K1011=$Q13) * (reviews!$M$2:$M1011=R$4) * (reviews!$J$2:$J1011&lt;&gt;R$4) * (reviews!$N$2:$N1011&lt;&gt;$Q13)) + 
  ((reviews!$K$2:$K1011=$Q13) * (reviews!$N$2:$N1011=R$4) * (reviews!$J$2:$J1011&lt;&gt;R$4) * (reviews!$M$2:$M1011&lt;&gt;$Q13))
)</f>
        <v>0</v>
      </c>
      <c r="S13" s="7">
        <f>SUMPRODUCT(
  ((reviews!$J$2:$J1011=$Q13) * (reviews!$M$2:$M1011=S$4) * (reviews!$K$2:$K1011&lt;&gt;S$4) * (reviews!$N$2:$N1011&lt;&gt;$Q13)) + 
  ((reviews!$J$2:$J1011=$Q13) * (reviews!$N$2:$N1011=S$4) * (reviews!$K$2:$K1011&lt;&gt;S$4) * (reviews!$M$2:$M1011&lt;&gt;$Q13)) + 
  ((reviews!$K$2:$K1011=$Q13) * (reviews!$M$2:$M1011=S$4) * (reviews!$J$2:$J1011&lt;&gt;S$4) * (reviews!$N$2:$N1011&lt;&gt;$Q13)) + 
  ((reviews!$K$2:$K1011=$Q13) * (reviews!$N$2:$N1011=S$4) * (reviews!$J$2:$J1011&lt;&gt;S$4) * (reviews!$M$2:$M1011&lt;&gt;$Q13))
)</f>
        <v>0</v>
      </c>
      <c r="T13" s="7">
        <f>SUMPRODUCT(
  ((reviews!$J$2:$J1011=$Q13) * (reviews!$M$2:$M1011=T$4) * (reviews!$K$2:$K1011&lt;&gt;T$4) * (reviews!$N$2:$N1011&lt;&gt;$Q13)) + 
  ((reviews!$J$2:$J1011=$Q13) * (reviews!$N$2:$N1011=T$4) * (reviews!$K$2:$K1011&lt;&gt;T$4) * (reviews!$M$2:$M1011&lt;&gt;$Q13)) + 
  ((reviews!$K$2:$K1011=$Q13) * (reviews!$M$2:$M1011=T$4) * (reviews!$J$2:$J1011&lt;&gt;T$4) * (reviews!$N$2:$N1011&lt;&gt;$Q13)) + 
  ((reviews!$K$2:$K1011=$Q13) * (reviews!$N$2:$N1011=T$4) * (reviews!$J$2:$J1011&lt;&gt;T$4) * (reviews!$M$2:$M1011&lt;&gt;$Q13))
)</f>
        <v>0</v>
      </c>
      <c r="U13" s="7">
        <f>SUMPRODUCT(
  ((reviews!$J$2:$J1011=$Q13) * (reviews!$M$2:$M1011=U$4) * (reviews!$K$2:$K1011&lt;&gt;U$4) * (reviews!$N$2:$N1011&lt;&gt;$Q13)) + 
  ((reviews!$J$2:$J1011=$Q13) * (reviews!$N$2:$N1011=U$4) * (reviews!$K$2:$K1011&lt;&gt;U$4) * (reviews!$M$2:$M1011&lt;&gt;$Q13)) + 
  ((reviews!$K$2:$K1011=$Q13) * (reviews!$M$2:$M1011=U$4) * (reviews!$J$2:$J1011&lt;&gt;U$4) * (reviews!$N$2:$N1011&lt;&gt;$Q13)) + 
  ((reviews!$K$2:$K1011=$Q13) * (reviews!$N$2:$N1011=U$4) * (reviews!$J$2:$J1011&lt;&gt;U$4) * (reviews!$M$2:$M1011&lt;&gt;$Q13))
)</f>
        <v>0</v>
      </c>
      <c r="V13" s="7">
        <f>SUMPRODUCT(
  ((reviews!$J$2:$J1011=$Q13) * (reviews!$M$2:$M1011=V$4) * (reviews!$K$2:$K1011&lt;&gt;V$4) * (reviews!$N$2:$N1011&lt;&gt;$Q13)) + 
  ((reviews!$J$2:$J1011=$Q13) * (reviews!$N$2:$N1011=V$4) * (reviews!$K$2:$K1011&lt;&gt;V$4) * (reviews!$M$2:$M1011&lt;&gt;$Q13)) + 
  ((reviews!$K$2:$K1011=$Q13) * (reviews!$M$2:$M1011=V$4) * (reviews!$J$2:$J1011&lt;&gt;V$4) * (reviews!$N$2:$N1011&lt;&gt;$Q13)) + 
  ((reviews!$K$2:$K1011=$Q13) * (reviews!$N$2:$N1011=V$4) * (reviews!$J$2:$J1011&lt;&gt;V$4) * (reviews!$M$2:$M1011&lt;&gt;$Q13))
)</f>
        <v>0</v>
      </c>
      <c r="W13" s="7">
        <f>SUMPRODUCT(
  ((reviews!$J$2:$J1011=$Q13) * (reviews!$M$2:$M1011=W$4) * (reviews!$K$2:$K1011&lt;&gt;W$4) * (reviews!$N$2:$N1011&lt;&gt;$Q13)) + 
  ((reviews!$J$2:$J1011=$Q13) * (reviews!$N$2:$N1011=W$4) * (reviews!$K$2:$K1011&lt;&gt;W$4) * (reviews!$M$2:$M1011&lt;&gt;$Q13)) + 
  ((reviews!$K$2:$K1011=$Q13) * (reviews!$M$2:$M1011=W$4) * (reviews!$J$2:$J1011&lt;&gt;W$4) * (reviews!$N$2:$N1011&lt;&gt;$Q13)) + 
  ((reviews!$K$2:$K1011=$Q13) * (reviews!$N$2:$N1011=W$4) * (reviews!$J$2:$J1011&lt;&gt;W$4) * (reviews!$M$2:$M1011&lt;&gt;$Q13))
)</f>
        <v>0</v>
      </c>
      <c r="X13" s="7">
        <f>SUMPRODUCT(
  ((reviews!$J$2:$J1011=$Q13) * (reviews!$M$2:$M1011=X$4) * (reviews!$K$2:$K1011&lt;&gt;X$4) * (reviews!$N$2:$N1011&lt;&gt;$Q13)) + 
  ((reviews!$J$2:$J1011=$Q13) * (reviews!$N$2:$N1011=X$4) * (reviews!$K$2:$K1011&lt;&gt;X$4) * (reviews!$M$2:$M1011&lt;&gt;$Q13)) + 
  ((reviews!$K$2:$K1011=$Q13) * (reviews!$M$2:$M1011=X$4) * (reviews!$J$2:$J1011&lt;&gt;X$4) * (reviews!$N$2:$N1011&lt;&gt;$Q13)) + 
  ((reviews!$K$2:$K1011=$Q13) * (reviews!$N$2:$N1011=X$4) * (reviews!$J$2:$J1011&lt;&gt;X$4) * (reviews!$M$2:$M1011&lt;&gt;$Q13))
)</f>
        <v>0</v>
      </c>
      <c r="Y13" s="7">
        <f>SUMPRODUCT(
  ((reviews!$J$2:$J1011=$Q13) * (reviews!$M$2:$M1011=Y$4) * (reviews!$K$2:$K1011&lt;&gt;Y$4) * (reviews!$N$2:$N1011&lt;&gt;$Q13)) + 
  ((reviews!$J$2:$J1011=$Q13) * (reviews!$N$2:$N1011=Y$4) * (reviews!$K$2:$K1011&lt;&gt;Y$4) * (reviews!$M$2:$M1011&lt;&gt;$Q13)) + 
  ((reviews!$K$2:$K1011=$Q13) * (reviews!$M$2:$M1011=Y$4) * (reviews!$J$2:$J1011&lt;&gt;Y$4) * (reviews!$N$2:$N1011&lt;&gt;$Q13)) + 
  ((reviews!$K$2:$K1011=$Q13) * (reviews!$N$2:$N1011=Y$4) * (reviews!$J$2:$J1011&lt;&gt;Y$4) * (reviews!$M$2:$M1011&lt;&gt;$Q13))
)</f>
        <v>0</v>
      </c>
      <c r="Z13" s="39">
        <f>SUMPRODUCT(
  ((reviews!$J$2:$J1011=$Q13) * (reviews!$M$2:$M1011=Z$4)) + 
  ((reviews!$J$2:$J1011=$Q13) * (reviews!$N$2:$N1011=Z$4)) + 
  ((reviews!$K$2:$K1011=$Q13) * (reviews!$M$2:$M1011=Z$4)) + 
  ((reviews!$K$2:$K1011=$Q13) * (reviews!$N$2:$N1011=Z$4))
)</f>
        <v>7</v>
      </c>
      <c r="AA13" s="7">
        <f>SUMPRODUCT(
  ((reviews!$J$2:$J1011=$Q13) * (reviews!$M$2:$M1011=AA$4) * (reviews!$K$2:$K1011&lt;&gt;AA$4) * (reviews!$N$2:$N1011&lt;&gt;$Q13)) + 
  ((reviews!$J$2:$J1011=$Q13) * (reviews!$N$2:$N1011=AA$4) * (reviews!$K$2:$K1011&lt;&gt;AA$4) * (reviews!$M$2:$M1011&lt;&gt;$Q13)) + 
  ((reviews!$K$2:$K1011=$Q13) * (reviews!$M$2:$M1011=AA$4) * (reviews!$J$2:$J1011&lt;&gt;AA$4) * (reviews!$N$2:$N1011&lt;&gt;$Q13)) + 
  ((reviews!$K$2:$K1011=$Q13) * (reviews!$N$2:$N1011=AA$4) * (reviews!$J$2:$J1011&lt;&gt;AA$4) * (reviews!$M$2:$M1011&lt;&gt;$Q13))
)</f>
        <v>0</v>
      </c>
      <c r="AB13" s="40">
        <f t="shared" si="2"/>
        <v>7</v>
      </c>
    </row>
    <row r="14">
      <c r="A14" s="46" t="s">
        <v>634</v>
      </c>
      <c r="B14" s="47">
        <f>AVERAGE(E22,E44,E66,E88)</f>
        <v>0.6100850615</v>
      </c>
      <c r="C14" s="1"/>
      <c r="D14" s="44" t="s">
        <v>92</v>
      </c>
      <c r="E14" s="7">
        <f>COUNTIFS(reviews!$J$2:$J1011,$D14,reviews!$M$2:$M1011,E$4)</f>
        <v>0</v>
      </c>
      <c r="F14" s="7">
        <f>COUNTIFS(reviews!$J$2:$J1011,$D14,reviews!$M$2:$M1011,F$4)</f>
        <v>0</v>
      </c>
      <c r="G14" s="7">
        <f>COUNTIFS(reviews!$J$2:$J1011,$D14,reviews!$M$2:$M1011,G$4)</f>
        <v>0</v>
      </c>
      <c r="H14" s="7">
        <f>COUNTIFS(reviews!$J$2:$J1011,$D14,reviews!$M$2:$M1011,H$4)</f>
        <v>0</v>
      </c>
      <c r="I14" s="7">
        <f>COUNTIFS(reviews!$J$2:$J1011,$D14,reviews!$M$2:$M1011,I$4)</f>
        <v>1</v>
      </c>
      <c r="J14" s="7">
        <f>COUNTIFS(reviews!$J$2:$J1011,$D14,reviews!$M$2:$M1011,J$4)</f>
        <v>0</v>
      </c>
      <c r="K14" s="7">
        <f>COUNTIFS(reviews!$J$2:$J1011,$D14,reviews!$M$2:$M1011,K$4)</f>
        <v>0</v>
      </c>
      <c r="L14" s="7">
        <f>COUNTIFS(reviews!$J$2:$J1011,$D14,reviews!$M$2:$M1011,L$4)</f>
        <v>0</v>
      </c>
      <c r="M14" s="7">
        <f>COUNTIFS(reviews!$J$2:$J1011,$D14,reviews!$M$2:$M1011,M$4)</f>
        <v>0</v>
      </c>
      <c r="N14" s="45">
        <f>COUNTIFS(reviews!$J$2:$J1011,$D14,reviews!$M$2:$M1011,N$4)</f>
        <v>1</v>
      </c>
      <c r="O14" s="40">
        <f t="shared" si="1"/>
        <v>2</v>
      </c>
      <c r="Q14" s="44" t="s">
        <v>92</v>
      </c>
      <c r="R14" s="7">
        <f>SUMPRODUCT(
  ((reviews!$J$2:$J1011=$Q14) * (reviews!$M$2:$M1011=R$4) * (reviews!$K$2:$K1011&lt;&gt;R$4) * (reviews!$N$2:$N1011&lt;&gt;$Q14)) + 
  ((reviews!$J$2:$J1011=$Q14) * (reviews!$N$2:$N1011=R$4) * (reviews!$K$2:$K1011&lt;&gt;R$4) * (reviews!$M$2:$M1011&lt;&gt;$Q14)) + 
  ((reviews!$K$2:$K1011=$Q14) * (reviews!$M$2:$M1011=R$4) * (reviews!$J$2:$J1011&lt;&gt;R$4) * (reviews!$N$2:$N1011&lt;&gt;$Q14)) + 
  ((reviews!$K$2:$K1011=$Q14) * (reviews!$N$2:$N1011=R$4) * (reviews!$J$2:$J1011&lt;&gt;R$4) * (reviews!$M$2:$M1011&lt;&gt;$Q14))
)</f>
        <v>0</v>
      </c>
      <c r="S14" s="7">
        <f>SUMPRODUCT(
  ((reviews!$J$2:$J1011=$Q14) * (reviews!$M$2:$M1011=S$4) * (reviews!$K$2:$K1011&lt;&gt;S$4) * (reviews!$N$2:$N1011&lt;&gt;$Q14)) + 
  ((reviews!$J$2:$J1011=$Q14) * (reviews!$N$2:$N1011=S$4) * (reviews!$K$2:$K1011&lt;&gt;S$4) * (reviews!$M$2:$M1011&lt;&gt;$Q14)) + 
  ((reviews!$K$2:$K1011=$Q14) * (reviews!$M$2:$M1011=S$4) * (reviews!$J$2:$J1011&lt;&gt;S$4) * (reviews!$N$2:$N1011&lt;&gt;$Q14)) + 
  ((reviews!$K$2:$K1011=$Q14) * (reviews!$N$2:$N1011=S$4) * (reviews!$J$2:$J1011&lt;&gt;S$4) * (reviews!$M$2:$M1011&lt;&gt;$Q14))
)</f>
        <v>0</v>
      </c>
      <c r="T14" s="7">
        <f>SUMPRODUCT(
  ((reviews!$J$2:$J1011=$Q14) * (reviews!$M$2:$M1011=T$4) * (reviews!$K$2:$K1011&lt;&gt;T$4) * (reviews!$N$2:$N1011&lt;&gt;$Q14)) + 
  ((reviews!$J$2:$J1011=$Q14) * (reviews!$N$2:$N1011=T$4) * (reviews!$K$2:$K1011&lt;&gt;T$4) * (reviews!$M$2:$M1011&lt;&gt;$Q14)) + 
  ((reviews!$K$2:$K1011=$Q14) * (reviews!$M$2:$M1011=T$4) * (reviews!$J$2:$J1011&lt;&gt;T$4) * (reviews!$N$2:$N1011&lt;&gt;$Q14)) + 
  ((reviews!$K$2:$K1011=$Q14) * (reviews!$N$2:$N1011=T$4) * (reviews!$J$2:$J1011&lt;&gt;T$4) * (reviews!$M$2:$M1011&lt;&gt;$Q14))
)</f>
        <v>0</v>
      </c>
      <c r="U14" s="7">
        <f>SUMPRODUCT(
  ((reviews!$J$2:$J1011=$Q14) * (reviews!$M$2:$M1011=U$4) * (reviews!$K$2:$K1011&lt;&gt;U$4) * (reviews!$N$2:$N1011&lt;&gt;$Q14)) + 
  ((reviews!$J$2:$J1011=$Q14) * (reviews!$N$2:$N1011=U$4) * (reviews!$K$2:$K1011&lt;&gt;U$4) * (reviews!$M$2:$M1011&lt;&gt;$Q14)) + 
  ((reviews!$K$2:$K1011=$Q14) * (reviews!$M$2:$M1011=U$4) * (reviews!$J$2:$J1011&lt;&gt;U$4) * (reviews!$N$2:$N1011&lt;&gt;$Q14)) + 
  ((reviews!$K$2:$K1011=$Q14) * (reviews!$N$2:$N1011=U$4) * (reviews!$J$2:$J1011&lt;&gt;U$4) * (reviews!$M$2:$M1011&lt;&gt;$Q14))
)</f>
        <v>0</v>
      </c>
      <c r="V14" s="7">
        <f>SUMPRODUCT(
  ((reviews!$J$2:$J1011=$Q14) * (reviews!$M$2:$M1011=V$4) * (reviews!$K$2:$K1011&lt;&gt;V$4) * (reviews!$N$2:$N1011&lt;&gt;$Q14)) + 
  ((reviews!$J$2:$J1011=$Q14) * (reviews!$N$2:$N1011=V$4) * (reviews!$K$2:$K1011&lt;&gt;V$4) * (reviews!$M$2:$M1011&lt;&gt;$Q14)) + 
  ((reviews!$K$2:$K1011=$Q14) * (reviews!$M$2:$M1011=V$4) * (reviews!$J$2:$J1011&lt;&gt;V$4) * (reviews!$N$2:$N1011&lt;&gt;$Q14)) + 
  ((reviews!$K$2:$K1011=$Q14) * (reviews!$N$2:$N1011=V$4) * (reviews!$J$2:$J1011&lt;&gt;V$4) * (reviews!$M$2:$M1011&lt;&gt;$Q14))
)</f>
        <v>0</v>
      </c>
      <c r="W14" s="7">
        <f>SUMPRODUCT(
  ((reviews!$J$2:$J1011=$Q14) * (reviews!$M$2:$M1011=W$4) * (reviews!$K$2:$K1011&lt;&gt;W$4) * (reviews!$N$2:$N1011&lt;&gt;$Q14)) + 
  ((reviews!$J$2:$J1011=$Q14) * (reviews!$N$2:$N1011=W$4) * (reviews!$K$2:$K1011&lt;&gt;W$4) * (reviews!$M$2:$M1011&lt;&gt;$Q14)) + 
  ((reviews!$K$2:$K1011=$Q14) * (reviews!$M$2:$M1011=W$4) * (reviews!$J$2:$J1011&lt;&gt;W$4) * (reviews!$N$2:$N1011&lt;&gt;$Q14)) + 
  ((reviews!$K$2:$K1011=$Q14) * (reviews!$N$2:$N1011=W$4) * (reviews!$J$2:$J1011&lt;&gt;W$4) * (reviews!$M$2:$M1011&lt;&gt;$Q14))
)</f>
        <v>0</v>
      </c>
      <c r="X14" s="7">
        <f>SUMPRODUCT(
  ((reviews!$J$2:$J1011=$Q14) * (reviews!$M$2:$M1011=X$4) * (reviews!$K$2:$K1011&lt;&gt;X$4) * (reviews!$N$2:$N1011&lt;&gt;$Q14)) + 
  ((reviews!$J$2:$J1011=$Q14) * (reviews!$N$2:$N1011=X$4) * (reviews!$K$2:$K1011&lt;&gt;X$4) * (reviews!$M$2:$M1011&lt;&gt;$Q14)) + 
  ((reviews!$K$2:$K1011=$Q14) * (reviews!$M$2:$M1011=X$4) * (reviews!$J$2:$J1011&lt;&gt;X$4) * (reviews!$N$2:$N1011&lt;&gt;$Q14)) + 
  ((reviews!$K$2:$K1011=$Q14) * (reviews!$N$2:$N1011=X$4) * (reviews!$J$2:$J1011&lt;&gt;X$4) * (reviews!$M$2:$M1011&lt;&gt;$Q14))
)</f>
        <v>0</v>
      </c>
      <c r="Y14" s="7">
        <f>SUMPRODUCT(
  ((reviews!$J$2:$J1011=$Q14) * (reviews!$M$2:$M1011=Y$4) * (reviews!$K$2:$K1011&lt;&gt;Y$4) * (reviews!$N$2:$N1011&lt;&gt;$Q14)) + 
  ((reviews!$J$2:$J1011=$Q14) * (reviews!$N$2:$N1011=Y$4) * (reviews!$K$2:$K1011&lt;&gt;Y$4) * (reviews!$M$2:$M1011&lt;&gt;$Q14)) + 
  ((reviews!$K$2:$K1011=$Q14) * (reviews!$M$2:$M1011=Y$4) * (reviews!$J$2:$J1011&lt;&gt;Y$4) * (reviews!$N$2:$N1011&lt;&gt;$Q14)) + 
  ((reviews!$K$2:$K1011=$Q14) * (reviews!$N$2:$N1011=Y$4) * (reviews!$J$2:$J1011&lt;&gt;Y$4) * (reviews!$M$2:$M1011&lt;&gt;$Q14))
)</f>
        <v>0</v>
      </c>
      <c r="Z14" s="7">
        <f>SUMPRODUCT(
  ((reviews!$J$2:$J1011=$Q14) * (reviews!$M$2:$M1011=Z$4) * (reviews!$K$2:$K1011&lt;&gt;Z$4) * (reviews!$N$2:$N1011&lt;&gt;$Q14)) + 
  ((reviews!$J$2:$J1011=$Q14) * (reviews!$N$2:$N1011=Z$4) * (reviews!$K$2:$K1011&lt;&gt;Z$4) * (reviews!$M$2:$M1011&lt;&gt;$Q14)) + 
  ((reviews!$K$2:$K1011=$Q14) * (reviews!$M$2:$M1011=Z$4) * (reviews!$J$2:$J1011&lt;&gt;Z$4) * (reviews!$N$2:$N1011&lt;&gt;$Q14)) + 
  ((reviews!$K$2:$K1011=$Q14) * (reviews!$N$2:$N1011=Z$4) * (reviews!$J$2:$J1011&lt;&gt;Z$4) * (reviews!$M$2:$M1011&lt;&gt;$Q14))
)</f>
        <v>0</v>
      </c>
      <c r="AA14" s="39">
        <f>SUMPRODUCT(
  ((reviews!$J$2:$J1011=$Q14) * (reviews!$M$2:$M1011=AA$4)) + 
  ((reviews!$J$2:$J1011=$Q14) * (reviews!$N$2:$N1011=AA$4)) + 
  ((reviews!$K$2:$K1011=$Q14) * (reviews!$M$2:$M1011=AA$4)) + 
  ((reviews!$K$2:$K1011=$Q14) * (reviews!$N$2:$N1011=AA$4))
)</f>
        <v>2</v>
      </c>
      <c r="AB14" s="40">
        <f t="shared" si="2"/>
        <v>2</v>
      </c>
    </row>
    <row r="15">
      <c r="A15" s="46" t="s">
        <v>635</v>
      </c>
      <c r="B15" s="47">
        <f>AVERAGE(E22,E110,E132,E154)</f>
        <v>0.5699645739</v>
      </c>
      <c r="C15" s="1"/>
      <c r="D15" s="48" t="s">
        <v>632</v>
      </c>
      <c r="E15" s="49">
        <f t="shared" ref="E15:N15" si="3">SUM(E5:E14)</f>
        <v>23</v>
      </c>
      <c r="F15" s="49">
        <f t="shared" si="3"/>
        <v>17</v>
      </c>
      <c r="G15" s="49">
        <f t="shared" si="3"/>
        <v>3</v>
      </c>
      <c r="H15" s="49">
        <f t="shared" si="3"/>
        <v>6</v>
      </c>
      <c r="I15" s="49">
        <f t="shared" si="3"/>
        <v>21</v>
      </c>
      <c r="J15" s="49">
        <f t="shared" si="3"/>
        <v>6</v>
      </c>
      <c r="K15" s="49">
        <f t="shared" si="3"/>
        <v>1</v>
      </c>
      <c r="L15" s="49">
        <f t="shared" si="3"/>
        <v>9</v>
      </c>
      <c r="M15" s="49">
        <f t="shared" si="3"/>
        <v>13</v>
      </c>
      <c r="N15" s="49">
        <f t="shared" si="3"/>
        <v>1</v>
      </c>
      <c r="O15" s="40">
        <f t="shared" si="1"/>
        <v>100</v>
      </c>
      <c r="Q15" s="48" t="s">
        <v>632</v>
      </c>
      <c r="R15" s="49">
        <f t="shared" ref="R15:AA15" si="4">SUM(R5:R14)</f>
        <v>27</v>
      </c>
      <c r="S15" s="49">
        <f t="shared" si="4"/>
        <v>17</v>
      </c>
      <c r="T15" s="49">
        <f t="shared" si="4"/>
        <v>3</v>
      </c>
      <c r="U15" s="49">
        <f t="shared" si="4"/>
        <v>6</v>
      </c>
      <c r="V15" s="49">
        <f t="shared" si="4"/>
        <v>21</v>
      </c>
      <c r="W15" s="49">
        <f t="shared" si="4"/>
        <v>6</v>
      </c>
      <c r="X15" s="49">
        <f t="shared" si="4"/>
        <v>2</v>
      </c>
      <c r="Y15" s="49">
        <f t="shared" si="4"/>
        <v>17</v>
      </c>
      <c r="Z15" s="49">
        <f t="shared" si="4"/>
        <v>11</v>
      </c>
      <c r="AA15" s="49">
        <f t="shared" si="4"/>
        <v>2</v>
      </c>
      <c r="AB15" s="40">
        <f t="shared" si="2"/>
        <v>112</v>
      </c>
    </row>
    <row r="16">
      <c r="A16" s="46" t="s">
        <v>636</v>
      </c>
      <c r="B16" s="47">
        <f>AVERAGE(E44,E110,E176,E198)</f>
        <v>0.5244717832</v>
      </c>
      <c r="C16" s="1"/>
      <c r="D16" s="48"/>
      <c r="M16" s="5"/>
      <c r="O16" s="40"/>
      <c r="Q16" s="48"/>
      <c r="Z16" s="5"/>
      <c r="AB16" s="40"/>
    </row>
    <row r="17">
      <c r="A17" s="46" t="s">
        <v>637</v>
      </c>
      <c r="B17" s="47">
        <f>AVERAGE(E88,E154,E198,E220)</f>
        <v>0.4395739052</v>
      </c>
      <c r="C17" s="1"/>
      <c r="D17" s="48"/>
      <c r="M17" s="5"/>
      <c r="O17" s="40"/>
      <c r="Q17" s="48"/>
      <c r="Z17" s="5"/>
      <c r="AB17" s="40"/>
    </row>
    <row r="18">
      <c r="A18" s="46" t="s">
        <v>638</v>
      </c>
      <c r="B18" s="47">
        <f>AVERAGE(E66,E132,E176,E220)</f>
        <v>0.423085437</v>
      </c>
      <c r="D18" s="48"/>
      <c r="M18" s="5"/>
      <c r="O18" s="40"/>
      <c r="Q18" s="48"/>
      <c r="Z18" s="5"/>
      <c r="AB18" s="40"/>
    </row>
    <row r="19">
      <c r="A19" s="50" t="s">
        <v>639</v>
      </c>
      <c r="B19" s="51">
        <f>AVERAGE(E241,E263,E285,E307,E327)</f>
        <v>0.3877776355</v>
      </c>
      <c r="C19" s="1"/>
      <c r="D19" s="48" t="s">
        <v>640</v>
      </c>
      <c r="E19" s="12">
        <f>E5</f>
        <v>19</v>
      </c>
      <c r="F19" s="12">
        <f>F6</f>
        <v>15</v>
      </c>
      <c r="G19" s="12">
        <f>G7</f>
        <v>3</v>
      </c>
      <c r="H19" s="12">
        <f>H8</f>
        <v>5</v>
      </c>
      <c r="I19" s="12">
        <f>I9</f>
        <v>14</v>
      </c>
      <c r="J19" s="12">
        <f>J10</f>
        <v>6</v>
      </c>
      <c r="K19" s="12">
        <f>K11</f>
        <v>0</v>
      </c>
      <c r="L19" s="12">
        <f>L12</f>
        <v>8</v>
      </c>
      <c r="M19" s="12">
        <f>M13</f>
        <v>7</v>
      </c>
      <c r="N19" s="12">
        <f>N14</f>
        <v>1</v>
      </c>
      <c r="O19" s="52">
        <f t="shared" ref="O19:O20" si="5">SUM(E19:N19)</f>
        <v>78</v>
      </c>
      <c r="Q19" s="48" t="s">
        <v>640</v>
      </c>
      <c r="R19" s="12">
        <f>R5</f>
        <v>25</v>
      </c>
      <c r="S19" s="12">
        <f>S6</f>
        <v>15</v>
      </c>
      <c r="T19" s="12">
        <f>T7</f>
        <v>3</v>
      </c>
      <c r="U19" s="12">
        <f>U8</f>
        <v>5</v>
      </c>
      <c r="V19" s="12">
        <f>V9</f>
        <v>19</v>
      </c>
      <c r="W19" s="12">
        <f>W10</f>
        <v>6</v>
      </c>
      <c r="X19" s="12">
        <f>X11</f>
        <v>2</v>
      </c>
      <c r="Y19" s="12">
        <f>Y12</f>
        <v>14</v>
      </c>
      <c r="Z19" s="12">
        <f>Z13</f>
        <v>7</v>
      </c>
      <c r="AA19" s="12">
        <f>AA14</f>
        <v>2</v>
      </c>
      <c r="AB19" s="52">
        <f t="shared" ref="AB19:AB20" si="6">SUM(R19:AA19)</f>
        <v>98</v>
      </c>
    </row>
    <row r="20">
      <c r="A20" s="50" t="s">
        <v>641</v>
      </c>
      <c r="B20" s="51">
        <f>AVERAGE(B14:B18)</f>
        <v>0.5134361522</v>
      </c>
      <c r="D20" s="48" t="s">
        <v>642</v>
      </c>
      <c r="E20" s="12">
        <f>E15/100*$O5/100*100</f>
        <v>5.52</v>
      </c>
      <c r="F20" s="12">
        <f>F15/100*$O6/100*100</f>
        <v>3.06</v>
      </c>
      <c r="G20" s="12">
        <f>G15/100*$O7/100*100</f>
        <v>0.09</v>
      </c>
      <c r="H20" s="12">
        <f>H15/100*$O8/100*100</f>
        <v>0.3</v>
      </c>
      <c r="I20" s="12">
        <f>I15/100*$O9/100*100</f>
        <v>3.99</v>
      </c>
      <c r="J20" s="12">
        <f>J15/100*$O10/100*100</f>
        <v>0.42</v>
      </c>
      <c r="K20" s="12">
        <f>K15/100*$O11/100*100</f>
        <v>0.01</v>
      </c>
      <c r="L20" s="12">
        <f>L15/100*$O12/100*100</f>
        <v>1.26</v>
      </c>
      <c r="M20" s="12">
        <f>M15/100*$O13/100*100</f>
        <v>0.91</v>
      </c>
      <c r="N20" s="12">
        <f>N15/100*$O14/100*100</f>
        <v>0.02</v>
      </c>
      <c r="O20" s="52">
        <f t="shared" si="5"/>
        <v>15.58</v>
      </c>
      <c r="Q20" s="48" t="s">
        <v>642</v>
      </c>
      <c r="R20" s="53">
        <f>R15/$AB15*$AB5/$AB15*100</f>
        <v>6.457270408</v>
      </c>
      <c r="S20" s="53">
        <f>S15/$AB15*$AB6/$AB15*100</f>
        <v>2.574936224</v>
      </c>
      <c r="T20" s="53">
        <f>T15/$AB15*$AB7/$AB15*100</f>
        <v>0.07174744898</v>
      </c>
      <c r="U20" s="53">
        <f>U15/$AB15*$AB8/$AB15*100</f>
        <v>0.2391581633</v>
      </c>
      <c r="V20" s="53">
        <f>V15/$AB15*$AB9/$AB15*100</f>
        <v>3.683035714</v>
      </c>
      <c r="W20" s="53">
        <f>W15/$AB15*$AB10/$AB15*100</f>
        <v>0.3826530612</v>
      </c>
      <c r="X20" s="53">
        <f>X15/$AB15*$AB11/$AB15*100</f>
        <v>0.0318877551</v>
      </c>
      <c r="Y20" s="53">
        <f>Y15/$AB15*$AB12/$AB15*100</f>
        <v>1.897321429</v>
      </c>
      <c r="Z20" s="53">
        <f>Z15/$AB15*$AB13/$AB15*100</f>
        <v>0.6138392857</v>
      </c>
      <c r="AA20" s="53">
        <f>AA15/$AB15*$AB14/$AB15*100</f>
        <v>0.0318877551</v>
      </c>
      <c r="AB20" s="54">
        <f t="shared" si="6"/>
        <v>15.98373724</v>
      </c>
    </row>
    <row r="21">
      <c r="D21" s="55"/>
      <c r="O21" s="40"/>
      <c r="Q21" s="55"/>
      <c r="AB21" s="40"/>
    </row>
    <row r="22">
      <c r="A22" s="42" t="s">
        <v>643</v>
      </c>
      <c r="B22" s="43"/>
      <c r="D22" s="56" t="s">
        <v>644</v>
      </c>
      <c r="E22" s="57">
        <f>(O19-O20)/(O15-O20)</f>
        <v>0.7393982469</v>
      </c>
      <c r="F22" s="58"/>
      <c r="G22" s="58"/>
      <c r="H22" s="58"/>
      <c r="I22" s="58"/>
      <c r="J22" s="58"/>
      <c r="K22" s="58"/>
      <c r="L22" s="58"/>
      <c r="M22" s="58"/>
      <c r="N22" s="58"/>
      <c r="O22" s="59"/>
      <c r="Q22" s="56" t="s">
        <v>644</v>
      </c>
      <c r="R22" s="57">
        <f>(AB19-AB20)/(AB15-AB20)</f>
        <v>0.8541913672</v>
      </c>
      <c r="S22" s="58"/>
      <c r="T22" s="58"/>
      <c r="U22" s="58"/>
      <c r="V22" s="58"/>
      <c r="W22" s="58"/>
      <c r="X22" s="58"/>
      <c r="Y22" s="58"/>
      <c r="Z22" s="58"/>
      <c r="AA22" s="58"/>
      <c r="AB22" s="59"/>
    </row>
    <row r="23">
      <c r="A23" s="46" t="s">
        <v>634</v>
      </c>
      <c r="B23" s="47">
        <f>AVERAGE(R22,R44,R66,R88)</f>
        <v>0.656791499</v>
      </c>
    </row>
    <row r="24">
      <c r="A24" s="46" t="s">
        <v>635</v>
      </c>
      <c r="B24" s="47">
        <f>AVERAGE(R22,R110,R132,R154)</f>
        <v>0.6434119901</v>
      </c>
      <c r="D24" s="32" t="s">
        <v>630</v>
      </c>
      <c r="E24" s="30"/>
      <c r="F24" s="30"/>
      <c r="G24" s="30"/>
      <c r="H24" s="30"/>
      <c r="I24" s="30"/>
      <c r="J24" s="30"/>
      <c r="K24" s="30"/>
      <c r="L24" s="30"/>
      <c r="M24" s="30"/>
      <c r="N24" s="30"/>
      <c r="O24" s="31"/>
      <c r="Q24" s="32" t="s">
        <v>630</v>
      </c>
      <c r="R24" s="30"/>
      <c r="S24" s="30"/>
      <c r="T24" s="30"/>
      <c r="U24" s="30"/>
      <c r="V24" s="30"/>
      <c r="W24" s="30"/>
      <c r="X24" s="30"/>
      <c r="Y24" s="30"/>
      <c r="Z24" s="30"/>
      <c r="AA24" s="30"/>
      <c r="AB24" s="31"/>
    </row>
    <row r="25">
      <c r="A25" s="46" t="s">
        <v>636</v>
      </c>
      <c r="B25" s="47">
        <f>AVERAGE(R44,R110,R176,R198)</f>
        <v>0.5679283627</v>
      </c>
    </row>
    <row r="26">
      <c r="A26" s="46" t="s">
        <v>637</v>
      </c>
      <c r="B26" s="47">
        <f>AVERAGE(R88,R154,R198,R220)</f>
        <v>0.4861879682</v>
      </c>
      <c r="D26" s="33" t="s">
        <v>645</v>
      </c>
      <c r="E26" s="34" t="s">
        <v>34</v>
      </c>
      <c r="F26" s="34" t="s">
        <v>36</v>
      </c>
      <c r="G26" s="34" t="s">
        <v>102</v>
      </c>
      <c r="H26" s="34" t="s">
        <v>54</v>
      </c>
      <c r="I26" s="34" t="s">
        <v>35</v>
      </c>
      <c r="J26" s="34" t="s">
        <v>33</v>
      </c>
      <c r="K26" s="34" t="s">
        <v>126</v>
      </c>
      <c r="L26" s="34" t="s">
        <v>44</v>
      </c>
      <c r="M26" s="35" t="s">
        <v>53</v>
      </c>
      <c r="N26" s="36" t="s">
        <v>92</v>
      </c>
      <c r="O26" s="37" t="s">
        <v>632</v>
      </c>
      <c r="Q26" s="33" t="s">
        <v>645</v>
      </c>
      <c r="R26" s="34" t="s">
        <v>34</v>
      </c>
      <c r="S26" s="34" t="s">
        <v>36</v>
      </c>
      <c r="T26" s="34" t="s">
        <v>102</v>
      </c>
      <c r="U26" s="34" t="s">
        <v>54</v>
      </c>
      <c r="V26" s="34" t="s">
        <v>35</v>
      </c>
      <c r="W26" s="34" t="s">
        <v>33</v>
      </c>
      <c r="X26" s="34" t="s">
        <v>126</v>
      </c>
      <c r="Y26" s="34" t="s">
        <v>44</v>
      </c>
      <c r="Z26" s="35" t="s">
        <v>53</v>
      </c>
      <c r="AA26" s="36" t="s">
        <v>92</v>
      </c>
      <c r="AB26" s="37" t="s">
        <v>632</v>
      </c>
    </row>
    <row r="27">
      <c r="A27" s="50" t="s">
        <v>638</v>
      </c>
      <c r="B27" s="51">
        <f>AVERAGE(R66,R132,R176,R220)</f>
        <v>0.4527151838</v>
      </c>
      <c r="D27" s="38" t="s">
        <v>34</v>
      </c>
      <c r="E27" s="39">
        <f>COUNTIFS(reviews!$J$2:$J1011,$D27,reviews!$P$2:$P1011,E$4)</f>
        <v>20</v>
      </c>
      <c r="F27" s="7">
        <f>COUNTIFS(reviews!$J$2:$J1011,$D27,reviews!$P$2:$P1011,F$4)</f>
        <v>3</v>
      </c>
      <c r="G27" s="7">
        <f>COUNTIFS(reviews!$J$2:$J1011,$D27,reviews!$P$2:$P1011,G$4)</f>
        <v>0</v>
      </c>
      <c r="H27" s="7">
        <f>COUNTIFS(reviews!$J$2:$J1011,$D27,reviews!$P$2:$P1011,H$4)</f>
        <v>1</v>
      </c>
      <c r="I27" s="7">
        <f>COUNTIFS(reviews!$J$2:$J1011,$D27,reviews!$P$2:$P1011,I$4)</f>
        <v>0</v>
      </c>
      <c r="J27" s="7">
        <f>COUNTIFS(reviews!$J$2:$J1011,$D27,reviews!$P$2:$P1011,J$4)</f>
        <v>0</v>
      </c>
      <c r="K27" s="7">
        <f>COUNTIFS(reviews!$J$2:$J1011,$D27,reviews!$P$2:$P1011,K$4)</f>
        <v>0</v>
      </c>
      <c r="L27" s="7">
        <f>COUNTIFS(reviews!$J$2:$J1011,$D27,reviews!$P$2:$P1011,L$4)</f>
        <v>0</v>
      </c>
      <c r="M27" s="7">
        <f>COUNTIFS(reviews!$J$2:$J1011,$D27,reviews!$P$2:$P1011,M$4)</f>
        <v>0</v>
      </c>
      <c r="N27" s="7">
        <f>COUNTIFS(reviews!$J$2:$J1011,$D27,reviews!$P$2:$P1011,N$4)</f>
        <v>0</v>
      </c>
      <c r="O27" s="40">
        <f t="shared" ref="O27:O37" si="7">SUM(E27:N27)</f>
        <v>24</v>
      </c>
      <c r="Q27" s="38" t="s">
        <v>34</v>
      </c>
      <c r="R27" s="39">
        <f>SUMPRODUCT(
  ((reviews!$J$2:$J1011=$Q27) * (reviews!$P$2:$P1011=R$4)) + 
  ((reviews!$J$2:$J1011=$Q27) * (reviews!$Q$2:$Q1011=R$4)) + 
  ((reviews!$K$2:$K1011=$Q27) * (reviews!$P$2:$P1011=R$4)) + 
  ((reviews!$K$2:$K1011=$Q27) * (reviews!$Q$2:$Q1011=R$4))
)</f>
        <v>24</v>
      </c>
      <c r="S27" s="7">
        <f>SUMPRODUCT(
  ((reviews!$J$2:$J1011=$Q27) * (reviews!$P$2:$P1011=S$4) * (reviews!$K$2:$K1011&lt;&gt;S$4) * (reviews!$Q$2:$Q1011&lt;&gt;$Q27)) + 
  ((reviews!$J$2:$J1011=$Q27) * (reviews!$Q$2:$Q1011=S$4) * (reviews!$K$2:$K1011&lt;&gt;S$4) * (reviews!$P$2:$P1011&lt;&gt;$Q27)) + 
  ((reviews!$K$2:$K1011=$Q27) * (reviews!$P$2:$P1011=S$4) * (reviews!$J$2:$J1011&lt;&gt;S$4) * (reviews!$Q$2:$Q1011&lt;&gt;$Q27)) + 
  ((reviews!$K$2:$K1011=$Q27) * (reviews!$Q$2:$Q1011=S$4) * (reviews!$J$2:$J1011&lt;&gt;S$4) * (reviews!$P$2:$P1011&lt;&gt;$Q27))
)</f>
        <v>4</v>
      </c>
      <c r="T27" s="7">
        <f>SUMPRODUCT(
  ((reviews!$J$2:$J1011=$Q27) * (reviews!$P$2:$P1011=T$4) * (reviews!$K$2:$K1011&lt;&gt;T$4) * (reviews!$Q$2:$Q1011&lt;&gt;$Q27)) + 
  ((reviews!$J$2:$J1011=$Q27) * (reviews!$Q$2:$Q1011=T$4) * (reviews!$K$2:$K1011&lt;&gt;T$4) * (reviews!$P$2:$P1011&lt;&gt;$Q27)) + 
  ((reviews!$K$2:$K1011=$Q27) * (reviews!$P$2:$P1011=T$4) * (reviews!$J$2:$J1011&lt;&gt;T$4) * (reviews!$Q$2:$Q1011&lt;&gt;$Q27)) + 
  ((reviews!$K$2:$K1011=$Q27) * (reviews!$Q$2:$Q1011=T$4) * (reviews!$J$2:$J1011&lt;&gt;T$4) * (reviews!$P$2:$P1011&lt;&gt;$Q27))
)</f>
        <v>0</v>
      </c>
      <c r="U27" s="7">
        <f>SUMPRODUCT(
  ((reviews!$J$2:$J1011=$Q27) * (reviews!$P$2:$P1011=U$4) * (reviews!$K$2:$K1011&lt;&gt;U$4) * (reviews!$Q$2:$Q1011&lt;&gt;$Q27)) + 
  ((reviews!$J$2:$J1011=$Q27) * (reviews!$Q$2:$Q1011=U$4) * (reviews!$K$2:$K1011&lt;&gt;U$4) * (reviews!$P$2:$P1011&lt;&gt;$Q27)) + 
  ((reviews!$K$2:$K1011=$Q27) * (reviews!$P$2:$P1011=U$4) * (reviews!$J$2:$J1011&lt;&gt;U$4) * (reviews!$Q$2:$Q1011&lt;&gt;$Q27)) + 
  ((reviews!$K$2:$K1011=$Q27) * (reviews!$Q$2:$Q1011=U$4) * (reviews!$J$2:$J1011&lt;&gt;U$4) * (reviews!$P$2:$P1011&lt;&gt;$Q27))
)</f>
        <v>0</v>
      </c>
      <c r="V27" s="7">
        <f>SUMPRODUCT(
  ((reviews!$J$2:$J1011=$Q27) * (reviews!$P$2:$P1011=V$4) * (reviews!$K$2:$K1011&lt;&gt;V$4) * (reviews!$Q$2:$Q1011&lt;&gt;$Q27)) + 
  ((reviews!$J$2:$J1011=$Q27) * (reviews!$Q$2:$Q1011=V$4) * (reviews!$K$2:$K1011&lt;&gt;V$4) * (reviews!$P$2:$P1011&lt;&gt;$Q27)) + 
  ((reviews!$K$2:$K1011=$Q27) * (reviews!$P$2:$P1011=V$4) * (reviews!$J$2:$J1011&lt;&gt;V$4) * (reviews!$Q$2:$Q1011&lt;&gt;$Q27)) + 
  ((reviews!$K$2:$K1011=$Q27) * (reviews!$Q$2:$Q1011=V$4) * (reviews!$J$2:$J1011&lt;&gt;V$4) * (reviews!$P$2:$P1011&lt;&gt;$Q27))
)</f>
        <v>1</v>
      </c>
      <c r="W27" s="7">
        <f>SUMPRODUCT(
  ((reviews!$J$2:$J1011=$Q27) * (reviews!$P$2:$P1011=W$4) * (reviews!$K$2:$K1011&lt;&gt;W$4) * (reviews!$Q$2:$Q1011&lt;&gt;$Q27)) + 
  ((reviews!$J$2:$J1011=$Q27) * (reviews!$Q$2:$Q1011=W$4) * (reviews!$K$2:$K1011&lt;&gt;W$4) * (reviews!$P$2:$P1011&lt;&gt;$Q27)) + 
  ((reviews!$K$2:$K1011=$Q27) * (reviews!$P$2:$P1011=W$4) * (reviews!$J$2:$J1011&lt;&gt;W$4) * (reviews!$Q$2:$Q1011&lt;&gt;$Q27)) + 
  ((reviews!$K$2:$K1011=$Q27) * (reviews!$Q$2:$Q1011=W$4) * (reviews!$J$2:$J1011&lt;&gt;W$4) * (reviews!$P$2:$P1011&lt;&gt;$Q27))
)</f>
        <v>0</v>
      </c>
      <c r="X27" s="7">
        <f>SUMPRODUCT(
  ((reviews!$J$2:$J1011=$Q27) * (reviews!$P$2:$P1011=X$4) * (reviews!$K$2:$K1011&lt;&gt;X$4) * (reviews!$Q$2:$Q1011&lt;&gt;$Q27)) + 
  ((reviews!$J$2:$J1011=$Q27) * (reviews!$Q$2:$Q1011=X$4) * (reviews!$K$2:$K1011&lt;&gt;X$4) * (reviews!$P$2:$P1011&lt;&gt;$Q27)) + 
  ((reviews!$K$2:$K1011=$Q27) * (reviews!$P$2:$P1011=X$4) * (reviews!$J$2:$J1011&lt;&gt;X$4) * (reviews!$Q$2:$Q1011&lt;&gt;$Q27)) + 
  ((reviews!$K$2:$K1011=$Q27) * (reviews!$Q$2:$Q1011=X$4) * (reviews!$J$2:$J1011&lt;&gt;X$4) * (reviews!$P$2:$P1011&lt;&gt;$Q27))
)</f>
        <v>0</v>
      </c>
      <c r="Y27" s="7">
        <f>SUMPRODUCT(
  ((reviews!$J$2:$J1011=$Q27) * (reviews!$P$2:$P1011=Y$4) * (reviews!$K$2:$K1011&lt;&gt;Y$4) * (reviews!$Q$2:$Q1011&lt;&gt;$Q27)) + 
  ((reviews!$J$2:$J1011=$Q27) * (reviews!$Q$2:$Q1011=Y$4) * (reviews!$K$2:$K1011&lt;&gt;Y$4) * (reviews!$P$2:$P1011&lt;&gt;$Q27)) + 
  ((reviews!$K$2:$K1011=$Q27) * (reviews!$P$2:$P1011=Y$4) * (reviews!$J$2:$J1011&lt;&gt;Y$4) * (reviews!$Q$2:$Q1011&lt;&gt;$Q27)) + 
  ((reviews!$K$2:$K1011=$Q27) * (reviews!$Q$2:$Q1011=Y$4) * (reviews!$J$2:$J1011&lt;&gt;Y$4) * (reviews!$P$2:$P1011&lt;&gt;$Q27))
)</f>
        <v>0</v>
      </c>
      <c r="Z27" s="7">
        <f>SUMPRODUCT(
  ((reviews!$J$2:$J1011=$Q27) * (reviews!$P$2:$P1011=Z$4) * (reviews!$K$2:$K1011&lt;&gt;Z$4) * (reviews!$Q$2:$Q1011&lt;&gt;$Q27)) + 
  ((reviews!$J$2:$J1011=$Q27) * (reviews!$Q$2:$Q1011=Z$4) * (reviews!$K$2:$K1011&lt;&gt;Z$4) * (reviews!$P$2:$P1011&lt;&gt;$Q27)) + 
  ((reviews!$K$2:$K1011=$Q27) * (reviews!$P$2:$P1011=Z$4) * (reviews!$J$2:$J1011&lt;&gt;Z$4) * (reviews!$Q$2:$Q1011&lt;&gt;$Q27)) + 
  ((reviews!$K$2:$K1011=$Q27) * (reviews!$Q$2:$Q1011=Z$4) * (reviews!$J$2:$J1011&lt;&gt;Z$4) * (reviews!$P$2:$P1011&lt;&gt;$Q27))
)</f>
        <v>0</v>
      </c>
      <c r="AA27" s="7">
        <f>SUMPRODUCT(
  ((reviews!$J$2:$J1011=$Q27) * (reviews!$P$2:$P1011=AA$4) * (reviews!$K$2:$K1011&lt;&gt;AA$4) * (reviews!$Q$2:$Q1011&lt;&gt;$Q27)) + 
  ((reviews!$J$2:$J1011=$Q27) * (reviews!$Q$2:$Q1011=AA$4) * (reviews!$K$2:$K1011&lt;&gt;AA$4) * (reviews!$P$2:$P1011&lt;&gt;$Q27)) + 
  ((reviews!$K$2:$K1011=$Q27) * (reviews!$P$2:$P1011=AA$4) * (reviews!$J$2:$J1011&lt;&gt;AA$4) * (reviews!$Q$2:$Q1011&lt;&gt;$Q27)) + 
  ((reviews!$K$2:$K1011=$Q27) * (reviews!$Q$2:$Q1011=AA$4) * (reviews!$J$2:$J1011&lt;&gt;AA$4) * (reviews!$P$2:$P1011&lt;&gt;$Q27))
)</f>
        <v>0</v>
      </c>
      <c r="AB27" s="40">
        <f t="shared" ref="AB27:AB37" si="8">SUM(R27:AA27)</f>
        <v>29</v>
      </c>
    </row>
    <row r="28">
      <c r="A28" s="50" t="s">
        <v>641</v>
      </c>
      <c r="B28" s="51">
        <f>AVERAGE(B23:AC26)</f>
        <v>0.588579955</v>
      </c>
      <c r="D28" s="38" t="s">
        <v>36</v>
      </c>
      <c r="E28" s="7">
        <f>COUNTIFS(reviews!$J$2:$J1011,$D28,reviews!$P$2:$P1011,E$4)</f>
        <v>3</v>
      </c>
      <c r="F28" s="39">
        <f>COUNTIFS(reviews!$J$2:$J1011,$D28,reviews!$P$2:$P1011,F$4)</f>
        <v>14</v>
      </c>
      <c r="G28" s="7">
        <f>COUNTIFS(reviews!$J$2:$J1011,$D28,reviews!$P$2:$P1011,G$4)</f>
        <v>0</v>
      </c>
      <c r="H28" s="7">
        <f>COUNTIFS(reviews!$J$2:$J1011,$D28,reviews!$P$2:$P1011,H$4)</f>
        <v>0</v>
      </c>
      <c r="I28" s="7">
        <f>COUNTIFS(reviews!$J$2:$J1011,$D28,reviews!$P$2:$P1011,I$4)</f>
        <v>1</v>
      </c>
      <c r="J28" s="7">
        <f>COUNTIFS(reviews!$J$2:$J1011,$D28,reviews!$P$2:$P1011,J$4)</f>
        <v>0</v>
      </c>
      <c r="K28" s="7">
        <f>COUNTIFS(reviews!$J$2:$J1011,$D28,reviews!$P$2:$P1011,K$4)</f>
        <v>0</v>
      </c>
      <c r="L28" s="7">
        <f>COUNTIFS(reviews!$J$2:$J1011,$D28,reviews!$P$2:$P1011,L$4)</f>
        <v>0</v>
      </c>
      <c r="M28" s="7">
        <f>COUNTIFS(reviews!$J$2:$J1011,$D28,reviews!$P$2:$P1011,M$4)</f>
        <v>0</v>
      </c>
      <c r="N28" s="7">
        <f>COUNTIFS(reviews!$J$2:$J1011,$D28,reviews!$P$2:$P1011,N$4)</f>
        <v>0</v>
      </c>
      <c r="O28" s="40">
        <f t="shared" si="7"/>
        <v>18</v>
      </c>
      <c r="Q28" s="38" t="s">
        <v>36</v>
      </c>
      <c r="R28" s="7">
        <f>SUMPRODUCT(
  ((reviews!$J$2:$J1011=$Q28) * (reviews!$P$2:$P1011=R$4) * (reviews!$K$2:$K1011&lt;&gt;R$4) * (reviews!$Q$2:$Q1011&lt;&gt;$Q28)) + 
  ((reviews!$J$2:$J1011=$Q28) * (reviews!$Q$2:$Q1011=R$4) * (reviews!$K$2:$K1011&lt;&gt;R$4) * (reviews!$P$2:$P1011&lt;&gt;$Q28)) + 
  ((reviews!$K$2:$K1011=$Q28) * (reviews!$P$2:$P1011=R$4) * (reviews!$J$2:$J1011&lt;&gt;R$4) * (reviews!$Q$2:$Q1011&lt;&gt;$Q28)) + 
  ((reviews!$K$2:$K1011=$Q28) * (reviews!$Q$2:$Q1011=R$4) * (reviews!$J$2:$J1011&lt;&gt;R$4) * (reviews!$P$2:$P1011&lt;&gt;$Q28))
)</f>
        <v>3</v>
      </c>
      <c r="S28" s="39">
        <f>SUMPRODUCT(
  ((reviews!$J$2:$J1011=$Q28) * (reviews!$P$2:$P1011=S$4)) + 
  ((reviews!$J$2:$J1011=$Q28) * (reviews!$Q$2:$Q1011=S$4)) + 
  ((reviews!$K$2:$K1011=$Q28) * (reviews!$P$2:$P1011=S$4)) + 
  ((reviews!$K$2:$K1011=$Q28) * (reviews!$Q$2:$Q1011=S$4))
)</f>
        <v>14</v>
      </c>
      <c r="T28" s="7">
        <f>SUMPRODUCT(
  ((reviews!$J$2:$J1011=$Q28) * (reviews!$P$2:$P1011=T$4) * (reviews!$K$2:$K1011&lt;&gt;T$4) * (reviews!$Q$2:$Q1011&lt;&gt;$Q28)) + 
  ((reviews!$J$2:$J1011=$Q28) * (reviews!$Q$2:$Q1011=T$4) * (reviews!$K$2:$K1011&lt;&gt;T$4) * (reviews!$P$2:$P1011&lt;&gt;$Q28)) + 
  ((reviews!$K$2:$K1011=$Q28) * (reviews!$P$2:$P1011=T$4) * (reviews!$J$2:$J1011&lt;&gt;T$4) * (reviews!$Q$2:$Q1011&lt;&gt;$Q28)) + 
  ((reviews!$K$2:$K1011=$Q28) * (reviews!$Q$2:$Q1011=T$4) * (reviews!$J$2:$J1011&lt;&gt;T$4) * (reviews!$P$2:$P1011&lt;&gt;$Q28))
)</f>
        <v>0</v>
      </c>
      <c r="U28" s="7">
        <f>SUMPRODUCT(
  ((reviews!$J$2:$J1011=$Q28) * (reviews!$P$2:$P1011=U$4) * (reviews!$K$2:$K1011&lt;&gt;U$4) * (reviews!$Q$2:$Q1011&lt;&gt;$Q28)) + 
  ((reviews!$J$2:$J1011=$Q28) * (reviews!$Q$2:$Q1011=U$4) * (reviews!$K$2:$K1011&lt;&gt;U$4) * (reviews!$P$2:$P1011&lt;&gt;$Q28)) + 
  ((reviews!$K$2:$K1011=$Q28) * (reviews!$P$2:$P1011=U$4) * (reviews!$J$2:$J1011&lt;&gt;U$4) * (reviews!$Q$2:$Q1011&lt;&gt;$Q28)) + 
  ((reviews!$K$2:$K1011=$Q28) * (reviews!$Q$2:$Q1011=U$4) * (reviews!$J$2:$J1011&lt;&gt;U$4) * (reviews!$P$2:$P1011&lt;&gt;$Q28))
)</f>
        <v>0</v>
      </c>
      <c r="V28" s="7">
        <f>SUMPRODUCT(
  ((reviews!$J$2:$J1011=$Q28) * (reviews!$P$2:$P1011=V$4) * (reviews!$K$2:$K1011&lt;&gt;V$4) * (reviews!$Q$2:$Q1011&lt;&gt;$Q28)) + 
  ((reviews!$J$2:$J1011=$Q28) * (reviews!$Q$2:$Q1011=V$4) * (reviews!$K$2:$K1011&lt;&gt;V$4) * (reviews!$P$2:$P1011&lt;&gt;$Q28)) + 
  ((reviews!$K$2:$K1011=$Q28) * (reviews!$P$2:$P1011=V$4) * (reviews!$J$2:$J1011&lt;&gt;V$4) * (reviews!$Q$2:$Q1011&lt;&gt;$Q28)) + 
  ((reviews!$K$2:$K1011=$Q28) * (reviews!$Q$2:$Q1011=V$4) * (reviews!$J$2:$J1011&lt;&gt;V$4) * (reviews!$P$2:$P1011&lt;&gt;$Q28))
)</f>
        <v>1</v>
      </c>
      <c r="W28" s="7">
        <f>SUMPRODUCT(
  ((reviews!$J$2:$J1011=$Q28) * (reviews!$P$2:$P1011=W$4) * (reviews!$K$2:$K1011&lt;&gt;W$4) * (reviews!$Q$2:$Q1011&lt;&gt;$Q28)) + 
  ((reviews!$J$2:$J1011=$Q28) * (reviews!$Q$2:$Q1011=W$4) * (reviews!$K$2:$K1011&lt;&gt;W$4) * (reviews!$P$2:$P1011&lt;&gt;$Q28)) + 
  ((reviews!$K$2:$K1011=$Q28) * (reviews!$P$2:$P1011=W$4) * (reviews!$J$2:$J1011&lt;&gt;W$4) * (reviews!$Q$2:$Q1011&lt;&gt;$Q28)) + 
  ((reviews!$K$2:$K1011=$Q28) * (reviews!$Q$2:$Q1011=W$4) * (reviews!$J$2:$J1011&lt;&gt;W$4) * (reviews!$P$2:$P1011&lt;&gt;$Q28))
)</f>
        <v>0</v>
      </c>
      <c r="X28" s="7">
        <f>SUMPRODUCT(
  ((reviews!$J$2:$J1011=$Q28) * (reviews!$P$2:$P1011=X$4) * (reviews!$K$2:$K1011&lt;&gt;X$4) * (reviews!$Q$2:$Q1011&lt;&gt;$Q28)) + 
  ((reviews!$J$2:$J1011=$Q28) * (reviews!$Q$2:$Q1011=X$4) * (reviews!$K$2:$K1011&lt;&gt;X$4) * (reviews!$P$2:$P1011&lt;&gt;$Q28)) + 
  ((reviews!$K$2:$K1011=$Q28) * (reviews!$P$2:$P1011=X$4) * (reviews!$J$2:$J1011&lt;&gt;X$4) * (reviews!$Q$2:$Q1011&lt;&gt;$Q28)) + 
  ((reviews!$K$2:$K1011=$Q28) * (reviews!$Q$2:$Q1011=X$4) * (reviews!$J$2:$J1011&lt;&gt;X$4) * (reviews!$P$2:$P1011&lt;&gt;$Q28))
)</f>
        <v>0</v>
      </c>
      <c r="Y28" s="7">
        <f>SUMPRODUCT(
  ((reviews!$J$2:$J1011=$Q28) * (reviews!$P$2:$P1011=Y$4) * (reviews!$K$2:$K1011&lt;&gt;Y$4) * (reviews!$Q$2:$Q1011&lt;&gt;$Q28)) + 
  ((reviews!$J$2:$J1011=$Q28) * (reviews!$Q$2:$Q1011=Y$4) * (reviews!$K$2:$K1011&lt;&gt;Y$4) * (reviews!$P$2:$P1011&lt;&gt;$Q28)) + 
  ((reviews!$K$2:$K1011=$Q28) * (reviews!$P$2:$P1011=Y$4) * (reviews!$J$2:$J1011&lt;&gt;Y$4) * (reviews!$Q$2:$Q1011&lt;&gt;$Q28)) + 
  ((reviews!$K$2:$K1011=$Q28) * (reviews!$Q$2:$Q1011=Y$4) * (reviews!$J$2:$J1011&lt;&gt;Y$4) * (reviews!$P$2:$P1011&lt;&gt;$Q28))
)</f>
        <v>0</v>
      </c>
      <c r="Z28" s="7">
        <f>SUMPRODUCT(
  ((reviews!$J$2:$J1011=$Q28) * (reviews!$P$2:$P1011=Z$4) * (reviews!$K$2:$K1011&lt;&gt;Z$4) * (reviews!$Q$2:$Q1011&lt;&gt;$Q28)) + 
  ((reviews!$J$2:$J1011=$Q28) * (reviews!$Q$2:$Q1011=Z$4) * (reviews!$K$2:$K1011&lt;&gt;Z$4) * (reviews!$P$2:$P1011&lt;&gt;$Q28)) + 
  ((reviews!$K$2:$K1011=$Q28) * (reviews!$P$2:$P1011=Z$4) * (reviews!$J$2:$J1011&lt;&gt;Z$4) * (reviews!$Q$2:$Q1011&lt;&gt;$Q28)) + 
  ((reviews!$K$2:$K1011=$Q28) * (reviews!$Q$2:$Q1011=Z$4) * (reviews!$J$2:$J1011&lt;&gt;Z$4) * (reviews!$P$2:$P1011&lt;&gt;$Q28))
)</f>
        <v>0</v>
      </c>
      <c r="AA28" s="7">
        <f>SUMPRODUCT(
  ((reviews!$J$2:$J1011=$Q28) * (reviews!$P$2:$P1011=AA$4) * (reviews!$K$2:$K1011&lt;&gt;AA$4) * (reviews!$Q$2:$Q1011&lt;&gt;$Q28)) + 
  ((reviews!$J$2:$J1011=$Q28) * (reviews!$Q$2:$Q1011=AA$4) * (reviews!$K$2:$K1011&lt;&gt;AA$4) * (reviews!$P$2:$P1011&lt;&gt;$Q28)) + 
  ((reviews!$K$2:$K1011=$Q28) * (reviews!$P$2:$P1011=AA$4) * (reviews!$J$2:$J1011&lt;&gt;AA$4) * (reviews!$Q$2:$Q1011&lt;&gt;$Q28)) + 
  ((reviews!$K$2:$K1011=$Q28) * (reviews!$Q$2:$Q1011=AA$4) * (reviews!$J$2:$J1011&lt;&gt;AA$4) * (reviews!$P$2:$P1011&lt;&gt;$Q28))
)</f>
        <v>0</v>
      </c>
      <c r="AB28" s="40">
        <f t="shared" si="8"/>
        <v>18</v>
      </c>
    </row>
    <row r="29">
      <c r="D29" s="38" t="s">
        <v>102</v>
      </c>
      <c r="E29" s="7">
        <f>COUNTIFS(reviews!$J$2:$J1011,$D29,reviews!$P$2:$P1011,E$4)</f>
        <v>0</v>
      </c>
      <c r="F29" s="7">
        <f>COUNTIFS(reviews!$J$2:$J1011,$D29,reviews!$P$2:$P1011,F$4)</f>
        <v>0</v>
      </c>
      <c r="G29" s="39">
        <f>COUNTIFS(reviews!$J$2:$J1011,$D29,reviews!$P$2:$P1011,G$4)</f>
        <v>1</v>
      </c>
      <c r="H29" s="7">
        <f>COUNTIFS(reviews!$J$2:$J1011,$D29,reviews!$P$2:$P1011,H$4)</f>
        <v>0</v>
      </c>
      <c r="I29" s="7">
        <f>COUNTIFS(reviews!$J$2:$J1011,$D29,reviews!$P$2:$P1011,I$4)</f>
        <v>1</v>
      </c>
      <c r="J29" s="7">
        <f>COUNTIFS(reviews!$J$2:$J1011,$D29,reviews!$P$2:$P1011,J$4)</f>
        <v>1</v>
      </c>
      <c r="K29" s="7">
        <f>COUNTIFS(reviews!$J$2:$J1011,$D29,reviews!$P$2:$P1011,K$4)</f>
        <v>0</v>
      </c>
      <c r="L29" s="7">
        <f>COUNTIFS(reviews!$J$2:$J1011,$D29,reviews!$P$2:$P1011,L$4)</f>
        <v>0</v>
      </c>
      <c r="M29" s="7">
        <f>COUNTIFS(reviews!$J$2:$J1011,$D29,reviews!$P$2:$P1011,M$4)</f>
        <v>0</v>
      </c>
      <c r="N29" s="7">
        <f>COUNTIFS(reviews!$J$2:$J1011,$D29,reviews!$P$2:$P1011,N$4)</f>
        <v>0</v>
      </c>
      <c r="O29" s="40">
        <f t="shared" si="7"/>
        <v>3</v>
      </c>
      <c r="Q29" s="38" t="s">
        <v>102</v>
      </c>
      <c r="R29" s="7">
        <f>SUMPRODUCT(
  ((reviews!$J$2:$J1011=$Q29) * (reviews!$P$2:$P1011=R$4) * (reviews!$K$2:$K1011&lt;&gt;R$4) * (reviews!$Q$2:$Q1011&lt;&gt;$Q29)) + 
  ((reviews!$J$2:$J1011=$Q29) * (reviews!$Q$2:$Q1011=R$4) * (reviews!$K$2:$K1011&lt;&gt;R$4) * (reviews!$P$2:$P1011&lt;&gt;$Q29)) + 
  ((reviews!$K$2:$K1011=$Q29) * (reviews!$P$2:$P1011=R$4) * (reviews!$J$2:$J1011&lt;&gt;R$4) * (reviews!$Q$2:$Q1011&lt;&gt;$Q29)) + 
  ((reviews!$K$2:$K1011=$Q29) * (reviews!$Q$2:$Q1011=R$4) * (reviews!$J$2:$J1011&lt;&gt;R$4) * (reviews!$P$2:$P1011&lt;&gt;$Q29))
)</f>
        <v>0</v>
      </c>
      <c r="S29" s="7">
        <f>SUMPRODUCT(
  ((reviews!$J$2:$J1011=$Q29) * (reviews!$P$2:$P1011=S$4) * (reviews!$K$2:$K1011&lt;&gt;S$4) * (reviews!$Q$2:$Q1011&lt;&gt;$Q29)) + 
  ((reviews!$J$2:$J1011=$Q29) * (reviews!$Q$2:$Q1011=S$4) * (reviews!$K$2:$K1011&lt;&gt;S$4) * (reviews!$P$2:$P1011&lt;&gt;$Q29)) + 
  ((reviews!$K$2:$K1011=$Q29) * (reviews!$P$2:$P1011=S$4) * (reviews!$J$2:$J1011&lt;&gt;S$4) * (reviews!$Q$2:$Q1011&lt;&gt;$Q29)) + 
  ((reviews!$K$2:$K1011=$Q29) * (reviews!$Q$2:$Q1011=S$4) * (reviews!$J$2:$J1011&lt;&gt;S$4) * (reviews!$P$2:$P1011&lt;&gt;$Q29))
)</f>
        <v>0</v>
      </c>
      <c r="T29" s="39">
        <f>SUMPRODUCT(
  ((reviews!$J$2:$J1011=$Q29) * (reviews!$P$2:$P1011=T$4)) + 
  ((reviews!$J$2:$J1011=$Q29) * (reviews!$Q$2:$Q1011=T$4)) + 
  ((reviews!$K$2:$K1011=$Q29) * (reviews!$P$2:$P1011=T$4)) + 
  ((reviews!$K$2:$K1011=$Q29) * (reviews!$Q$2:$Q1011=T$4))
)</f>
        <v>1</v>
      </c>
      <c r="U29" s="7">
        <f>SUMPRODUCT(
  ((reviews!$J$2:$J1011=$Q29) * (reviews!$P$2:$P1011=U$4) * (reviews!$K$2:$K1011&lt;&gt;U$4) * (reviews!$Q$2:$Q1011&lt;&gt;$Q29)) + 
  ((reviews!$J$2:$J1011=$Q29) * (reviews!$Q$2:$Q1011=U$4) * (reviews!$K$2:$K1011&lt;&gt;U$4) * (reviews!$P$2:$P1011&lt;&gt;$Q29)) + 
  ((reviews!$K$2:$K1011=$Q29) * (reviews!$P$2:$P1011=U$4) * (reviews!$J$2:$J1011&lt;&gt;U$4) * (reviews!$Q$2:$Q1011&lt;&gt;$Q29)) + 
  ((reviews!$K$2:$K1011=$Q29) * (reviews!$Q$2:$Q1011=U$4) * (reviews!$J$2:$J1011&lt;&gt;U$4) * (reviews!$P$2:$P1011&lt;&gt;$Q29))
)</f>
        <v>0</v>
      </c>
      <c r="V29" s="7">
        <f>SUMPRODUCT(
  ((reviews!$J$2:$J1011=$Q29) * (reviews!$P$2:$P1011=V$4) * (reviews!$K$2:$K1011&lt;&gt;V$4) * (reviews!$Q$2:$Q1011&lt;&gt;$Q29)) + 
  ((reviews!$J$2:$J1011=$Q29) * (reviews!$Q$2:$Q1011=V$4) * (reviews!$K$2:$K1011&lt;&gt;V$4) * (reviews!$P$2:$P1011&lt;&gt;$Q29)) + 
  ((reviews!$K$2:$K1011=$Q29) * (reviews!$P$2:$P1011=V$4) * (reviews!$J$2:$J1011&lt;&gt;V$4) * (reviews!$Q$2:$Q1011&lt;&gt;$Q29)) + 
  ((reviews!$K$2:$K1011=$Q29) * (reviews!$Q$2:$Q1011=V$4) * (reviews!$J$2:$J1011&lt;&gt;V$4) * (reviews!$P$2:$P1011&lt;&gt;$Q29))
)</f>
        <v>1</v>
      </c>
      <c r="W29" s="7">
        <f>SUMPRODUCT(
  ((reviews!$J$2:$J1011=$Q29) * (reviews!$P$2:$P1011=W$4) * (reviews!$K$2:$K1011&lt;&gt;W$4) * (reviews!$Q$2:$Q1011&lt;&gt;$Q29)) + 
  ((reviews!$J$2:$J1011=$Q29) * (reviews!$Q$2:$Q1011=W$4) * (reviews!$K$2:$K1011&lt;&gt;W$4) * (reviews!$P$2:$P1011&lt;&gt;$Q29)) + 
  ((reviews!$K$2:$K1011=$Q29) * (reviews!$P$2:$P1011=W$4) * (reviews!$J$2:$J1011&lt;&gt;W$4) * (reviews!$Q$2:$Q1011&lt;&gt;$Q29)) + 
  ((reviews!$K$2:$K1011=$Q29) * (reviews!$Q$2:$Q1011=W$4) * (reviews!$J$2:$J1011&lt;&gt;W$4) * (reviews!$P$2:$P1011&lt;&gt;$Q29))
)</f>
        <v>1</v>
      </c>
      <c r="X29" s="7">
        <f>SUMPRODUCT(
  ((reviews!$J$2:$J1011=$Q29) * (reviews!$P$2:$P1011=X$4) * (reviews!$K$2:$K1011&lt;&gt;X$4) * (reviews!$Q$2:$Q1011&lt;&gt;$Q29)) + 
  ((reviews!$J$2:$J1011=$Q29) * (reviews!$Q$2:$Q1011=X$4) * (reviews!$K$2:$K1011&lt;&gt;X$4) * (reviews!$P$2:$P1011&lt;&gt;$Q29)) + 
  ((reviews!$K$2:$K1011=$Q29) * (reviews!$P$2:$P1011=X$4) * (reviews!$J$2:$J1011&lt;&gt;X$4) * (reviews!$Q$2:$Q1011&lt;&gt;$Q29)) + 
  ((reviews!$K$2:$K1011=$Q29) * (reviews!$Q$2:$Q1011=X$4) * (reviews!$J$2:$J1011&lt;&gt;X$4) * (reviews!$P$2:$P1011&lt;&gt;$Q29))
)</f>
        <v>0</v>
      </c>
      <c r="Y29" s="7">
        <f>SUMPRODUCT(
  ((reviews!$J$2:$J1011=$Q29) * (reviews!$P$2:$P1011=Y$4) * (reviews!$K$2:$K1011&lt;&gt;Y$4) * (reviews!$Q$2:$Q1011&lt;&gt;$Q29)) + 
  ((reviews!$J$2:$J1011=$Q29) * (reviews!$Q$2:$Q1011=Y$4) * (reviews!$K$2:$K1011&lt;&gt;Y$4) * (reviews!$P$2:$P1011&lt;&gt;$Q29)) + 
  ((reviews!$K$2:$K1011=$Q29) * (reviews!$P$2:$P1011=Y$4) * (reviews!$J$2:$J1011&lt;&gt;Y$4) * (reviews!$Q$2:$Q1011&lt;&gt;$Q29)) + 
  ((reviews!$K$2:$K1011=$Q29) * (reviews!$Q$2:$Q1011=Y$4) * (reviews!$J$2:$J1011&lt;&gt;Y$4) * (reviews!$P$2:$P1011&lt;&gt;$Q29))
)</f>
        <v>0</v>
      </c>
      <c r="Z29" s="7">
        <f>SUMPRODUCT(
  ((reviews!$J$2:$J1011=$Q29) * (reviews!$P$2:$P1011=Z$4) * (reviews!$K$2:$K1011&lt;&gt;Z$4) * (reviews!$Q$2:$Q1011&lt;&gt;$Q29)) + 
  ((reviews!$J$2:$J1011=$Q29) * (reviews!$Q$2:$Q1011=Z$4) * (reviews!$K$2:$K1011&lt;&gt;Z$4) * (reviews!$P$2:$P1011&lt;&gt;$Q29)) + 
  ((reviews!$K$2:$K1011=$Q29) * (reviews!$P$2:$P1011=Z$4) * (reviews!$J$2:$J1011&lt;&gt;Z$4) * (reviews!$Q$2:$Q1011&lt;&gt;$Q29)) + 
  ((reviews!$K$2:$K1011=$Q29) * (reviews!$Q$2:$Q1011=Z$4) * (reviews!$J$2:$J1011&lt;&gt;Z$4) * (reviews!$P$2:$P1011&lt;&gt;$Q29))
)</f>
        <v>0</v>
      </c>
      <c r="AA29" s="7">
        <f>SUMPRODUCT(
  ((reviews!$J$2:$J1011=$Q29) * (reviews!$P$2:$P1011=AA$4) * (reviews!$K$2:$K1011&lt;&gt;AA$4) * (reviews!$Q$2:$Q1011&lt;&gt;$Q29)) + 
  ((reviews!$J$2:$J1011=$Q29) * (reviews!$Q$2:$Q1011=AA$4) * (reviews!$K$2:$K1011&lt;&gt;AA$4) * (reviews!$P$2:$P1011&lt;&gt;$Q29)) + 
  ((reviews!$K$2:$K1011=$Q29) * (reviews!$P$2:$P1011=AA$4) * (reviews!$J$2:$J1011&lt;&gt;AA$4) * (reviews!$Q$2:$Q1011&lt;&gt;$Q29)) + 
  ((reviews!$K$2:$K1011=$Q29) * (reviews!$Q$2:$Q1011=AA$4) * (reviews!$J$2:$J1011&lt;&gt;AA$4) * (reviews!$P$2:$P1011&lt;&gt;$Q29))
)</f>
        <v>0</v>
      </c>
      <c r="AB29" s="40">
        <f t="shared" si="8"/>
        <v>3</v>
      </c>
    </row>
    <row r="30">
      <c r="D30" s="38" t="s">
        <v>54</v>
      </c>
      <c r="E30" s="7">
        <f>COUNTIFS(reviews!$J$2:$J1011,$D30,reviews!$P$2:$P1011,E$4)</f>
        <v>0</v>
      </c>
      <c r="F30" s="7">
        <f>COUNTIFS(reviews!$J$2:$J1011,$D30,reviews!$P$2:$P1011,F$4)</f>
        <v>0</v>
      </c>
      <c r="G30" s="7">
        <f>COUNTIFS(reviews!$J$2:$J1011,$D30,reviews!$P$2:$P1011,G$4)</f>
        <v>0</v>
      </c>
      <c r="H30" s="39">
        <f>COUNTIFS(reviews!$J$2:$J1011,$D30,reviews!$P$2:$P1011,H$4)</f>
        <v>3</v>
      </c>
      <c r="I30" s="7">
        <f>COUNTIFS(reviews!$J$2:$J1011,$D30,reviews!$P$2:$P1011,I$4)</f>
        <v>1</v>
      </c>
      <c r="J30" s="7">
        <f>COUNTIFS(reviews!$J$2:$J1011,$D30,reviews!$P$2:$P1011,J$4)</f>
        <v>1</v>
      </c>
      <c r="K30" s="7">
        <f>COUNTIFS(reviews!$J$2:$J1011,$D30,reviews!$P$2:$P1011,K$4)</f>
        <v>0</v>
      </c>
      <c r="L30" s="7">
        <f>COUNTIFS(reviews!$J$2:$J1011,$D30,reviews!$P$2:$P1011,L$4)</f>
        <v>0</v>
      </c>
      <c r="M30" s="7">
        <f>COUNTIFS(reviews!$J$2:$J1011,$D30,reviews!$P$2:$P1011,M$4)</f>
        <v>0</v>
      </c>
      <c r="N30" s="7">
        <f>COUNTIFS(reviews!$J$2:$J1011,$D30,reviews!$P$2:$P1011,N$4)</f>
        <v>0</v>
      </c>
      <c r="O30" s="40">
        <f t="shared" si="7"/>
        <v>5</v>
      </c>
      <c r="Q30" s="38" t="s">
        <v>54</v>
      </c>
      <c r="R30" s="7">
        <f>SUMPRODUCT(
  ((reviews!$J$2:$J1011=$Q30) * (reviews!$P$2:$P1011=R$4) * (reviews!$K$2:$K1011&lt;&gt;R$4) * (reviews!$Q$2:$Q1011&lt;&gt;$Q30)) + 
  ((reviews!$J$2:$J1011=$Q30) * (reviews!$Q$2:$Q1011=R$4) * (reviews!$K$2:$K1011&lt;&gt;R$4) * (reviews!$P$2:$P1011&lt;&gt;$Q30)) + 
  ((reviews!$K$2:$K1011=$Q30) * (reviews!$P$2:$P1011=R$4) * (reviews!$J$2:$J1011&lt;&gt;R$4) * (reviews!$Q$2:$Q1011&lt;&gt;$Q30)) + 
  ((reviews!$K$2:$K1011=$Q30) * (reviews!$Q$2:$Q1011=R$4) * (reviews!$J$2:$J1011&lt;&gt;R$4) * (reviews!$P$2:$P1011&lt;&gt;$Q30))
)</f>
        <v>0</v>
      </c>
      <c r="S30" s="7">
        <f>SUMPRODUCT(
  ((reviews!$J$2:$J1011=$Q30) * (reviews!$P$2:$P1011=S$4) * (reviews!$K$2:$K1011&lt;&gt;S$4) * (reviews!$Q$2:$Q1011&lt;&gt;$Q30)) + 
  ((reviews!$J$2:$J1011=$Q30) * (reviews!$Q$2:$Q1011=S$4) * (reviews!$K$2:$K1011&lt;&gt;S$4) * (reviews!$P$2:$P1011&lt;&gt;$Q30)) + 
  ((reviews!$K$2:$K1011=$Q30) * (reviews!$P$2:$P1011=S$4) * (reviews!$J$2:$J1011&lt;&gt;S$4) * (reviews!$Q$2:$Q1011&lt;&gt;$Q30)) + 
  ((reviews!$K$2:$K1011=$Q30) * (reviews!$Q$2:$Q1011=S$4) * (reviews!$J$2:$J1011&lt;&gt;S$4) * (reviews!$P$2:$P1011&lt;&gt;$Q30))
)</f>
        <v>0</v>
      </c>
      <c r="T30" s="7">
        <f>SUMPRODUCT(
  ((reviews!$J$2:$J1011=$Q30) * (reviews!$P$2:$P1011=T$4) * (reviews!$K$2:$K1011&lt;&gt;T$4) * (reviews!$Q$2:$Q1011&lt;&gt;$Q30)) + 
  ((reviews!$J$2:$J1011=$Q30) * (reviews!$Q$2:$Q1011=T$4) * (reviews!$K$2:$K1011&lt;&gt;T$4) * (reviews!$P$2:$P1011&lt;&gt;$Q30)) + 
  ((reviews!$K$2:$K1011=$Q30) * (reviews!$P$2:$P1011=T$4) * (reviews!$J$2:$J1011&lt;&gt;T$4) * (reviews!$Q$2:$Q1011&lt;&gt;$Q30)) + 
  ((reviews!$K$2:$K1011=$Q30) * (reviews!$Q$2:$Q1011=T$4) * (reviews!$J$2:$J1011&lt;&gt;T$4) * (reviews!$P$2:$P1011&lt;&gt;$Q30))
)</f>
        <v>0</v>
      </c>
      <c r="U30" s="39">
        <f>SUMPRODUCT(
  ((reviews!$J$2:$J1011=$Q30) * (reviews!$P$2:$P1011=U$4)) + 
  ((reviews!$J$2:$J1011=$Q30) * (reviews!$Q$2:$Q1011=U$4)) + 
  ((reviews!$K$2:$K1011=$Q30) * (reviews!$P$2:$P1011=U$4)) + 
  ((reviews!$K$2:$K1011=$Q30) * (reviews!$Q$2:$Q1011=U$4))
)</f>
        <v>3</v>
      </c>
      <c r="V30" s="7">
        <f>SUMPRODUCT(
  ((reviews!$J$2:$J1011=$Q30) * (reviews!$P$2:$P1011=V$4) * (reviews!$K$2:$K1011&lt;&gt;V$4) * (reviews!$Q$2:$Q1011&lt;&gt;$Q30)) + 
  ((reviews!$J$2:$J1011=$Q30) * (reviews!$Q$2:$Q1011=V$4) * (reviews!$K$2:$K1011&lt;&gt;V$4) * (reviews!$P$2:$P1011&lt;&gt;$Q30)) + 
  ((reviews!$K$2:$K1011=$Q30) * (reviews!$P$2:$P1011=V$4) * (reviews!$J$2:$J1011&lt;&gt;V$4) * (reviews!$Q$2:$Q1011&lt;&gt;$Q30)) + 
  ((reviews!$K$2:$K1011=$Q30) * (reviews!$Q$2:$Q1011=V$4) * (reviews!$J$2:$J1011&lt;&gt;V$4) * (reviews!$P$2:$P1011&lt;&gt;$Q30))
)</f>
        <v>1</v>
      </c>
      <c r="W30" s="7">
        <f>SUMPRODUCT(
  ((reviews!$J$2:$J1011=$Q30) * (reviews!$P$2:$P1011=W$4) * (reviews!$K$2:$K1011&lt;&gt;W$4) * (reviews!$Q$2:$Q1011&lt;&gt;$Q30)) + 
  ((reviews!$J$2:$J1011=$Q30) * (reviews!$Q$2:$Q1011=W$4) * (reviews!$K$2:$K1011&lt;&gt;W$4) * (reviews!$P$2:$P1011&lt;&gt;$Q30)) + 
  ((reviews!$K$2:$K1011=$Q30) * (reviews!$P$2:$P1011=W$4) * (reviews!$J$2:$J1011&lt;&gt;W$4) * (reviews!$Q$2:$Q1011&lt;&gt;$Q30)) + 
  ((reviews!$K$2:$K1011=$Q30) * (reviews!$Q$2:$Q1011=W$4) * (reviews!$J$2:$J1011&lt;&gt;W$4) * (reviews!$P$2:$P1011&lt;&gt;$Q30))
)</f>
        <v>1</v>
      </c>
      <c r="X30" s="7">
        <f>SUMPRODUCT(
  ((reviews!$J$2:$J1011=$Q30) * (reviews!$P$2:$P1011=X$4) * (reviews!$K$2:$K1011&lt;&gt;X$4) * (reviews!$Q$2:$Q1011&lt;&gt;$Q30)) + 
  ((reviews!$J$2:$J1011=$Q30) * (reviews!$Q$2:$Q1011=X$4) * (reviews!$K$2:$K1011&lt;&gt;X$4) * (reviews!$P$2:$P1011&lt;&gt;$Q30)) + 
  ((reviews!$K$2:$K1011=$Q30) * (reviews!$P$2:$P1011=X$4) * (reviews!$J$2:$J1011&lt;&gt;X$4) * (reviews!$Q$2:$Q1011&lt;&gt;$Q30)) + 
  ((reviews!$K$2:$K1011=$Q30) * (reviews!$Q$2:$Q1011=X$4) * (reviews!$J$2:$J1011&lt;&gt;X$4) * (reviews!$P$2:$P1011&lt;&gt;$Q30))
)</f>
        <v>0</v>
      </c>
      <c r="Y30" s="7">
        <f>SUMPRODUCT(
  ((reviews!$J$2:$J1011=$Q30) * (reviews!$P$2:$P1011=Y$4) * (reviews!$K$2:$K1011&lt;&gt;Y$4) * (reviews!$Q$2:$Q1011&lt;&gt;$Q30)) + 
  ((reviews!$J$2:$J1011=$Q30) * (reviews!$Q$2:$Q1011=Y$4) * (reviews!$K$2:$K1011&lt;&gt;Y$4) * (reviews!$P$2:$P1011&lt;&gt;$Q30)) + 
  ((reviews!$K$2:$K1011=$Q30) * (reviews!$P$2:$P1011=Y$4) * (reviews!$J$2:$J1011&lt;&gt;Y$4) * (reviews!$Q$2:$Q1011&lt;&gt;$Q30)) + 
  ((reviews!$K$2:$K1011=$Q30) * (reviews!$Q$2:$Q1011=Y$4) * (reviews!$J$2:$J1011&lt;&gt;Y$4) * (reviews!$P$2:$P1011&lt;&gt;$Q30))
)</f>
        <v>0</v>
      </c>
      <c r="Z30" s="7">
        <f>SUMPRODUCT(
  ((reviews!$J$2:$J1011=$Q30) * (reviews!$P$2:$P1011=Z$4) * (reviews!$K$2:$K1011&lt;&gt;Z$4) * (reviews!$Q$2:$Q1011&lt;&gt;$Q30)) + 
  ((reviews!$J$2:$J1011=$Q30) * (reviews!$Q$2:$Q1011=Z$4) * (reviews!$K$2:$K1011&lt;&gt;Z$4) * (reviews!$P$2:$P1011&lt;&gt;$Q30)) + 
  ((reviews!$K$2:$K1011=$Q30) * (reviews!$P$2:$P1011=Z$4) * (reviews!$J$2:$J1011&lt;&gt;Z$4) * (reviews!$Q$2:$Q1011&lt;&gt;$Q30)) + 
  ((reviews!$K$2:$K1011=$Q30) * (reviews!$Q$2:$Q1011=Z$4) * (reviews!$J$2:$J1011&lt;&gt;Z$4) * (reviews!$P$2:$P1011&lt;&gt;$Q30))
)</f>
        <v>0</v>
      </c>
      <c r="AA30" s="7">
        <f>SUMPRODUCT(
  ((reviews!$J$2:$J1011=$Q30) * (reviews!$P$2:$P1011=AA$4) * (reviews!$K$2:$K1011&lt;&gt;AA$4) * (reviews!$Q$2:$Q1011&lt;&gt;$Q30)) + 
  ((reviews!$J$2:$J1011=$Q30) * (reviews!$Q$2:$Q1011=AA$4) * (reviews!$K$2:$K1011&lt;&gt;AA$4) * (reviews!$P$2:$P1011&lt;&gt;$Q30)) + 
  ((reviews!$K$2:$K1011=$Q30) * (reviews!$P$2:$P1011=AA$4) * (reviews!$J$2:$J1011&lt;&gt;AA$4) * (reviews!$Q$2:$Q1011&lt;&gt;$Q30)) + 
  ((reviews!$K$2:$K1011=$Q30) * (reviews!$Q$2:$Q1011=AA$4) * (reviews!$J$2:$J1011&lt;&gt;AA$4) * (reviews!$P$2:$P1011&lt;&gt;$Q30))
)</f>
        <v>0</v>
      </c>
      <c r="AB30" s="40">
        <f t="shared" si="8"/>
        <v>5</v>
      </c>
    </row>
    <row r="31">
      <c r="D31" s="38" t="s">
        <v>35</v>
      </c>
      <c r="E31" s="7">
        <f>COUNTIFS(reviews!$J$2:$J1011,$D31,reviews!$P$2:$P1011,E$4)</f>
        <v>0</v>
      </c>
      <c r="F31" s="7">
        <f>COUNTIFS(reviews!$J$2:$J1011,$D31,reviews!$P$2:$P1011,F$4)</f>
        <v>0</v>
      </c>
      <c r="G31" s="7">
        <f>COUNTIFS(reviews!$J$2:$J1011,$D31,reviews!$P$2:$P1011,G$4)</f>
        <v>1</v>
      </c>
      <c r="H31" s="7">
        <f>COUNTIFS(reviews!$J$2:$J1011,$D31,reviews!$P$2:$P1011,H$4)</f>
        <v>5</v>
      </c>
      <c r="I31" s="39">
        <f>COUNTIFS(reviews!$J$2:$J1011,$D31,reviews!$P$2:$P1011,I$4)</f>
        <v>12</v>
      </c>
      <c r="J31" s="7">
        <f>COUNTIFS(reviews!$J$2:$J1011,$D31,reviews!$P$2:$P1011,J$4)</f>
        <v>0</v>
      </c>
      <c r="K31" s="7">
        <f>COUNTIFS(reviews!$J$2:$J1011,$D31,reviews!$P$2:$P1011,K$4)</f>
        <v>0</v>
      </c>
      <c r="L31" s="7">
        <f>COUNTIFS(reviews!$J$2:$J1011,$D31,reviews!$P$2:$P1011,L$4)</f>
        <v>1</v>
      </c>
      <c r="M31" s="7">
        <f>COUNTIFS(reviews!$J$2:$J1011,$D31,reviews!$P$2:$P1011,M$4)</f>
        <v>0</v>
      </c>
      <c r="N31" s="7">
        <f>COUNTIFS(reviews!$J$2:$J1011,$D31,reviews!$P$2:$P1011,N$4)</f>
        <v>0</v>
      </c>
      <c r="O31" s="40">
        <f t="shared" si="7"/>
        <v>19</v>
      </c>
      <c r="Q31" s="38" t="s">
        <v>35</v>
      </c>
      <c r="R31" s="7">
        <f>SUMPRODUCT(
  ((reviews!$J$2:$J1011=$Q31) * (reviews!$P$2:$P1011=R$4) * (reviews!$K$2:$K1011&lt;&gt;R$4) * (reviews!$Q$2:$Q1011&lt;&gt;$Q31)) + 
  ((reviews!$J$2:$J1011=$Q31) * (reviews!$Q$2:$Q1011=R$4) * (reviews!$K$2:$K1011&lt;&gt;R$4) * (reviews!$P$2:$P1011&lt;&gt;$Q31)) + 
  ((reviews!$K$2:$K1011=$Q31) * (reviews!$P$2:$P1011=R$4) * (reviews!$J$2:$J1011&lt;&gt;R$4) * (reviews!$Q$2:$Q1011&lt;&gt;$Q31)) + 
  ((reviews!$K$2:$K1011=$Q31) * (reviews!$Q$2:$Q1011=R$4) * (reviews!$J$2:$J1011&lt;&gt;R$4) * (reviews!$P$2:$P1011&lt;&gt;$Q31))
)</f>
        <v>0</v>
      </c>
      <c r="S31" s="7">
        <f>SUMPRODUCT(
  ((reviews!$J$2:$J1011=$Q31) * (reviews!$P$2:$P1011=S$4) * (reviews!$K$2:$K1011&lt;&gt;S$4) * (reviews!$Q$2:$Q1011&lt;&gt;$Q31)) + 
  ((reviews!$J$2:$J1011=$Q31) * (reviews!$Q$2:$Q1011=S$4) * (reviews!$K$2:$K1011&lt;&gt;S$4) * (reviews!$P$2:$P1011&lt;&gt;$Q31)) + 
  ((reviews!$K$2:$K1011=$Q31) * (reviews!$P$2:$P1011=S$4) * (reviews!$J$2:$J1011&lt;&gt;S$4) * (reviews!$Q$2:$Q1011&lt;&gt;$Q31)) + 
  ((reviews!$K$2:$K1011=$Q31) * (reviews!$Q$2:$Q1011=S$4) * (reviews!$J$2:$J1011&lt;&gt;S$4) * (reviews!$P$2:$P1011&lt;&gt;$Q31))
)</f>
        <v>0</v>
      </c>
      <c r="T31" s="7">
        <f>SUMPRODUCT(
  ((reviews!$J$2:$J1011=$Q31) * (reviews!$P$2:$P1011=T$4) * (reviews!$K$2:$K1011&lt;&gt;T$4) * (reviews!$Q$2:$Q1011&lt;&gt;$Q31)) + 
  ((reviews!$J$2:$J1011=$Q31) * (reviews!$Q$2:$Q1011=T$4) * (reviews!$K$2:$K1011&lt;&gt;T$4) * (reviews!$P$2:$P1011&lt;&gt;$Q31)) + 
  ((reviews!$K$2:$K1011=$Q31) * (reviews!$P$2:$P1011=T$4) * (reviews!$J$2:$J1011&lt;&gt;T$4) * (reviews!$Q$2:$Q1011&lt;&gt;$Q31)) + 
  ((reviews!$K$2:$K1011=$Q31) * (reviews!$Q$2:$Q1011=T$4) * (reviews!$J$2:$J1011&lt;&gt;T$4) * (reviews!$P$2:$P1011&lt;&gt;$Q31))
)</f>
        <v>1</v>
      </c>
      <c r="U31" s="7">
        <f>SUMPRODUCT(
  ((reviews!$J$2:$J1011=$Q31) * (reviews!$P$2:$P1011=U$4) * (reviews!$K$2:$K1011&lt;&gt;U$4) * (reviews!$Q$2:$Q1011&lt;&gt;$Q31)) + 
  ((reviews!$J$2:$J1011=$Q31) * (reviews!$Q$2:$Q1011=U$4) * (reviews!$K$2:$K1011&lt;&gt;U$4) * (reviews!$P$2:$P1011&lt;&gt;$Q31)) + 
  ((reviews!$K$2:$K1011=$Q31) * (reviews!$P$2:$P1011=U$4) * (reviews!$J$2:$J1011&lt;&gt;U$4) * (reviews!$Q$2:$Q1011&lt;&gt;$Q31)) + 
  ((reviews!$K$2:$K1011=$Q31) * (reviews!$Q$2:$Q1011=U$4) * (reviews!$J$2:$J1011&lt;&gt;U$4) * (reviews!$P$2:$P1011&lt;&gt;$Q31))
)</f>
        <v>6</v>
      </c>
      <c r="V31" s="39">
        <f>SUMPRODUCT(
  ((reviews!$J$2:$J1011=$Q31) * (reviews!$P$2:$P1011=V$4)) + 
  ((reviews!$J$2:$J1011=$Q31) * (reviews!$Q$2:$Q1011=V$4)) + 
  ((reviews!$K$2:$K1011=$Q31) * (reviews!$P$2:$P1011=V$4)) + 
  ((reviews!$K$2:$K1011=$Q31) * (reviews!$Q$2:$Q1011=V$4))
)</f>
        <v>15</v>
      </c>
      <c r="W31" s="7">
        <f>SUMPRODUCT(
  ((reviews!$J$2:$J1011=$Q31) * (reviews!$P$2:$P1011=W$4) * (reviews!$K$2:$K1011&lt;&gt;W$4) * (reviews!$Q$2:$Q1011&lt;&gt;$Q31)) + 
  ((reviews!$J$2:$J1011=$Q31) * (reviews!$Q$2:$Q1011=W$4) * (reviews!$K$2:$K1011&lt;&gt;W$4) * (reviews!$P$2:$P1011&lt;&gt;$Q31)) + 
  ((reviews!$K$2:$K1011=$Q31) * (reviews!$P$2:$P1011=W$4) * (reviews!$J$2:$J1011&lt;&gt;W$4) * (reviews!$Q$2:$Q1011&lt;&gt;$Q31)) + 
  ((reviews!$K$2:$K1011=$Q31) * (reviews!$Q$2:$Q1011=W$4) * (reviews!$J$2:$J1011&lt;&gt;W$4) * (reviews!$P$2:$P1011&lt;&gt;$Q31))
)</f>
        <v>0</v>
      </c>
      <c r="X31" s="7">
        <f>SUMPRODUCT(
  ((reviews!$J$2:$J1011=$Q31) * (reviews!$P$2:$P1011=X$4) * (reviews!$K$2:$K1011&lt;&gt;X$4) * (reviews!$Q$2:$Q1011&lt;&gt;$Q31)) + 
  ((reviews!$J$2:$J1011=$Q31) * (reviews!$Q$2:$Q1011=X$4) * (reviews!$K$2:$K1011&lt;&gt;X$4) * (reviews!$P$2:$P1011&lt;&gt;$Q31)) + 
  ((reviews!$K$2:$K1011=$Q31) * (reviews!$P$2:$P1011=X$4) * (reviews!$J$2:$J1011&lt;&gt;X$4) * (reviews!$Q$2:$Q1011&lt;&gt;$Q31)) + 
  ((reviews!$K$2:$K1011=$Q31) * (reviews!$Q$2:$Q1011=X$4) * (reviews!$J$2:$J1011&lt;&gt;X$4) * (reviews!$P$2:$P1011&lt;&gt;$Q31))
)</f>
        <v>0</v>
      </c>
      <c r="Y31" s="7">
        <f>SUMPRODUCT(
  ((reviews!$J$2:$J1011=$Q31) * (reviews!$P$2:$P1011=Y$4) * (reviews!$K$2:$K1011&lt;&gt;Y$4) * (reviews!$Q$2:$Q1011&lt;&gt;$Q31)) + 
  ((reviews!$J$2:$J1011=$Q31) * (reviews!$Q$2:$Q1011=Y$4) * (reviews!$K$2:$K1011&lt;&gt;Y$4) * (reviews!$P$2:$P1011&lt;&gt;$Q31)) + 
  ((reviews!$K$2:$K1011=$Q31) * (reviews!$P$2:$P1011=Y$4) * (reviews!$J$2:$J1011&lt;&gt;Y$4) * (reviews!$Q$2:$Q1011&lt;&gt;$Q31)) + 
  ((reviews!$K$2:$K1011=$Q31) * (reviews!$Q$2:$Q1011=Y$4) * (reviews!$J$2:$J1011&lt;&gt;Y$4) * (reviews!$P$2:$P1011&lt;&gt;$Q31))
)</f>
        <v>0</v>
      </c>
      <c r="Z31" s="7">
        <f>SUMPRODUCT(
  ((reviews!$J$2:$J1011=$Q31) * (reviews!$P$2:$P1011=Z$4) * (reviews!$K$2:$K1011&lt;&gt;Z$4) * (reviews!$Q$2:$Q1011&lt;&gt;$Q31)) + 
  ((reviews!$J$2:$J1011=$Q31) * (reviews!$Q$2:$Q1011=Z$4) * (reviews!$K$2:$K1011&lt;&gt;Z$4) * (reviews!$P$2:$P1011&lt;&gt;$Q31)) + 
  ((reviews!$K$2:$K1011=$Q31) * (reviews!$P$2:$P1011=Z$4) * (reviews!$J$2:$J1011&lt;&gt;Z$4) * (reviews!$Q$2:$Q1011&lt;&gt;$Q31)) + 
  ((reviews!$K$2:$K1011=$Q31) * (reviews!$Q$2:$Q1011=Z$4) * (reviews!$J$2:$J1011&lt;&gt;Z$4) * (reviews!$P$2:$P1011&lt;&gt;$Q31))
)</f>
        <v>0</v>
      </c>
      <c r="AA31" s="7">
        <f>SUMPRODUCT(
  ((reviews!$J$2:$J1011=$Q31) * (reviews!$P$2:$P1011=AA$4) * (reviews!$K$2:$K1011&lt;&gt;AA$4) * (reviews!$Q$2:$Q1011&lt;&gt;$Q31)) + 
  ((reviews!$J$2:$J1011=$Q31) * (reviews!$Q$2:$Q1011=AA$4) * (reviews!$K$2:$K1011&lt;&gt;AA$4) * (reviews!$P$2:$P1011&lt;&gt;$Q31)) + 
  ((reviews!$K$2:$K1011=$Q31) * (reviews!$P$2:$P1011=AA$4) * (reviews!$J$2:$J1011&lt;&gt;AA$4) * (reviews!$Q$2:$Q1011&lt;&gt;$Q31)) + 
  ((reviews!$K$2:$K1011=$Q31) * (reviews!$Q$2:$Q1011=AA$4) * (reviews!$J$2:$J1011&lt;&gt;AA$4) * (reviews!$P$2:$P1011&lt;&gt;$Q31))
)</f>
        <v>0</v>
      </c>
      <c r="AB31" s="40">
        <f t="shared" si="8"/>
        <v>22</v>
      </c>
    </row>
    <row r="32">
      <c r="D32" s="38" t="s">
        <v>33</v>
      </c>
      <c r="E32" s="7">
        <f>COUNTIFS(reviews!$J$2:$J1011,$D32,reviews!$P$2:$P1011,E$4)</f>
        <v>0</v>
      </c>
      <c r="F32" s="7">
        <f>COUNTIFS(reviews!$J$2:$J1011,$D32,reviews!$P$2:$P1011,F$4)</f>
        <v>0</v>
      </c>
      <c r="G32" s="7">
        <f>COUNTIFS(reviews!$J$2:$J1011,$D32,reviews!$P$2:$P1011,G$4)</f>
        <v>0</v>
      </c>
      <c r="H32" s="7">
        <f>COUNTIFS(reviews!$J$2:$J1011,$D32,reviews!$P$2:$P1011,H$4)</f>
        <v>0</v>
      </c>
      <c r="I32" s="7">
        <f>COUNTIFS(reviews!$J$2:$J1011,$D32,reviews!$P$2:$P1011,I$4)</f>
        <v>0</v>
      </c>
      <c r="J32" s="39">
        <f>COUNTIFS(reviews!$J$2:$J1011,$D32,reviews!$P$2:$P1011,J$4)</f>
        <v>7</v>
      </c>
      <c r="K32" s="7">
        <f>COUNTIFS(reviews!$J$2:$J1011,$D32,reviews!$P$2:$P1011,K$4)</f>
        <v>0</v>
      </c>
      <c r="L32" s="7">
        <f>COUNTIFS(reviews!$J$2:$J1011,$D32,reviews!$P$2:$P1011,L$4)</f>
        <v>0</v>
      </c>
      <c r="M32" s="7">
        <f>COUNTIFS(reviews!$J$2:$J1011,$D32,reviews!$P$2:$P1011,M$4)</f>
        <v>0</v>
      </c>
      <c r="N32" s="7">
        <f>COUNTIFS(reviews!$J$2:$J1011,$D32,reviews!$P$2:$P1011,N$4)</f>
        <v>0</v>
      </c>
      <c r="O32" s="40">
        <f t="shared" si="7"/>
        <v>7</v>
      </c>
      <c r="Q32" s="38" t="s">
        <v>33</v>
      </c>
      <c r="R32" s="7">
        <f>SUMPRODUCT(
  ((reviews!$J$2:$J1011=$Q32) * (reviews!$P$2:$P1011=R$4) * (reviews!$K$2:$K1011&lt;&gt;R$4) * (reviews!$Q$2:$Q1011&lt;&gt;$Q32)) + 
  ((reviews!$J$2:$J1011=$Q32) * (reviews!$Q$2:$Q1011=R$4) * (reviews!$K$2:$K1011&lt;&gt;R$4) * (reviews!$P$2:$P1011&lt;&gt;$Q32)) + 
  ((reviews!$K$2:$K1011=$Q32) * (reviews!$P$2:$P1011=R$4) * (reviews!$J$2:$J1011&lt;&gt;R$4) * (reviews!$Q$2:$Q1011&lt;&gt;$Q32)) + 
  ((reviews!$K$2:$K1011=$Q32) * (reviews!$Q$2:$Q1011=R$4) * (reviews!$J$2:$J1011&lt;&gt;R$4) * (reviews!$P$2:$P1011&lt;&gt;$Q32))
)</f>
        <v>0</v>
      </c>
      <c r="S32" s="7">
        <f>SUMPRODUCT(
  ((reviews!$J$2:$J1011=$Q32) * (reviews!$P$2:$P1011=S$4) * (reviews!$K$2:$K1011&lt;&gt;S$4) * (reviews!$Q$2:$Q1011&lt;&gt;$Q32)) + 
  ((reviews!$J$2:$J1011=$Q32) * (reviews!$Q$2:$Q1011=S$4) * (reviews!$K$2:$K1011&lt;&gt;S$4) * (reviews!$P$2:$P1011&lt;&gt;$Q32)) + 
  ((reviews!$K$2:$K1011=$Q32) * (reviews!$P$2:$P1011=S$4) * (reviews!$J$2:$J1011&lt;&gt;S$4) * (reviews!$Q$2:$Q1011&lt;&gt;$Q32)) + 
  ((reviews!$K$2:$K1011=$Q32) * (reviews!$Q$2:$Q1011=S$4) * (reviews!$J$2:$J1011&lt;&gt;S$4) * (reviews!$P$2:$P1011&lt;&gt;$Q32))
)</f>
        <v>0</v>
      </c>
      <c r="T32" s="7">
        <f>SUMPRODUCT(
  ((reviews!$J$2:$J1011=$Q32) * (reviews!$P$2:$P1011=T$4) * (reviews!$K$2:$K1011&lt;&gt;T$4) * (reviews!$Q$2:$Q1011&lt;&gt;$Q32)) + 
  ((reviews!$J$2:$J1011=$Q32) * (reviews!$Q$2:$Q1011=T$4) * (reviews!$K$2:$K1011&lt;&gt;T$4) * (reviews!$P$2:$P1011&lt;&gt;$Q32)) + 
  ((reviews!$K$2:$K1011=$Q32) * (reviews!$P$2:$P1011=T$4) * (reviews!$J$2:$J1011&lt;&gt;T$4) * (reviews!$Q$2:$Q1011&lt;&gt;$Q32)) + 
  ((reviews!$K$2:$K1011=$Q32) * (reviews!$Q$2:$Q1011=T$4) * (reviews!$J$2:$J1011&lt;&gt;T$4) * (reviews!$P$2:$P1011&lt;&gt;$Q32))
)</f>
        <v>0</v>
      </c>
      <c r="U32" s="7">
        <f>SUMPRODUCT(
  ((reviews!$J$2:$J1011=$Q32) * (reviews!$P$2:$P1011=U$4) * (reviews!$K$2:$K1011&lt;&gt;U$4) * (reviews!$Q$2:$Q1011&lt;&gt;$Q32)) + 
  ((reviews!$J$2:$J1011=$Q32) * (reviews!$Q$2:$Q1011=U$4) * (reviews!$K$2:$K1011&lt;&gt;U$4) * (reviews!$P$2:$P1011&lt;&gt;$Q32)) + 
  ((reviews!$K$2:$K1011=$Q32) * (reviews!$P$2:$P1011=U$4) * (reviews!$J$2:$J1011&lt;&gt;U$4) * (reviews!$Q$2:$Q1011&lt;&gt;$Q32)) + 
  ((reviews!$K$2:$K1011=$Q32) * (reviews!$Q$2:$Q1011=U$4) * (reviews!$J$2:$J1011&lt;&gt;U$4) * (reviews!$P$2:$P1011&lt;&gt;$Q32))
)</f>
        <v>0</v>
      </c>
      <c r="V32" s="7">
        <f>SUMPRODUCT(
  ((reviews!$J$2:$J1011=$Q32) * (reviews!$P$2:$P1011=V$4) * (reviews!$K$2:$K1011&lt;&gt;V$4) * (reviews!$Q$2:$Q1011&lt;&gt;$Q32)) + 
  ((reviews!$J$2:$J1011=$Q32) * (reviews!$Q$2:$Q1011=V$4) * (reviews!$K$2:$K1011&lt;&gt;V$4) * (reviews!$P$2:$P1011&lt;&gt;$Q32)) + 
  ((reviews!$K$2:$K1011=$Q32) * (reviews!$P$2:$P1011=V$4) * (reviews!$J$2:$J1011&lt;&gt;V$4) * (reviews!$Q$2:$Q1011&lt;&gt;$Q32)) + 
  ((reviews!$K$2:$K1011=$Q32) * (reviews!$Q$2:$Q1011=V$4) * (reviews!$J$2:$J1011&lt;&gt;V$4) * (reviews!$P$2:$P1011&lt;&gt;$Q32))
)</f>
        <v>0</v>
      </c>
      <c r="W32" s="39">
        <f>SUMPRODUCT(
  ((reviews!$J$2:$J1011=$Q32) * (reviews!$P$2:$P1011=W$4)) + 
  ((reviews!$J$2:$J1011=$Q32) * (reviews!$Q$2:$Q1011=W$4)) + 
  ((reviews!$K$2:$K1011=$Q32) * (reviews!$P$2:$P1011=W$4)) + 
  ((reviews!$K$2:$K1011=$Q32) * (reviews!$Q$2:$Q1011=W$4))
)</f>
        <v>7</v>
      </c>
      <c r="X32" s="7">
        <f>SUMPRODUCT(
  ((reviews!$J$2:$J1011=$Q32) * (reviews!$P$2:$P1011=X$4) * (reviews!$K$2:$K1011&lt;&gt;X$4) * (reviews!$Q$2:$Q1011&lt;&gt;$Q32)) + 
  ((reviews!$J$2:$J1011=$Q32) * (reviews!$Q$2:$Q1011=X$4) * (reviews!$K$2:$K1011&lt;&gt;X$4) * (reviews!$P$2:$P1011&lt;&gt;$Q32)) + 
  ((reviews!$K$2:$K1011=$Q32) * (reviews!$P$2:$P1011=X$4) * (reviews!$J$2:$J1011&lt;&gt;X$4) * (reviews!$Q$2:$Q1011&lt;&gt;$Q32)) + 
  ((reviews!$K$2:$K1011=$Q32) * (reviews!$Q$2:$Q1011=X$4) * (reviews!$J$2:$J1011&lt;&gt;X$4) * (reviews!$P$2:$P1011&lt;&gt;$Q32))
)</f>
        <v>0</v>
      </c>
      <c r="Y32" s="7">
        <f>SUMPRODUCT(
  ((reviews!$J$2:$J1011=$Q32) * (reviews!$P$2:$P1011=Y$4) * (reviews!$K$2:$K1011&lt;&gt;Y$4) * (reviews!$Q$2:$Q1011&lt;&gt;$Q32)) + 
  ((reviews!$J$2:$J1011=$Q32) * (reviews!$Q$2:$Q1011=Y$4) * (reviews!$K$2:$K1011&lt;&gt;Y$4) * (reviews!$P$2:$P1011&lt;&gt;$Q32)) + 
  ((reviews!$K$2:$K1011=$Q32) * (reviews!$P$2:$P1011=Y$4) * (reviews!$J$2:$J1011&lt;&gt;Y$4) * (reviews!$Q$2:$Q1011&lt;&gt;$Q32)) + 
  ((reviews!$K$2:$K1011=$Q32) * (reviews!$Q$2:$Q1011=Y$4) * (reviews!$J$2:$J1011&lt;&gt;Y$4) * (reviews!$P$2:$P1011&lt;&gt;$Q32))
)</f>
        <v>0</v>
      </c>
      <c r="Z32" s="7">
        <f>SUMPRODUCT(
  ((reviews!$J$2:$J1011=$Q32) * (reviews!$P$2:$P1011=Z$4) * (reviews!$K$2:$K1011&lt;&gt;Z$4) * (reviews!$Q$2:$Q1011&lt;&gt;$Q32)) + 
  ((reviews!$J$2:$J1011=$Q32) * (reviews!$Q$2:$Q1011=Z$4) * (reviews!$K$2:$K1011&lt;&gt;Z$4) * (reviews!$P$2:$P1011&lt;&gt;$Q32)) + 
  ((reviews!$K$2:$K1011=$Q32) * (reviews!$P$2:$P1011=Z$4) * (reviews!$J$2:$J1011&lt;&gt;Z$4) * (reviews!$Q$2:$Q1011&lt;&gt;$Q32)) + 
  ((reviews!$K$2:$K1011=$Q32) * (reviews!$Q$2:$Q1011=Z$4) * (reviews!$J$2:$J1011&lt;&gt;Z$4) * (reviews!$P$2:$P1011&lt;&gt;$Q32))
)</f>
        <v>0</v>
      </c>
      <c r="AA32" s="7">
        <f>SUMPRODUCT(
  ((reviews!$J$2:$J1011=$Q32) * (reviews!$P$2:$P1011=AA$4) * (reviews!$K$2:$K1011&lt;&gt;AA$4) * (reviews!$Q$2:$Q1011&lt;&gt;$Q32)) + 
  ((reviews!$J$2:$J1011=$Q32) * (reviews!$Q$2:$Q1011=AA$4) * (reviews!$K$2:$K1011&lt;&gt;AA$4) * (reviews!$P$2:$P1011&lt;&gt;$Q32)) + 
  ((reviews!$K$2:$K1011=$Q32) * (reviews!$P$2:$P1011=AA$4) * (reviews!$J$2:$J1011&lt;&gt;AA$4) * (reviews!$Q$2:$Q1011&lt;&gt;$Q32)) + 
  ((reviews!$K$2:$K1011=$Q32) * (reviews!$Q$2:$Q1011=AA$4) * (reviews!$J$2:$J1011&lt;&gt;AA$4) * (reviews!$P$2:$P1011&lt;&gt;$Q32))
)</f>
        <v>0</v>
      </c>
      <c r="AB32" s="40">
        <f t="shared" si="8"/>
        <v>7</v>
      </c>
    </row>
    <row r="33">
      <c r="D33" s="38" t="s">
        <v>126</v>
      </c>
      <c r="E33" s="7">
        <f>COUNTIFS(reviews!$J$2:$J1011,$D33,reviews!$P$2:$P1011,E$4)</f>
        <v>0</v>
      </c>
      <c r="F33" s="7">
        <f>COUNTIFS(reviews!$J$2:$J1011,$D33,reviews!$P$2:$P1011,F$4)</f>
        <v>0</v>
      </c>
      <c r="G33" s="7">
        <f>COUNTIFS(reviews!$J$2:$J1011,$D33,reviews!$P$2:$P1011,G$4)</f>
        <v>0</v>
      </c>
      <c r="H33" s="7">
        <f>COUNTIFS(reviews!$J$2:$J1011,$D33,reviews!$P$2:$P1011,H$4)</f>
        <v>0</v>
      </c>
      <c r="I33" s="7">
        <f>COUNTIFS(reviews!$J$2:$J1011,$D33,reviews!$P$2:$P1011,I$4)</f>
        <v>1</v>
      </c>
      <c r="J33" s="7">
        <f>COUNTIFS(reviews!$J$2:$J1011,$D33,reviews!$P$2:$P1011,J$4)</f>
        <v>0</v>
      </c>
      <c r="K33" s="39">
        <f>COUNTIFS(reviews!$J$2:$J1011,$D33,reviews!$P$2:$P1011,K$4)</f>
        <v>0</v>
      </c>
      <c r="L33" s="7">
        <f>COUNTIFS(reviews!$J$2:$J1011,$D33,reviews!$P$2:$P1011,L$4)</f>
        <v>0</v>
      </c>
      <c r="M33" s="7">
        <f>COUNTIFS(reviews!$J$2:$J1011,$D33,reviews!$P$2:$P1011,M$4)</f>
        <v>0</v>
      </c>
      <c r="N33" s="7">
        <f>COUNTIFS(reviews!$J$2:$J1011,$D33,reviews!$P$2:$P1011,N$4)</f>
        <v>0</v>
      </c>
      <c r="O33" s="40">
        <f t="shared" si="7"/>
        <v>1</v>
      </c>
      <c r="Q33" s="38" t="s">
        <v>126</v>
      </c>
      <c r="R33" s="7">
        <f>SUMPRODUCT(
  ((reviews!$J$2:$J1011=$Q33) * (reviews!$P$2:$P1011=R$4) * (reviews!$K$2:$K1011&lt;&gt;R$4) * (reviews!$Q$2:$Q1011&lt;&gt;$Q33)) + 
  ((reviews!$J$2:$J1011=$Q33) * (reviews!$Q$2:$Q1011=R$4) * (reviews!$K$2:$K1011&lt;&gt;R$4) * (reviews!$P$2:$P1011&lt;&gt;$Q33)) + 
  ((reviews!$K$2:$K1011=$Q33) * (reviews!$P$2:$P1011=R$4) * (reviews!$J$2:$J1011&lt;&gt;R$4) * (reviews!$Q$2:$Q1011&lt;&gt;$Q33)) + 
  ((reviews!$K$2:$K1011=$Q33) * (reviews!$Q$2:$Q1011=R$4) * (reviews!$J$2:$J1011&lt;&gt;R$4) * (reviews!$P$2:$P1011&lt;&gt;$Q33))
)</f>
        <v>0</v>
      </c>
      <c r="S33" s="7">
        <f>SUMPRODUCT(
  ((reviews!$J$2:$J1011=$Q33) * (reviews!$P$2:$P1011=S$4) * (reviews!$K$2:$K1011&lt;&gt;S$4) * (reviews!$Q$2:$Q1011&lt;&gt;$Q33)) + 
  ((reviews!$J$2:$J1011=$Q33) * (reviews!$Q$2:$Q1011=S$4) * (reviews!$K$2:$K1011&lt;&gt;S$4) * (reviews!$P$2:$P1011&lt;&gt;$Q33)) + 
  ((reviews!$K$2:$K1011=$Q33) * (reviews!$P$2:$P1011=S$4) * (reviews!$J$2:$J1011&lt;&gt;S$4) * (reviews!$Q$2:$Q1011&lt;&gt;$Q33)) + 
  ((reviews!$K$2:$K1011=$Q33) * (reviews!$Q$2:$Q1011=S$4) * (reviews!$J$2:$J1011&lt;&gt;S$4) * (reviews!$P$2:$P1011&lt;&gt;$Q33))
)</f>
        <v>0</v>
      </c>
      <c r="T33" s="7">
        <f>SUMPRODUCT(
  ((reviews!$J$2:$J1011=$Q33) * (reviews!$P$2:$P1011=T$4) * (reviews!$K$2:$K1011&lt;&gt;T$4) * (reviews!$Q$2:$Q1011&lt;&gt;$Q33)) + 
  ((reviews!$J$2:$J1011=$Q33) * (reviews!$Q$2:$Q1011=T$4) * (reviews!$K$2:$K1011&lt;&gt;T$4) * (reviews!$P$2:$P1011&lt;&gt;$Q33)) + 
  ((reviews!$K$2:$K1011=$Q33) * (reviews!$P$2:$P1011=T$4) * (reviews!$J$2:$J1011&lt;&gt;T$4) * (reviews!$Q$2:$Q1011&lt;&gt;$Q33)) + 
  ((reviews!$K$2:$K1011=$Q33) * (reviews!$Q$2:$Q1011=T$4) * (reviews!$J$2:$J1011&lt;&gt;T$4) * (reviews!$P$2:$P1011&lt;&gt;$Q33))
)</f>
        <v>0</v>
      </c>
      <c r="U33" s="7">
        <f>SUMPRODUCT(
  ((reviews!$J$2:$J1011=$Q33) * (reviews!$P$2:$P1011=U$4) * (reviews!$K$2:$K1011&lt;&gt;U$4) * (reviews!$Q$2:$Q1011&lt;&gt;$Q33)) + 
  ((reviews!$J$2:$J1011=$Q33) * (reviews!$Q$2:$Q1011=U$4) * (reviews!$K$2:$K1011&lt;&gt;U$4) * (reviews!$P$2:$P1011&lt;&gt;$Q33)) + 
  ((reviews!$K$2:$K1011=$Q33) * (reviews!$P$2:$P1011=U$4) * (reviews!$J$2:$J1011&lt;&gt;U$4) * (reviews!$Q$2:$Q1011&lt;&gt;$Q33)) + 
  ((reviews!$K$2:$K1011=$Q33) * (reviews!$Q$2:$Q1011=U$4) * (reviews!$J$2:$J1011&lt;&gt;U$4) * (reviews!$P$2:$P1011&lt;&gt;$Q33))
)</f>
        <v>0</v>
      </c>
      <c r="V33" s="7">
        <f>SUMPRODUCT(
  ((reviews!$J$2:$J1011=$Q33) * (reviews!$P$2:$P1011=V$4) * (reviews!$K$2:$K1011&lt;&gt;V$4) * (reviews!$Q$2:$Q1011&lt;&gt;$Q33)) + 
  ((reviews!$J$2:$J1011=$Q33) * (reviews!$Q$2:$Q1011=V$4) * (reviews!$K$2:$K1011&lt;&gt;V$4) * (reviews!$P$2:$P1011&lt;&gt;$Q33)) + 
  ((reviews!$K$2:$K1011=$Q33) * (reviews!$P$2:$P1011=V$4) * (reviews!$J$2:$J1011&lt;&gt;V$4) * (reviews!$Q$2:$Q1011&lt;&gt;$Q33)) + 
  ((reviews!$K$2:$K1011=$Q33) * (reviews!$Q$2:$Q1011=V$4) * (reviews!$J$2:$J1011&lt;&gt;V$4) * (reviews!$P$2:$P1011&lt;&gt;$Q33))
)</f>
        <v>2</v>
      </c>
      <c r="W33" s="7">
        <f>SUMPRODUCT(
  ((reviews!$J$2:$J1011=$Q33) * (reviews!$P$2:$P1011=W$4) * (reviews!$K$2:$K1011&lt;&gt;W$4) * (reviews!$Q$2:$Q1011&lt;&gt;$Q33)) + 
  ((reviews!$J$2:$J1011=$Q33) * (reviews!$Q$2:$Q1011=W$4) * (reviews!$K$2:$K1011&lt;&gt;W$4) * (reviews!$P$2:$P1011&lt;&gt;$Q33)) + 
  ((reviews!$K$2:$K1011=$Q33) * (reviews!$P$2:$P1011=W$4) * (reviews!$J$2:$J1011&lt;&gt;W$4) * (reviews!$Q$2:$Q1011&lt;&gt;$Q33)) + 
  ((reviews!$K$2:$K1011=$Q33) * (reviews!$Q$2:$Q1011=W$4) * (reviews!$J$2:$J1011&lt;&gt;W$4) * (reviews!$P$2:$P1011&lt;&gt;$Q33))
)</f>
        <v>0</v>
      </c>
      <c r="X33" s="39">
        <f>SUMPRODUCT(
  ((reviews!$J$2:$J1011=$Q33) * (reviews!$P$2:$P1011=X$4)) + 
  ((reviews!$J$2:$J1011=$Q33) * (reviews!$Q$2:$Q1011=X$4)) + 
  ((reviews!$K$2:$K1011=$Q33) * (reviews!$P$2:$P1011=X$4)) + 
  ((reviews!$K$2:$K1011=$Q33) * (reviews!$Q$2:$Q1011=X$4))
)</f>
        <v>0</v>
      </c>
      <c r="Y33" s="7">
        <f>SUMPRODUCT(
  ((reviews!$J$2:$J1011=$Q33) * (reviews!$P$2:$P1011=Y$4) * (reviews!$K$2:$K1011&lt;&gt;Y$4) * (reviews!$Q$2:$Q1011&lt;&gt;$Q33)) + 
  ((reviews!$J$2:$J1011=$Q33) * (reviews!$Q$2:$Q1011=Y$4) * (reviews!$K$2:$K1011&lt;&gt;Y$4) * (reviews!$P$2:$P1011&lt;&gt;$Q33)) + 
  ((reviews!$K$2:$K1011=$Q33) * (reviews!$P$2:$P1011=Y$4) * (reviews!$J$2:$J1011&lt;&gt;Y$4) * (reviews!$Q$2:$Q1011&lt;&gt;$Q33)) + 
  ((reviews!$K$2:$K1011=$Q33) * (reviews!$Q$2:$Q1011=Y$4) * (reviews!$J$2:$J1011&lt;&gt;Y$4) * (reviews!$P$2:$P1011&lt;&gt;$Q33))
)</f>
        <v>0</v>
      </c>
      <c r="Z33" s="7">
        <f>SUMPRODUCT(
  ((reviews!$J$2:$J1011=$Q33) * (reviews!$P$2:$P1011=Z$4) * (reviews!$K$2:$K1011&lt;&gt;Z$4) * (reviews!$Q$2:$Q1011&lt;&gt;$Q33)) + 
  ((reviews!$J$2:$J1011=$Q33) * (reviews!$Q$2:$Q1011=Z$4) * (reviews!$K$2:$K1011&lt;&gt;Z$4) * (reviews!$P$2:$P1011&lt;&gt;$Q33)) + 
  ((reviews!$K$2:$K1011=$Q33) * (reviews!$P$2:$P1011=Z$4) * (reviews!$J$2:$J1011&lt;&gt;Z$4) * (reviews!$Q$2:$Q1011&lt;&gt;$Q33)) + 
  ((reviews!$K$2:$K1011=$Q33) * (reviews!$Q$2:$Q1011=Z$4) * (reviews!$J$2:$J1011&lt;&gt;Z$4) * (reviews!$P$2:$P1011&lt;&gt;$Q33))
)</f>
        <v>0</v>
      </c>
      <c r="AA33" s="7">
        <f>SUMPRODUCT(
  ((reviews!$J$2:$J1011=$Q33) * (reviews!$P$2:$P1011=AA$4) * (reviews!$K$2:$K1011&lt;&gt;AA$4) * (reviews!$Q$2:$Q1011&lt;&gt;$Q33)) + 
  ((reviews!$J$2:$J1011=$Q33) * (reviews!$Q$2:$Q1011=AA$4) * (reviews!$K$2:$K1011&lt;&gt;AA$4) * (reviews!$P$2:$P1011&lt;&gt;$Q33)) + 
  ((reviews!$K$2:$K1011=$Q33) * (reviews!$P$2:$P1011=AA$4) * (reviews!$J$2:$J1011&lt;&gt;AA$4) * (reviews!$Q$2:$Q1011&lt;&gt;$Q33)) + 
  ((reviews!$K$2:$K1011=$Q33) * (reviews!$Q$2:$Q1011=AA$4) * (reviews!$J$2:$J1011&lt;&gt;AA$4) * (reviews!$P$2:$P1011&lt;&gt;$Q33))
)</f>
        <v>0</v>
      </c>
      <c r="AB33" s="40">
        <f t="shared" si="8"/>
        <v>2</v>
      </c>
    </row>
    <row r="34">
      <c r="D34" s="38" t="s">
        <v>44</v>
      </c>
      <c r="E34" s="7">
        <f>COUNTIFS(reviews!$J$2:$J1011,$D34,reviews!$P$2:$P1011,E$4)</f>
        <v>0</v>
      </c>
      <c r="F34" s="7">
        <f>COUNTIFS(reviews!$J$2:$J1011,$D34,reviews!$P$2:$P1011,F$4)</f>
        <v>0</v>
      </c>
      <c r="G34" s="7">
        <f>COUNTIFS(reviews!$J$2:$J1011,$D34,reviews!$P$2:$P1011,G$4)</f>
        <v>0</v>
      </c>
      <c r="H34" s="7">
        <f>COUNTIFS(reviews!$J$2:$J1011,$D34,reviews!$P$2:$P1011,H$4)</f>
        <v>2</v>
      </c>
      <c r="I34" s="7">
        <f>COUNTIFS(reviews!$J$2:$J1011,$D34,reviews!$P$2:$P1011,I$4)</f>
        <v>4</v>
      </c>
      <c r="J34" s="7">
        <f>COUNTIFS(reviews!$J$2:$J1011,$D34,reviews!$P$2:$P1011,J$4)</f>
        <v>0</v>
      </c>
      <c r="K34" s="7">
        <f>COUNTIFS(reviews!$J$2:$J1011,$D34,reviews!$P$2:$P1011,K$4)</f>
        <v>0</v>
      </c>
      <c r="L34" s="39">
        <f>COUNTIFS(reviews!$J$2:$J1011,$D34,reviews!$P$2:$P1011,L$4)</f>
        <v>8</v>
      </c>
      <c r="M34" s="7">
        <f>COUNTIFS(reviews!$J$2:$J1011,$D34,reviews!$P$2:$P1011,M$4)</f>
        <v>0</v>
      </c>
      <c r="N34" s="7">
        <f>COUNTIFS(reviews!$J$2:$J1011,$D34,reviews!$P$2:$P1011,N$4)</f>
        <v>0</v>
      </c>
      <c r="O34" s="40">
        <f t="shared" si="7"/>
        <v>14</v>
      </c>
      <c r="Q34" s="38" t="s">
        <v>44</v>
      </c>
      <c r="R34" s="7">
        <f>SUMPRODUCT(
  ((reviews!$J$2:$J1011=$Q34) * (reviews!$P$2:$P1011=R$4) * (reviews!$K$2:$K1011&lt;&gt;R$4) * (reviews!$Q$2:$Q1011&lt;&gt;$Q34)) + 
  ((reviews!$J$2:$J1011=$Q34) * (reviews!$Q$2:$Q1011=R$4) * (reviews!$K$2:$K1011&lt;&gt;R$4) * (reviews!$P$2:$P1011&lt;&gt;$Q34)) + 
  ((reviews!$K$2:$K1011=$Q34) * (reviews!$P$2:$P1011=R$4) * (reviews!$J$2:$J1011&lt;&gt;R$4) * (reviews!$Q$2:$Q1011&lt;&gt;$Q34)) + 
  ((reviews!$K$2:$K1011=$Q34) * (reviews!$Q$2:$Q1011=R$4) * (reviews!$J$2:$J1011&lt;&gt;R$4) * (reviews!$P$2:$P1011&lt;&gt;$Q34))
)</f>
        <v>0</v>
      </c>
      <c r="S34" s="7">
        <f>SUMPRODUCT(
  ((reviews!$J$2:$J1011=$Q34) * (reviews!$P$2:$P1011=S$4) * (reviews!$K$2:$K1011&lt;&gt;S$4) * (reviews!$Q$2:$Q1011&lt;&gt;$Q34)) + 
  ((reviews!$J$2:$J1011=$Q34) * (reviews!$Q$2:$Q1011=S$4) * (reviews!$K$2:$K1011&lt;&gt;S$4) * (reviews!$P$2:$P1011&lt;&gt;$Q34)) + 
  ((reviews!$K$2:$K1011=$Q34) * (reviews!$P$2:$P1011=S$4) * (reviews!$J$2:$J1011&lt;&gt;S$4) * (reviews!$Q$2:$Q1011&lt;&gt;$Q34)) + 
  ((reviews!$K$2:$K1011=$Q34) * (reviews!$Q$2:$Q1011=S$4) * (reviews!$J$2:$J1011&lt;&gt;S$4) * (reviews!$P$2:$P1011&lt;&gt;$Q34))
)</f>
        <v>0</v>
      </c>
      <c r="T34" s="7">
        <f>SUMPRODUCT(
  ((reviews!$J$2:$J1011=$Q34) * (reviews!$P$2:$P1011=T$4) * (reviews!$K$2:$K1011&lt;&gt;T$4) * (reviews!$Q$2:$Q1011&lt;&gt;$Q34)) + 
  ((reviews!$J$2:$J1011=$Q34) * (reviews!$Q$2:$Q1011=T$4) * (reviews!$K$2:$K1011&lt;&gt;T$4) * (reviews!$P$2:$P1011&lt;&gt;$Q34)) + 
  ((reviews!$K$2:$K1011=$Q34) * (reviews!$P$2:$P1011=T$4) * (reviews!$J$2:$J1011&lt;&gt;T$4) * (reviews!$Q$2:$Q1011&lt;&gt;$Q34)) + 
  ((reviews!$K$2:$K1011=$Q34) * (reviews!$Q$2:$Q1011=T$4) * (reviews!$J$2:$J1011&lt;&gt;T$4) * (reviews!$P$2:$P1011&lt;&gt;$Q34))
)</f>
        <v>0</v>
      </c>
      <c r="U34" s="7">
        <f>SUMPRODUCT(
  ((reviews!$J$2:$J1011=$Q34) * (reviews!$P$2:$P1011=U$4) * (reviews!$K$2:$K1011&lt;&gt;U$4) * (reviews!$Q$2:$Q1011&lt;&gt;$Q34)) + 
  ((reviews!$J$2:$J1011=$Q34) * (reviews!$Q$2:$Q1011=U$4) * (reviews!$K$2:$K1011&lt;&gt;U$4) * (reviews!$P$2:$P1011&lt;&gt;$Q34)) + 
  ((reviews!$K$2:$K1011=$Q34) * (reviews!$P$2:$P1011=U$4) * (reviews!$J$2:$J1011&lt;&gt;U$4) * (reviews!$Q$2:$Q1011&lt;&gt;$Q34)) + 
  ((reviews!$K$2:$K1011=$Q34) * (reviews!$Q$2:$Q1011=U$4) * (reviews!$J$2:$J1011&lt;&gt;U$4) * (reviews!$P$2:$P1011&lt;&gt;$Q34))
)</f>
        <v>2</v>
      </c>
      <c r="V34" s="7">
        <f>SUMPRODUCT(
  ((reviews!$J$2:$J1011=$Q34) * (reviews!$P$2:$P1011=V$4) * (reviews!$K$2:$K1011&lt;&gt;V$4) * (reviews!$Q$2:$Q1011&lt;&gt;$Q34)) + 
  ((reviews!$J$2:$J1011=$Q34) * (reviews!$Q$2:$Q1011=V$4) * (reviews!$K$2:$K1011&lt;&gt;V$4) * (reviews!$P$2:$P1011&lt;&gt;$Q34)) + 
  ((reviews!$K$2:$K1011=$Q34) * (reviews!$P$2:$P1011=V$4) * (reviews!$J$2:$J1011&lt;&gt;V$4) * (reviews!$Q$2:$Q1011&lt;&gt;$Q34)) + 
  ((reviews!$K$2:$K1011=$Q34) * (reviews!$Q$2:$Q1011=V$4) * (reviews!$J$2:$J1011&lt;&gt;V$4) * (reviews!$P$2:$P1011&lt;&gt;$Q34))
)</f>
        <v>3</v>
      </c>
      <c r="W34" s="7">
        <f>SUMPRODUCT(
  ((reviews!$J$2:$J1011=$Q34) * (reviews!$P$2:$P1011=W$4) * (reviews!$K$2:$K1011&lt;&gt;W$4) * (reviews!$Q$2:$Q1011&lt;&gt;$Q34)) + 
  ((reviews!$J$2:$J1011=$Q34) * (reviews!$Q$2:$Q1011=W$4) * (reviews!$K$2:$K1011&lt;&gt;W$4) * (reviews!$P$2:$P1011&lt;&gt;$Q34)) + 
  ((reviews!$K$2:$K1011=$Q34) * (reviews!$P$2:$P1011=W$4) * (reviews!$J$2:$J1011&lt;&gt;W$4) * (reviews!$Q$2:$Q1011&lt;&gt;$Q34)) + 
  ((reviews!$K$2:$K1011=$Q34) * (reviews!$Q$2:$Q1011=W$4) * (reviews!$J$2:$J1011&lt;&gt;W$4) * (reviews!$P$2:$P1011&lt;&gt;$Q34))
)</f>
        <v>0</v>
      </c>
      <c r="X34" s="7">
        <f>SUMPRODUCT(
  ((reviews!$J$2:$J1011=$Q34) * (reviews!$P$2:$P1011=X$4) * (reviews!$K$2:$K1011&lt;&gt;X$4) * (reviews!$Q$2:$Q1011&lt;&gt;$Q34)) + 
  ((reviews!$J$2:$J1011=$Q34) * (reviews!$Q$2:$Q1011=X$4) * (reviews!$K$2:$K1011&lt;&gt;X$4) * (reviews!$P$2:$P1011&lt;&gt;$Q34)) + 
  ((reviews!$K$2:$K1011=$Q34) * (reviews!$P$2:$P1011=X$4) * (reviews!$J$2:$J1011&lt;&gt;X$4) * (reviews!$Q$2:$Q1011&lt;&gt;$Q34)) + 
  ((reviews!$K$2:$K1011=$Q34) * (reviews!$Q$2:$Q1011=X$4) * (reviews!$J$2:$J1011&lt;&gt;X$4) * (reviews!$P$2:$P1011&lt;&gt;$Q34))
)</f>
        <v>0</v>
      </c>
      <c r="Y34" s="39">
        <f>SUMPRODUCT(
  ((reviews!$J$2:$J1011=$Q34) * (reviews!$P$2:$P1011=Y$4)) + 
  ((reviews!$J$2:$J1011=$Q34) * (reviews!$Q$2:$Q1011=Y$4)) + 
  ((reviews!$K$2:$K1011=$Q34) * (reviews!$P$2:$P1011=Y$4)) + 
  ((reviews!$K$2:$K1011=$Q34) * (reviews!$Q$2:$Q1011=Y$4))
)</f>
        <v>9</v>
      </c>
      <c r="Z34" s="7">
        <f>SUMPRODUCT(
  ((reviews!$J$2:$J1011=$Q34) * (reviews!$P$2:$P1011=Z$4) * (reviews!$K$2:$K1011&lt;&gt;Z$4) * (reviews!$Q$2:$Q1011&lt;&gt;$Q34)) + 
  ((reviews!$J$2:$J1011=$Q34) * (reviews!$Q$2:$Q1011=Z$4) * (reviews!$K$2:$K1011&lt;&gt;Z$4) * (reviews!$P$2:$P1011&lt;&gt;$Q34)) + 
  ((reviews!$K$2:$K1011=$Q34) * (reviews!$P$2:$P1011=Z$4) * (reviews!$J$2:$J1011&lt;&gt;Z$4) * (reviews!$Q$2:$Q1011&lt;&gt;$Q34)) + 
  ((reviews!$K$2:$K1011=$Q34) * (reviews!$Q$2:$Q1011=Z$4) * (reviews!$J$2:$J1011&lt;&gt;Z$4) * (reviews!$P$2:$P1011&lt;&gt;$Q34))
)</f>
        <v>0</v>
      </c>
      <c r="AA34" s="7">
        <f>SUMPRODUCT(
  ((reviews!$J$2:$J1011=$Q34) * (reviews!$P$2:$P1011=AA$4) * (reviews!$K$2:$K1011&lt;&gt;AA$4) * (reviews!$Q$2:$Q1011&lt;&gt;$Q34)) + 
  ((reviews!$J$2:$J1011=$Q34) * (reviews!$Q$2:$Q1011=AA$4) * (reviews!$K$2:$K1011&lt;&gt;AA$4) * (reviews!$P$2:$P1011&lt;&gt;$Q34)) + 
  ((reviews!$K$2:$K1011=$Q34) * (reviews!$P$2:$P1011=AA$4) * (reviews!$J$2:$J1011&lt;&gt;AA$4) * (reviews!$Q$2:$Q1011&lt;&gt;$Q34)) + 
  ((reviews!$K$2:$K1011=$Q34) * (reviews!$Q$2:$Q1011=AA$4) * (reviews!$J$2:$J1011&lt;&gt;AA$4) * (reviews!$P$2:$P1011&lt;&gt;$Q34))
)</f>
        <v>0</v>
      </c>
      <c r="AB34" s="40">
        <f t="shared" si="8"/>
        <v>14</v>
      </c>
    </row>
    <row r="35">
      <c r="D35" s="44" t="s">
        <v>53</v>
      </c>
      <c r="E35" s="7">
        <f>COUNTIFS(reviews!$J$2:$J1011,$D35,reviews!$P$2:$P1011,E$4)</f>
        <v>0</v>
      </c>
      <c r="F35" s="7">
        <f>COUNTIFS(reviews!$J$2:$J1011,$D35,reviews!$P$2:$P1011,F$4)</f>
        <v>0</v>
      </c>
      <c r="G35" s="7">
        <f>COUNTIFS(reviews!$J$2:$J1011,$D35,reviews!$P$2:$P1011,G$4)</f>
        <v>0</v>
      </c>
      <c r="H35" s="7">
        <f>COUNTIFS(reviews!$J$2:$J1011,$D35,reviews!$P$2:$P1011,H$4)</f>
        <v>1</v>
      </c>
      <c r="I35" s="7">
        <f>COUNTIFS(reviews!$J$2:$J1011,$D35,reviews!$P$2:$P1011,I$4)</f>
        <v>0</v>
      </c>
      <c r="J35" s="7">
        <f>COUNTIFS(reviews!$J$2:$J1011,$D35,reviews!$P$2:$P1011,J$4)</f>
        <v>1</v>
      </c>
      <c r="K35" s="7">
        <f>COUNTIFS(reviews!$J$2:$J1011,$D35,reviews!$P$2:$P1011,K$4)</f>
        <v>0</v>
      </c>
      <c r="L35" s="7">
        <f>COUNTIFS(reviews!$J$2:$J1011,$D35,reviews!$P$2:$P1011,L$4)</f>
        <v>0</v>
      </c>
      <c r="M35" s="39">
        <f>COUNTIFS(reviews!$J$2:$J1011,$D35,reviews!$P$2:$P1011,M$4)</f>
        <v>5</v>
      </c>
      <c r="N35" s="7">
        <f>COUNTIFS(reviews!$J$2:$J1011,$D35,reviews!$P$2:$P1011,N$4)</f>
        <v>0</v>
      </c>
      <c r="O35" s="40">
        <f t="shared" si="7"/>
        <v>7</v>
      </c>
      <c r="Q35" s="44" t="s">
        <v>53</v>
      </c>
      <c r="R35" s="7">
        <f>SUMPRODUCT(
  ((reviews!$J$2:$J1011=$Q35) * (reviews!$P$2:$P1011=R$4) * (reviews!$K$2:$K1011&lt;&gt;R$4) * (reviews!$Q$2:$Q1011&lt;&gt;$Q35)) + 
  ((reviews!$J$2:$J1011=$Q35) * (reviews!$Q$2:$Q1011=R$4) * (reviews!$K$2:$K1011&lt;&gt;R$4) * (reviews!$P$2:$P1011&lt;&gt;$Q35)) + 
  ((reviews!$K$2:$K1011=$Q35) * (reviews!$P$2:$P1011=R$4) * (reviews!$J$2:$J1011&lt;&gt;R$4) * (reviews!$Q$2:$Q1011&lt;&gt;$Q35)) + 
  ((reviews!$K$2:$K1011=$Q35) * (reviews!$Q$2:$Q1011=R$4) * (reviews!$J$2:$J1011&lt;&gt;R$4) * (reviews!$P$2:$P1011&lt;&gt;$Q35))
)</f>
        <v>0</v>
      </c>
      <c r="S35" s="7">
        <f>SUMPRODUCT(
  ((reviews!$J$2:$J1011=$Q35) * (reviews!$P$2:$P1011=S$4) * (reviews!$K$2:$K1011&lt;&gt;S$4) * (reviews!$Q$2:$Q1011&lt;&gt;$Q35)) + 
  ((reviews!$J$2:$J1011=$Q35) * (reviews!$Q$2:$Q1011=S$4) * (reviews!$K$2:$K1011&lt;&gt;S$4) * (reviews!$P$2:$P1011&lt;&gt;$Q35)) + 
  ((reviews!$K$2:$K1011=$Q35) * (reviews!$P$2:$P1011=S$4) * (reviews!$J$2:$J1011&lt;&gt;S$4) * (reviews!$Q$2:$Q1011&lt;&gt;$Q35)) + 
  ((reviews!$K$2:$K1011=$Q35) * (reviews!$Q$2:$Q1011=S$4) * (reviews!$J$2:$J1011&lt;&gt;S$4) * (reviews!$P$2:$P1011&lt;&gt;$Q35))
)</f>
        <v>0</v>
      </c>
      <c r="T35" s="7">
        <f>SUMPRODUCT(
  ((reviews!$J$2:$J1011=$Q35) * (reviews!$P$2:$P1011=T$4) * (reviews!$K$2:$K1011&lt;&gt;T$4) * (reviews!$Q$2:$Q1011&lt;&gt;$Q35)) + 
  ((reviews!$J$2:$J1011=$Q35) * (reviews!$Q$2:$Q1011=T$4) * (reviews!$K$2:$K1011&lt;&gt;T$4) * (reviews!$P$2:$P1011&lt;&gt;$Q35)) + 
  ((reviews!$K$2:$K1011=$Q35) * (reviews!$P$2:$P1011=T$4) * (reviews!$J$2:$J1011&lt;&gt;T$4) * (reviews!$Q$2:$Q1011&lt;&gt;$Q35)) + 
  ((reviews!$K$2:$K1011=$Q35) * (reviews!$Q$2:$Q1011=T$4) * (reviews!$J$2:$J1011&lt;&gt;T$4) * (reviews!$P$2:$P1011&lt;&gt;$Q35))
)</f>
        <v>0</v>
      </c>
      <c r="U35" s="7">
        <f>SUMPRODUCT(
  ((reviews!$J$2:$J1011=$Q35) * (reviews!$P$2:$P1011=U$4) * (reviews!$K$2:$K1011&lt;&gt;U$4) * (reviews!$Q$2:$Q1011&lt;&gt;$Q35)) + 
  ((reviews!$J$2:$J1011=$Q35) * (reviews!$Q$2:$Q1011=U$4) * (reviews!$K$2:$K1011&lt;&gt;U$4) * (reviews!$P$2:$P1011&lt;&gt;$Q35)) + 
  ((reviews!$K$2:$K1011=$Q35) * (reviews!$P$2:$P1011=U$4) * (reviews!$J$2:$J1011&lt;&gt;U$4) * (reviews!$Q$2:$Q1011&lt;&gt;$Q35)) + 
  ((reviews!$K$2:$K1011=$Q35) * (reviews!$Q$2:$Q1011=U$4) * (reviews!$J$2:$J1011&lt;&gt;U$4) * (reviews!$P$2:$P1011&lt;&gt;$Q35))
)</f>
        <v>1</v>
      </c>
      <c r="V35" s="7">
        <f>SUMPRODUCT(
  ((reviews!$J$2:$J1011=$Q35) * (reviews!$P$2:$P1011=V$4) * (reviews!$K$2:$K1011&lt;&gt;V$4) * (reviews!$Q$2:$Q1011&lt;&gt;$Q35)) + 
  ((reviews!$J$2:$J1011=$Q35) * (reviews!$Q$2:$Q1011=V$4) * (reviews!$K$2:$K1011&lt;&gt;V$4) * (reviews!$P$2:$P1011&lt;&gt;$Q35)) + 
  ((reviews!$K$2:$K1011=$Q35) * (reviews!$P$2:$P1011=V$4) * (reviews!$J$2:$J1011&lt;&gt;V$4) * (reviews!$Q$2:$Q1011&lt;&gt;$Q35)) + 
  ((reviews!$K$2:$K1011=$Q35) * (reviews!$Q$2:$Q1011=V$4) * (reviews!$J$2:$J1011&lt;&gt;V$4) * (reviews!$P$2:$P1011&lt;&gt;$Q35))
)</f>
        <v>0</v>
      </c>
      <c r="W35" s="7">
        <f>SUMPRODUCT(
  ((reviews!$J$2:$J1011=$Q35) * (reviews!$P$2:$P1011=W$4) * (reviews!$K$2:$K1011&lt;&gt;W$4) * (reviews!$Q$2:$Q1011&lt;&gt;$Q35)) + 
  ((reviews!$J$2:$J1011=$Q35) * (reviews!$Q$2:$Q1011=W$4) * (reviews!$K$2:$K1011&lt;&gt;W$4) * (reviews!$P$2:$P1011&lt;&gt;$Q35)) + 
  ((reviews!$K$2:$K1011=$Q35) * (reviews!$P$2:$P1011=W$4) * (reviews!$J$2:$J1011&lt;&gt;W$4) * (reviews!$Q$2:$Q1011&lt;&gt;$Q35)) + 
  ((reviews!$K$2:$K1011=$Q35) * (reviews!$Q$2:$Q1011=W$4) * (reviews!$J$2:$J1011&lt;&gt;W$4) * (reviews!$P$2:$P1011&lt;&gt;$Q35))
)</f>
        <v>1</v>
      </c>
      <c r="X35" s="7">
        <f>SUMPRODUCT(
  ((reviews!$J$2:$J1011=$Q35) * (reviews!$P$2:$P1011=X$4) * (reviews!$K$2:$K1011&lt;&gt;X$4) * (reviews!$Q$2:$Q1011&lt;&gt;$Q35)) + 
  ((reviews!$J$2:$J1011=$Q35) * (reviews!$Q$2:$Q1011=X$4) * (reviews!$K$2:$K1011&lt;&gt;X$4) * (reviews!$P$2:$P1011&lt;&gt;$Q35)) + 
  ((reviews!$K$2:$K1011=$Q35) * (reviews!$P$2:$P1011=X$4) * (reviews!$J$2:$J1011&lt;&gt;X$4) * (reviews!$Q$2:$Q1011&lt;&gt;$Q35)) + 
  ((reviews!$K$2:$K1011=$Q35) * (reviews!$Q$2:$Q1011=X$4) * (reviews!$J$2:$J1011&lt;&gt;X$4) * (reviews!$P$2:$P1011&lt;&gt;$Q35))
)</f>
        <v>0</v>
      </c>
      <c r="Y35" s="7">
        <f>SUMPRODUCT(
  ((reviews!$J$2:$J1011=$Q35) * (reviews!$P$2:$P1011=Y$4) * (reviews!$K$2:$K1011&lt;&gt;Y$4) * (reviews!$Q$2:$Q1011&lt;&gt;$Q35)) + 
  ((reviews!$J$2:$J1011=$Q35) * (reviews!$Q$2:$Q1011=Y$4) * (reviews!$K$2:$K1011&lt;&gt;Y$4) * (reviews!$P$2:$P1011&lt;&gt;$Q35)) + 
  ((reviews!$K$2:$K1011=$Q35) * (reviews!$P$2:$P1011=Y$4) * (reviews!$J$2:$J1011&lt;&gt;Y$4) * (reviews!$Q$2:$Q1011&lt;&gt;$Q35)) + 
  ((reviews!$K$2:$K1011=$Q35) * (reviews!$Q$2:$Q1011=Y$4) * (reviews!$J$2:$J1011&lt;&gt;Y$4) * (reviews!$P$2:$P1011&lt;&gt;$Q35))
)</f>
        <v>0</v>
      </c>
      <c r="Z35" s="39">
        <f>SUMPRODUCT(
  ((reviews!$J$2:$J1011=$Q35) * (reviews!$P$2:$P1011=Z$4)) + 
  ((reviews!$J$2:$J1011=$Q35) * (reviews!$Q$2:$Q1011=Z$4)) + 
  ((reviews!$K$2:$K1011=$Q35) * (reviews!$P$2:$P1011=Z$4)) + 
  ((reviews!$K$2:$K1011=$Q35) * (reviews!$Q$2:$Q1011=Z$4))
)</f>
        <v>5</v>
      </c>
      <c r="AA35" s="7">
        <f>SUMPRODUCT(
  ((reviews!$J$2:$J1011=$Q35) * (reviews!$P$2:$P1011=AA$4) * (reviews!$K$2:$K1011&lt;&gt;AA$4) * (reviews!$Q$2:$Q1011&lt;&gt;$Q35)) + 
  ((reviews!$J$2:$J1011=$Q35) * (reviews!$Q$2:$Q1011=AA$4) * (reviews!$K$2:$K1011&lt;&gt;AA$4) * (reviews!$P$2:$P1011&lt;&gt;$Q35)) + 
  ((reviews!$K$2:$K1011=$Q35) * (reviews!$P$2:$P1011=AA$4) * (reviews!$J$2:$J1011&lt;&gt;AA$4) * (reviews!$Q$2:$Q1011&lt;&gt;$Q35)) + 
  ((reviews!$K$2:$K1011=$Q35) * (reviews!$Q$2:$Q1011=AA$4) * (reviews!$J$2:$J1011&lt;&gt;AA$4) * (reviews!$P$2:$P1011&lt;&gt;$Q35))
)</f>
        <v>0</v>
      </c>
      <c r="AB35" s="40">
        <f t="shared" si="8"/>
        <v>7</v>
      </c>
    </row>
    <row r="36">
      <c r="D36" s="44" t="s">
        <v>92</v>
      </c>
      <c r="E36" s="7">
        <f>COUNTIFS(reviews!$J$2:$J1011,$D36,reviews!$P$2:$P1011,E$4)</f>
        <v>0</v>
      </c>
      <c r="F36" s="7">
        <f>COUNTIFS(reviews!$J$2:$J1011,$D36,reviews!$P$2:$P1011,F$4)</f>
        <v>0</v>
      </c>
      <c r="G36" s="7">
        <f>COUNTIFS(reviews!$J$2:$J1011,$D36,reviews!$P$2:$P1011,G$4)</f>
        <v>0</v>
      </c>
      <c r="H36" s="7">
        <f>COUNTIFS(reviews!$J$2:$J1011,$D36,reviews!$P$2:$P1011,H$4)</f>
        <v>0</v>
      </c>
      <c r="I36" s="7">
        <f>COUNTIFS(reviews!$J$2:$J1011,$D36,reviews!$P$2:$P1011,I$4)</f>
        <v>1</v>
      </c>
      <c r="J36" s="7">
        <f>COUNTIFS(reviews!$J$2:$J1011,$D36,reviews!$P$2:$P1011,J$4)</f>
        <v>0</v>
      </c>
      <c r="K36" s="7">
        <f>COUNTIFS(reviews!$J$2:$J1011,$D36,reviews!$P$2:$P1011,K$4)</f>
        <v>0</v>
      </c>
      <c r="L36" s="7">
        <f>COUNTIFS(reviews!$J$2:$J1011,$D36,reviews!$P$2:$P1011,L$4)</f>
        <v>0</v>
      </c>
      <c r="M36" s="7">
        <f>COUNTIFS(reviews!$J$2:$J1011,$D36,reviews!$P$2:$P1011,M$4)</f>
        <v>0</v>
      </c>
      <c r="N36" s="39">
        <f>COUNTIFS(reviews!$J$2:$J1011,$D36,reviews!$P$2:$P1011,N$4)</f>
        <v>1</v>
      </c>
      <c r="O36" s="40">
        <f t="shared" si="7"/>
        <v>2</v>
      </c>
      <c r="Q36" s="44" t="s">
        <v>92</v>
      </c>
      <c r="R36" s="7">
        <f>SUMPRODUCT(
  ((reviews!$J$2:$J1011=$Q36) * (reviews!$P$2:$P1011=R$4) * (reviews!$K$2:$K1011&lt;&gt;R$4) * (reviews!$Q$2:$Q1011&lt;&gt;$Q36)) + 
  ((reviews!$J$2:$J1011=$Q36) * (reviews!$Q$2:$Q1011=R$4) * (reviews!$K$2:$K1011&lt;&gt;R$4) * (reviews!$P$2:$P1011&lt;&gt;$Q36)) + 
  ((reviews!$K$2:$K1011=$Q36) * (reviews!$P$2:$P1011=R$4) * (reviews!$J$2:$J1011&lt;&gt;R$4) * (reviews!$Q$2:$Q1011&lt;&gt;$Q36)) + 
  ((reviews!$K$2:$K1011=$Q36) * (reviews!$Q$2:$Q1011=R$4) * (reviews!$J$2:$J1011&lt;&gt;R$4) * (reviews!$P$2:$P1011&lt;&gt;$Q36))
)</f>
        <v>0</v>
      </c>
      <c r="S36" s="7">
        <f>SUMPRODUCT(
  ((reviews!$J$2:$J1011=$Q36) * (reviews!$P$2:$P1011=S$4) * (reviews!$K$2:$K1011&lt;&gt;S$4) * (reviews!$Q$2:$Q1011&lt;&gt;$Q36)) + 
  ((reviews!$J$2:$J1011=$Q36) * (reviews!$Q$2:$Q1011=S$4) * (reviews!$K$2:$K1011&lt;&gt;S$4) * (reviews!$P$2:$P1011&lt;&gt;$Q36)) + 
  ((reviews!$K$2:$K1011=$Q36) * (reviews!$P$2:$P1011=S$4) * (reviews!$J$2:$J1011&lt;&gt;S$4) * (reviews!$Q$2:$Q1011&lt;&gt;$Q36)) + 
  ((reviews!$K$2:$K1011=$Q36) * (reviews!$Q$2:$Q1011=S$4) * (reviews!$J$2:$J1011&lt;&gt;S$4) * (reviews!$P$2:$P1011&lt;&gt;$Q36))
)</f>
        <v>0</v>
      </c>
      <c r="T36" s="7">
        <f>SUMPRODUCT(
  ((reviews!$J$2:$J1011=$Q36) * (reviews!$P$2:$P1011=T$4) * (reviews!$K$2:$K1011&lt;&gt;T$4) * (reviews!$Q$2:$Q1011&lt;&gt;$Q36)) + 
  ((reviews!$J$2:$J1011=$Q36) * (reviews!$Q$2:$Q1011=T$4) * (reviews!$K$2:$K1011&lt;&gt;T$4) * (reviews!$P$2:$P1011&lt;&gt;$Q36)) + 
  ((reviews!$K$2:$K1011=$Q36) * (reviews!$P$2:$P1011=T$4) * (reviews!$J$2:$J1011&lt;&gt;T$4) * (reviews!$Q$2:$Q1011&lt;&gt;$Q36)) + 
  ((reviews!$K$2:$K1011=$Q36) * (reviews!$Q$2:$Q1011=T$4) * (reviews!$J$2:$J1011&lt;&gt;T$4) * (reviews!$P$2:$P1011&lt;&gt;$Q36))
)</f>
        <v>0</v>
      </c>
      <c r="U36" s="7">
        <f>SUMPRODUCT(
  ((reviews!$J$2:$J1011=$Q36) * (reviews!$P$2:$P1011=U$4) * (reviews!$K$2:$K1011&lt;&gt;U$4) * (reviews!$Q$2:$Q1011&lt;&gt;$Q36)) + 
  ((reviews!$J$2:$J1011=$Q36) * (reviews!$Q$2:$Q1011=U$4) * (reviews!$K$2:$K1011&lt;&gt;U$4) * (reviews!$P$2:$P1011&lt;&gt;$Q36)) + 
  ((reviews!$K$2:$K1011=$Q36) * (reviews!$P$2:$P1011=U$4) * (reviews!$J$2:$J1011&lt;&gt;U$4) * (reviews!$Q$2:$Q1011&lt;&gt;$Q36)) + 
  ((reviews!$K$2:$K1011=$Q36) * (reviews!$Q$2:$Q1011=U$4) * (reviews!$J$2:$J1011&lt;&gt;U$4) * (reviews!$P$2:$P1011&lt;&gt;$Q36))
)</f>
        <v>0</v>
      </c>
      <c r="V36" s="7">
        <f>SUMPRODUCT(
  ((reviews!$J$2:$J1011=$Q36) * (reviews!$P$2:$P1011=V$4) * (reviews!$K$2:$K1011&lt;&gt;V$4) * (reviews!$Q$2:$Q1011&lt;&gt;$Q36)) + 
  ((reviews!$J$2:$J1011=$Q36) * (reviews!$Q$2:$Q1011=V$4) * (reviews!$K$2:$K1011&lt;&gt;V$4) * (reviews!$P$2:$P1011&lt;&gt;$Q36)) + 
  ((reviews!$K$2:$K1011=$Q36) * (reviews!$P$2:$P1011=V$4) * (reviews!$J$2:$J1011&lt;&gt;V$4) * (reviews!$Q$2:$Q1011&lt;&gt;$Q36)) + 
  ((reviews!$K$2:$K1011=$Q36) * (reviews!$Q$2:$Q1011=V$4) * (reviews!$J$2:$J1011&lt;&gt;V$4) * (reviews!$P$2:$P1011&lt;&gt;$Q36))
)</f>
        <v>1</v>
      </c>
      <c r="W36" s="7">
        <f>SUMPRODUCT(
  ((reviews!$J$2:$J1011=$Q36) * (reviews!$P$2:$P1011=W$4) * (reviews!$K$2:$K1011&lt;&gt;W$4) * (reviews!$Q$2:$Q1011&lt;&gt;$Q36)) + 
  ((reviews!$J$2:$J1011=$Q36) * (reviews!$Q$2:$Q1011=W$4) * (reviews!$K$2:$K1011&lt;&gt;W$4) * (reviews!$P$2:$P1011&lt;&gt;$Q36)) + 
  ((reviews!$K$2:$K1011=$Q36) * (reviews!$P$2:$P1011=W$4) * (reviews!$J$2:$J1011&lt;&gt;W$4) * (reviews!$Q$2:$Q1011&lt;&gt;$Q36)) + 
  ((reviews!$K$2:$K1011=$Q36) * (reviews!$Q$2:$Q1011=W$4) * (reviews!$J$2:$J1011&lt;&gt;W$4) * (reviews!$P$2:$P1011&lt;&gt;$Q36))
)</f>
        <v>0</v>
      </c>
      <c r="X36" s="7">
        <f>SUMPRODUCT(
  ((reviews!$J$2:$J1011=$Q36) * (reviews!$P$2:$P1011=X$4) * (reviews!$K$2:$K1011&lt;&gt;X$4) * (reviews!$Q$2:$Q1011&lt;&gt;$Q36)) + 
  ((reviews!$J$2:$J1011=$Q36) * (reviews!$Q$2:$Q1011=X$4) * (reviews!$K$2:$K1011&lt;&gt;X$4) * (reviews!$P$2:$P1011&lt;&gt;$Q36)) + 
  ((reviews!$K$2:$K1011=$Q36) * (reviews!$P$2:$P1011=X$4) * (reviews!$J$2:$J1011&lt;&gt;X$4) * (reviews!$Q$2:$Q1011&lt;&gt;$Q36)) + 
  ((reviews!$K$2:$K1011=$Q36) * (reviews!$Q$2:$Q1011=X$4) * (reviews!$J$2:$J1011&lt;&gt;X$4) * (reviews!$P$2:$P1011&lt;&gt;$Q36))
)</f>
        <v>0</v>
      </c>
      <c r="Y36" s="7">
        <f>SUMPRODUCT(
  ((reviews!$J$2:$J1011=$Q36) * (reviews!$P$2:$P1011=Y$4) * (reviews!$K$2:$K1011&lt;&gt;Y$4) * (reviews!$Q$2:$Q1011&lt;&gt;$Q36)) + 
  ((reviews!$J$2:$J1011=$Q36) * (reviews!$Q$2:$Q1011=Y$4) * (reviews!$K$2:$K1011&lt;&gt;Y$4) * (reviews!$P$2:$P1011&lt;&gt;$Q36)) + 
  ((reviews!$K$2:$K1011=$Q36) * (reviews!$P$2:$P1011=Y$4) * (reviews!$J$2:$J1011&lt;&gt;Y$4) * (reviews!$Q$2:$Q1011&lt;&gt;$Q36)) + 
  ((reviews!$K$2:$K1011=$Q36) * (reviews!$Q$2:$Q1011=Y$4) * (reviews!$J$2:$J1011&lt;&gt;Y$4) * (reviews!$P$2:$P1011&lt;&gt;$Q36))
)</f>
        <v>0</v>
      </c>
      <c r="Z36" s="7">
        <f>SUMPRODUCT(
  ((reviews!$J$2:$J1011=$Q36) * (reviews!$P$2:$P1011=Z$4) * (reviews!$K$2:$K1011&lt;&gt;Z$4) * (reviews!$Q$2:$Q1011&lt;&gt;$Q36)) + 
  ((reviews!$J$2:$J1011=$Q36) * (reviews!$Q$2:$Q1011=Z$4) * (reviews!$K$2:$K1011&lt;&gt;Z$4) * (reviews!$P$2:$P1011&lt;&gt;$Q36)) + 
  ((reviews!$K$2:$K1011=$Q36) * (reviews!$P$2:$P1011=Z$4) * (reviews!$J$2:$J1011&lt;&gt;Z$4) * (reviews!$Q$2:$Q1011&lt;&gt;$Q36)) + 
  ((reviews!$K$2:$K1011=$Q36) * (reviews!$Q$2:$Q1011=Z$4) * (reviews!$J$2:$J1011&lt;&gt;Z$4) * (reviews!$P$2:$P1011&lt;&gt;$Q36))
)</f>
        <v>0</v>
      </c>
      <c r="AA36" s="39">
        <f>SUMPRODUCT(
  ((reviews!$J$2:$J1011=$Q36) * (reviews!$P$2:$P1011=AA$4)) + 
  ((reviews!$J$2:$J1011=$Q36) * (reviews!$Q$2:$Q1011=AA$4)) + 
  ((reviews!$K$2:$K1011=$Q36) * (reviews!$P$2:$P1011=AA$4)) + 
  ((reviews!$K$2:$K1011=$Q36) * (reviews!$Q$2:$Q1011=AA$4))
)</f>
        <v>1</v>
      </c>
      <c r="AB36" s="40">
        <f t="shared" si="8"/>
        <v>2</v>
      </c>
    </row>
    <row r="37">
      <c r="D37" s="48" t="s">
        <v>632</v>
      </c>
      <c r="E37" s="49">
        <f t="shared" ref="E37:N37" si="9">SUM(E27:E36)</f>
        <v>23</v>
      </c>
      <c r="F37" s="49">
        <f t="shared" si="9"/>
        <v>17</v>
      </c>
      <c r="G37" s="49">
        <f t="shared" si="9"/>
        <v>2</v>
      </c>
      <c r="H37" s="49">
        <f t="shared" si="9"/>
        <v>12</v>
      </c>
      <c r="I37" s="49">
        <f t="shared" si="9"/>
        <v>21</v>
      </c>
      <c r="J37" s="49">
        <f t="shared" si="9"/>
        <v>10</v>
      </c>
      <c r="K37" s="49">
        <f t="shared" si="9"/>
        <v>0</v>
      </c>
      <c r="L37" s="49">
        <f t="shared" si="9"/>
        <v>9</v>
      </c>
      <c r="M37" s="49">
        <f t="shared" si="9"/>
        <v>5</v>
      </c>
      <c r="N37" s="49">
        <f t="shared" si="9"/>
        <v>1</v>
      </c>
      <c r="O37" s="40">
        <f t="shared" si="7"/>
        <v>100</v>
      </c>
      <c r="Q37" s="48" t="s">
        <v>632</v>
      </c>
      <c r="R37" s="49">
        <f t="shared" ref="R37:AA37" si="10">SUM(R27:R36)</f>
        <v>27</v>
      </c>
      <c r="S37" s="49">
        <f t="shared" si="10"/>
        <v>18</v>
      </c>
      <c r="T37" s="49">
        <f t="shared" si="10"/>
        <v>2</v>
      </c>
      <c r="U37" s="49">
        <f t="shared" si="10"/>
        <v>12</v>
      </c>
      <c r="V37" s="49">
        <f t="shared" si="10"/>
        <v>25</v>
      </c>
      <c r="W37" s="49">
        <f t="shared" si="10"/>
        <v>10</v>
      </c>
      <c r="X37" s="49">
        <f t="shared" si="10"/>
        <v>0</v>
      </c>
      <c r="Y37" s="49">
        <f t="shared" si="10"/>
        <v>9</v>
      </c>
      <c r="Z37" s="49">
        <f t="shared" si="10"/>
        <v>5</v>
      </c>
      <c r="AA37" s="49">
        <f t="shared" si="10"/>
        <v>1</v>
      </c>
      <c r="AB37" s="40">
        <f t="shared" si="8"/>
        <v>109</v>
      </c>
    </row>
    <row r="38">
      <c r="D38" s="48"/>
      <c r="M38" s="5"/>
      <c r="O38" s="40"/>
      <c r="Q38" s="48"/>
      <c r="Z38" s="5"/>
      <c r="AB38" s="40"/>
    </row>
    <row r="39">
      <c r="D39" s="48"/>
      <c r="M39" s="5"/>
      <c r="O39" s="40"/>
      <c r="Q39" s="48"/>
      <c r="Z39" s="5"/>
      <c r="AB39" s="40"/>
    </row>
    <row r="40">
      <c r="D40" s="48"/>
      <c r="M40" s="5"/>
      <c r="O40" s="40"/>
      <c r="Q40" s="48"/>
      <c r="Z40" s="5"/>
      <c r="AB40" s="40"/>
    </row>
    <row r="41">
      <c r="D41" s="48" t="s">
        <v>640</v>
      </c>
      <c r="E41" s="12">
        <f>E27</f>
        <v>20</v>
      </c>
      <c r="F41" s="12">
        <f>F28</f>
        <v>14</v>
      </c>
      <c r="G41" s="12">
        <f>G29</f>
        <v>1</v>
      </c>
      <c r="H41" s="12">
        <f>H30</f>
        <v>3</v>
      </c>
      <c r="I41" s="12">
        <f>I31</f>
        <v>12</v>
      </c>
      <c r="J41" s="12">
        <f>J32</f>
        <v>7</v>
      </c>
      <c r="K41" s="12">
        <f>K33</f>
        <v>0</v>
      </c>
      <c r="L41" s="12">
        <f>L34</f>
        <v>8</v>
      </c>
      <c r="M41" s="12">
        <f>M35</f>
        <v>5</v>
      </c>
      <c r="N41" s="12">
        <f>N36</f>
        <v>1</v>
      </c>
      <c r="O41" s="52">
        <f t="shared" ref="O41:O42" si="11">SUM(E41:N41)</f>
        <v>71</v>
      </c>
      <c r="Q41" s="48" t="s">
        <v>640</v>
      </c>
      <c r="R41" s="12">
        <f>R27</f>
        <v>24</v>
      </c>
      <c r="S41" s="12">
        <f>S28</f>
        <v>14</v>
      </c>
      <c r="T41" s="12">
        <f>T29</f>
        <v>1</v>
      </c>
      <c r="U41" s="12">
        <f>U30</f>
        <v>3</v>
      </c>
      <c r="V41" s="12">
        <f>V31</f>
        <v>15</v>
      </c>
      <c r="W41" s="12">
        <f>W32</f>
        <v>7</v>
      </c>
      <c r="X41" s="12">
        <f>X33</f>
        <v>0</v>
      </c>
      <c r="Y41" s="12">
        <f>Y34</f>
        <v>9</v>
      </c>
      <c r="Z41" s="12">
        <f>Z35</f>
        <v>5</v>
      </c>
      <c r="AA41" s="12">
        <f>AA36</f>
        <v>1</v>
      </c>
      <c r="AB41" s="52">
        <f t="shared" ref="AB41:AB42" si="12">SUM(R41:AA41)</f>
        <v>79</v>
      </c>
    </row>
    <row r="42">
      <c r="D42" s="48" t="s">
        <v>642</v>
      </c>
      <c r="E42" s="12">
        <f>E37/100*$O27/100*100</f>
        <v>5.52</v>
      </c>
      <c r="F42" s="12">
        <f>F37/100*$O28/100*100</f>
        <v>3.06</v>
      </c>
      <c r="G42" s="12">
        <f>G37/100*$O29/100*100</f>
        <v>0.06</v>
      </c>
      <c r="H42" s="12">
        <f>H37/100*$O30/100*100</f>
        <v>0.6</v>
      </c>
      <c r="I42" s="12">
        <f>I37/100*$O31/100*100</f>
        <v>3.99</v>
      </c>
      <c r="J42" s="12">
        <f>J37/100*$O32/100*100</f>
        <v>0.7</v>
      </c>
      <c r="K42" s="12">
        <f>K37/100*$O33/100*100</f>
        <v>0</v>
      </c>
      <c r="L42" s="12">
        <f>L37/100*$O34/100*100</f>
        <v>1.26</v>
      </c>
      <c r="M42" s="12">
        <f>M37/100*$O35/100*100</f>
        <v>0.35</v>
      </c>
      <c r="N42" s="12">
        <f>N37/100*$O36/100*100</f>
        <v>0.02</v>
      </c>
      <c r="O42" s="52">
        <f t="shared" si="11"/>
        <v>15.56</v>
      </c>
      <c r="Q42" s="48" t="s">
        <v>642</v>
      </c>
      <c r="R42" s="53">
        <f>R37/$AB37*$AB27/$AB37*100</f>
        <v>6.590354347</v>
      </c>
      <c r="S42" s="53">
        <f>S37/$AB37*$AB28/$AB37*100</f>
        <v>2.727043178</v>
      </c>
      <c r="T42" s="53">
        <f>T37/$AB37*$AB29/$AB37*100</f>
        <v>0.0505007996</v>
      </c>
      <c r="U42" s="53">
        <f>U37/$AB37*$AB30/$AB37*100</f>
        <v>0.505007996</v>
      </c>
      <c r="V42" s="53">
        <f>V37/$AB37*$AB31/$AB37*100</f>
        <v>4.629239963</v>
      </c>
      <c r="W42" s="53">
        <f>W37/$AB37*$AB32/$AB37*100</f>
        <v>0.5891759953</v>
      </c>
      <c r="X42" s="53">
        <f>X37/$AB37*$AB33/$AB37*100</f>
        <v>0</v>
      </c>
      <c r="Y42" s="53">
        <f>Y37/$AB37*$AB34/$AB37*100</f>
        <v>1.060516792</v>
      </c>
      <c r="Z42" s="53">
        <f>Z37/$AB37*$AB35/$AB37*100</f>
        <v>0.2945879976</v>
      </c>
      <c r="AA42" s="53">
        <f>AA37/$AB37*$AB36/$AB37*100</f>
        <v>0.01683359987</v>
      </c>
      <c r="AB42" s="54">
        <f t="shared" si="12"/>
        <v>16.46326067</v>
      </c>
    </row>
    <row r="43">
      <c r="D43" s="55"/>
      <c r="O43" s="40"/>
      <c r="Q43" s="55"/>
      <c r="AB43" s="40"/>
    </row>
    <row r="44">
      <c r="D44" s="56" t="s">
        <v>644</v>
      </c>
      <c r="E44" s="57">
        <f>(O41-O42)/(O37-O42)</f>
        <v>0.6565608716</v>
      </c>
      <c r="F44" s="58"/>
      <c r="G44" s="58"/>
      <c r="H44" s="58"/>
      <c r="I44" s="58"/>
      <c r="J44" s="58"/>
      <c r="K44" s="58"/>
      <c r="L44" s="58"/>
      <c r="M44" s="58"/>
      <c r="N44" s="58"/>
      <c r="O44" s="59"/>
      <c r="Q44" s="56" t="s">
        <v>644</v>
      </c>
      <c r="R44" s="57">
        <f>(AB41-AB42)/(AB37-AB42)</f>
        <v>0.6758044403</v>
      </c>
      <c r="S44" s="58"/>
      <c r="T44" s="58"/>
      <c r="U44" s="58"/>
      <c r="V44" s="58"/>
      <c r="W44" s="58"/>
      <c r="X44" s="58"/>
      <c r="Y44" s="58"/>
      <c r="Z44" s="58"/>
      <c r="AA44" s="58"/>
      <c r="AB44" s="59"/>
    </row>
    <row r="46">
      <c r="D46" s="32" t="s">
        <v>630</v>
      </c>
      <c r="E46" s="30"/>
      <c r="F46" s="30"/>
      <c r="G46" s="30"/>
      <c r="H46" s="30"/>
      <c r="I46" s="30"/>
      <c r="J46" s="30"/>
      <c r="K46" s="30"/>
      <c r="L46" s="30"/>
      <c r="M46" s="30"/>
      <c r="N46" s="30"/>
      <c r="O46" s="31"/>
      <c r="Q46" s="32" t="s">
        <v>630</v>
      </c>
      <c r="R46" s="30"/>
      <c r="S46" s="30"/>
      <c r="T46" s="30"/>
      <c r="U46" s="30"/>
      <c r="V46" s="30"/>
      <c r="W46" s="30"/>
      <c r="X46" s="30"/>
      <c r="Y46" s="30"/>
      <c r="Z46" s="30"/>
      <c r="AA46" s="30"/>
      <c r="AB46" s="31"/>
    </row>
    <row r="48">
      <c r="D48" s="33" t="s">
        <v>646</v>
      </c>
      <c r="E48" s="34" t="s">
        <v>34</v>
      </c>
      <c r="F48" s="34" t="s">
        <v>36</v>
      </c>
      <c r="G48" s="34" t="s">
        <v>102</v>
      </c>
      <c r="H48" s="34" t="s">
        <v>54</v>
      </c>
      <c r="I48" s="34" t="s">
        <v>35</v>
      </c>
      <c r="J48" s="34" t="s">
        <v>33</v>
      </c>
      <c r="K48" s="34" t="s">
        <v>126</v>
      </c>
      <c r="L48" s="34" t="s">
        <v>44</v>
      </c>
      <c r="M48" s="35" t="s">
        <v>53</v>
      </c>
      <c r="N48" s="36" t="s">
        <v>92</v>
      </c>
      <c r="O48" s="37" t="s">
        <v>632</v>
      </c>
      <c r="Q48" s="33" t="s">
        <v>646</v>
      </c>
      <c r="R48" s="34" t="s">
        <v>34</v>
      </c>
      <c r="S48" s="34" t="s">
        <v>36</v>
      </c>
      <c r="T48" s="34" t="s">
        <v>102</v>
      </c>
      <c r="U48" s="34" t="s">
        <v>54</v>
      </c>
      <c r="V48" s="34" t="s">
        <v>35</v>
      </c>
      <c r="W48" s="34" t="s">
        <v>33</v>
      </c>
      <c r="X48" s="34" t="s">
        <v>126</v>
      </c>
      <c r="Y48" s="34" t="s">
        <v>44</v>
      </c>
      <c r="Z48" s="35" t="s">
        <v>53</v>
      </c>
      <c r="AA48" s="36" t="s">
        <v>92</v>
      </c>
      <c r="AB48" s="37" t="s">
        <v>632</v>
      </c>
    </row>
    <row r="49">
      <c r="D49" s="38" t="s">
        <v>34</v>
      </c>
      <c r="E49" s="39">
        <f>COUNTIFS(reviews!$J$2:$J1011,$D49,reviews!$S$2:$S1011,E$4)</f>
        <v>18</v>
      </c>
      <c r="F49" s="7">
        <f>COUNTIFS(reviews!$J$2:$J1011,$D49,reviews!$S$2:$S1011,F$4)</f>
        <v>5</v>
      </c>
      <c r="G49" s="7">
        <f>COUNTIFS(reviews!$J$2:$J1011,$D49,reviews!$S$2:$S1011,G$4)</f>
        <v>0</v>
      </c>
      <c r="H49" s="7">
        <f>COUNTIFS(reviews!$J$2:$J1011,$D49,reviews!$S$2:$S1011,H$4)</f>
        <v>0</v>
      </c>
      <c r="I49" s="7">
        <f>COUNTIFS(reviews!$J$2:$J1011,$D49,reviews!$S$2:$S1011,I$4)</f>
        <v>0</v>
      </c>
      <c r="J49" s="7">
        <f>COUNTIFS(reviews!$J$2:$J1011,$D49,reviews!$S$2:$S1011,J$4)</f>
        <v>0</v>
      </c>
      <c r="K49" s="7">
        <f>COUNTIFS(reviews!$J$2:$J1011,$D49,reviews!$S$2:$S1011,K$4)</f>
        <v>0</v>
      </c>
      <c r="L49" s="7">
        <f>COUNTIFS(reviews!$J$2:$J1011,$D49,reviews!$S$2:$S1011,L$4)</f>
        <v>1</v>
      </c>
      <c r="M49" s="7">
        <f>COUNTIFS(reviews!$J$2:$J1011,$D49,reviews!$S$2:$S1011,M$4)</f>
        <v>0</v>
      </c>
      <c r="N49" s="7">
        <f>COUNTIFS(reviews!$J$2:$J1011,$D49,reviews!$S$2:$S1011,N$4)</f>
        <v>0</v>
      </c>
      <c r="O49" s="40">
        <f t="shared" ref="O49:O59" si="13">SUM(E49:N49)</f>
        <v>24</v>
      </c>
      <c r="Q49" s="38" t="s">
        <v>34</v>
      </c>
      <c r="R49" s="39">
        <f>SUMPRODUCT(
  ((reviews!$J$2:$J1011=$Q49) * (reviews!$S$2:$S1011=R$4)) + 
  ((reviews!$J$2:$J1011=$Q49) * (reviews!$T$2:$T1011=R$4)) + 
  ((reviews!$K$2:$K1011=$Q49) * (reviews!$S$2:$S1011=R$4)) + 
  ((reviews!$K$2:$K1011=$Q49) * (reviews!$T$2:$T1011=R$4))
)</f>
        <v>22</v>
      </c>
      <c r="S49" s="7">
        <f>SUMPRODUCT(
  ((reviews!$J$2:$J1011=$Q49) * (reviews!$S$2:$S1011=S$4) * (reviews!$K$2:$K1011&lt;&gt;S$4) * (reviews!$T$2:$T1011&lt;&gt;$Q49)) + 
  ((reviews!$J$2:$J1011=$Q49) * (reviews!$T$2:$T1011=S$4) * (reviews!$K$2:$K1011&lt;&gt;S$4) * (reviews!$S$2:$S1011&lt;&gt;$Q49)) + 
  ((reviews!$K$2:$K1011=$Q49) * (reviews!$S$2:$S1011=S$4) * (reviews!$J$2:$J1011&lt;&gt;S$4) * (reviews!$T$2:$T1011&lt;&gt;$Q49)) + 
  ((reviews!$K$2:$K1011=$Q49) * (reviews!$T$2:$T1011=S$4) * (reviews!$J$2:$J1011&lt;&gt;S$4) * (reviews!$S$2:$S1011&lt;&gt;$Q49))
)</f>
        <v>5</v>
      </c>
      <c r="T49" s="7">
        <f>SUMPRODUCT(
  ((reviews!$J$2:$J1011=$Q49) * (reviews!$S$2:$S1011=T$4) * (reviews!$K$2:$K1011&lt;&gt;T$4) * (reviews!$T$2:$T1011&lt;&gt;$Q49)) + 
  ((reviews!$J$2:$J1011=$Q49) * (reviews!$T$2:$T1011=T$4) * (reviews!$K$2:$K1011&lt;&gt;T$4) * (reviews!$S$2:$S1011&lt;&gt;$Q49)) + 
  ((reviews!$K$2:$K1011=$Q49) * (reviews!$S$2:$S1011=T$4) * (reviews!$J$2:$J1011&lt;&gt;T$4) * (reviews!$T$2:$T1011&lt;&gt;$Q49)) + 
  ((reviews!$K$2:$K1011=$Q49) * (reviews!$T$2:$T1011=T$4) * (reviews!$J$2:$J1011&lt;&gt;T$4) * (reviews!$S$2:$S1011&lt;&gt;$Q49))
)</f>
        <v>0</v>
      </c>
      <c r="U49" s="7">
        <f>SUMPRODUCT(
  ((reviews!$J$2:$J1011=$Q49) * (reviews!$S$2:$S1011=U$4) * (reviews!$K$2:$K1011&lt;&gt;U$4) * (reviews!$T$2:$T1011&lt;&gt;$Q49)) + 
  ((reviews!$J$2:$J1011=$Q49) * (reviews!$T$2:$T1011=U$4) * (reviews!$K$2:$K1011&lt;&gt;U$4) * (reviews!$S$2:$S1011&lt;&gt;$Q49)) + 
  ((reviews!$K$2:$K1011=$Q49) * (reviews!$S$2:$S1011=U$4) * (reviews!$J$2:$J1011&lt;&gt;U$4) * (reviews!$T$2:$T1011&lt;&gt;$Q49)) + 
  ((reviews!$K$2:$K1011=$Q49) * (reviews!$T$2:$T1011=U$4) * (reviews!$J$2:$J1011&lt;&gt;U$4) * (reviews!$S$2:$S1011&lt;&gt;$Q49))
)</f>
        <v>0</v>
      </c>
      <c r="V49" s="7">
        <f>SUMPRODUCT(
  ((reviews!$J$2:$J1011=$Q49) * (reviews!$S$2:$S1011=V$4) * (reviews!$K$2:$K1011&lt;&gt;V$4) * (reviews!$T$2:$T1011&lt;&gt;$Q49)) + 
  ((reviews!$J$2:$J1011=$Q49) * (reviews!$T$2:$T1011=V$4) * (reviews!$K$2:$K1011&lt;&gt;V$4) * (reviews!$S$2:$S1011&lt;&gt;$Q49)) + 
  ((reviews!$K$2:$K1011=$Q49) * (reviews!$S$2:$S1011=V$4) * (reviews!$J$2:$J1011&lt;&gt;V$4) * (reviews!$T$2:$T1011&lt;&gt;$Q49)) + 
  ((reviews!$K$2:$K1011=$Q49) * (reviews!$T$2:$T1011=V$4) * (reviews!$J$2:$J1011&lt;&gt;V$4) * (reviews!$S$2:$S1011&lt;&gt;$Q49))
)</f>
        <v>0</v>
      </c>
      <c r="W49" s="7">
        <f>SUMPRODUCT(
  ((reviews!$J$2:$J1011=$Q49) * (reviews!$S$2:$S1011=W$4) * (reviews!$K$2:$K1011&lt;&gt;W$4) * (reviews!$T$2:$T1011&lt;&gt;$Q49)) + 
  ((reviews!$J$2:$J1011=$Q49) * (reviews!$T$2:$T1011=W$4) * (reviews!$K$2:$K1011&lt;&gt;W$4) * (reviews!$S$2:$S1011&lt;&gt;$Q49)) + 
  ((reviews!$K$2:$K1011=$Q49) * (reviews!$S$2:$S1011=W$4) * (reviews!$J$2:$J1011&lt;&gt;W$4) * (reviews!$T$2:$T1011&lt;&gt;$Q49)) + 
  ((reviews!$K$2:$K1011=$Q49) * (reviews!$T$2:$T1011=W$4) * (reviews!$J$2:$J1011&lt;&gt;W$4) * (reviews!$S$2:$S1011&lt;&gt;$Q49))
)</f>
        <v>0</v>
      </c>
      <c r="X49" s="7">
        <f>SUMPRODUCT(
  ((reviews!$J$2:$J1011=$Q49) * (reviews!$S$2:$S1011=X$4) * (reviews!$K$2:$K1011&lt;&gt;X$4) * (reviews!$T$2:$T1011&lt;&gt;$Q49)) + 
  ((reviews!$J$2:$J1011=$Q49) * (reviews!$T$2:$T1011=X$4) * (reviews!$K$2:$K1011&lt;&gt;X$4) * (reviews!$S$2:$S1011&lt;&gt;$Q49)) + 
  ((reviews!$K$2:$K1011=$Q49) * (reviews!$S$2:$S1011=X$4) * (reviews!$J$2:$J1011&lt;&gt;X$4) * (reviews!$T$2:$T1011&lt;&gt;$Q49)) + 
  ((reviews!$K$2:$K1011=$Q49) * (reviews!$T$2:$T1011=X$4) * (reviews!$J$2:$J1011&lt;&gt;X$4) * (reviews!$S$2:$S1011&lt;&gt;$Q49))
)</f>
        <v>0</v>
      </c>
      <c r="Y49" s="7">
        <f>SUMPRODUCT(
  ((reviews!$J$2:$J1011=$Q49) * (reviews!$S$2:$S1011=Y$4) * (reviews!$K$2:$K1011&lt;&gt;Y$4) * (reviews!$T$2:$T1011&lt;&gt;$Q49)) + 
  ((reviews!$J$2:$J1011=$Q49) * (reviews!$T$2:$T1011=Y$4) * (reviews!$K$2:$K1011&lt;&gt;Y$4) * (reviews!$S$2:$S1011&lt;&gt;$Q49)) + 
  ((reviews!$K$2:$K1011=$Q49) * (reviews!$S$2:$S1011=Y$4) * (reviews!$J$2:$J1011&lt;&gt;Y$4) * (reviews!$T$2:$T1011&lt;&gt;$Q49)) + 
  ((reviews!$K$2:$K1011=$Q49) * (reviews!$T$2:$T1011=Y$4) * (reviews!$J$2:$J1011&lt;&gt;Y$4) * (reviews!$S$2:$S1011&lt;&gt;$Q49))
)</f>
        <v>1</v>
      </c>
      <c r="Z49" s="7">
        <f>SUMPRODUCT(
  ((reviews!$J$2:$J1011=$Q49) * (reviews!$S$2:$S1011=Z$4) * (reviews!$K$2:$K1011&lt;&gt;Z$4) * (reviews!$T$2:$T1011&lt;&gt;$Q49)) + 
  ((reviews!$J$2:$J1011=$Q49) * (reviews!$T$2:$T1011=Z$4) * (reviews!$K$2:$K1011&lt;&gt;Z$4) * (reviews!$S$2:$S1011&lt;&gt;$Q49)) + 
  ((reviews!$K$2:$K1011=$Q49) * (reviews!$S$2:$S1011=Z$4) * (reviews!$J$2:$J1011&lt;&gt;Z$4) * (reviews!$T$2:$T1011&lt;&gt;$Q49)) + 
  ((reviews!$K$2:$K1011=$Q49) * (reviews!$T$2:$T1011=Z$4) * (reviews!$J$2:$J1011&lt;&gt;Z$4) * (reviews!$S$2:$S1011&lt;&gt;$Q49))
)</f>
        <v>0</v>
      </c>
      <c r="AA49" s="7">
        <f>SUMPRODUCT(
  ((reviews!$J$2:$J1011=$Q49) * (reviews!$S$2:$S1011=AA$4) * (reviews!$K$2:$K1011&lt;&gt;AA$4) * (reviews!$T$2:$T1011&lt;&gt;$Q49)) + 
  ((reviews!$J$2:$J1011=$Q49) * (reviews!$T$2:$T1011=AA$4) * (reviews!$K$2:$K1011&lt;&gt;AA$4) * (reviews!$S$2:$S1011&lt;&gt;$Q49)) + 
  ((reviews!$K$2:$K1011=$Q49) * (reviews!$S$2:$S1011=AA$4) * (reviews!$J$2:$J1011&lt;&gt;AA$4) * (reviews!$T$2:$T1011&lt;&gt;$Q49)) + 
  ((reviews!$K$2:$K1011=$Q49) * (reviews!$T$2:$T1011=AA$4) * (reviews!$J$2:$J1011&lt;&gt;AA$4) * (reviews!$S$2:$S1011&lt;&gt;$Q49))
)</f>
        <v>0</v>
      </c>
      <c r="AB49" s="40">
        <f t="shared" ref="AB49:AB59" si="14">SUM(R49:AA49)</f>
        <v>28</v>
      </c>
    </row>
    <row r="50">
      <c r="D50" s="38" t="s">
        <v>36</v>
      </c>
      <c r="E50" s="7">
        <f>COUNTIFS(reviews!$J$2:$J1011,$D50,reviews!$S$2:$S1011,E$4)</f>
        <v>4</v>
      </c>
      <c r="F50" s="39">
        <f>COUNTIFS(reviews!$J$2:$J1011,$D50,reviews!$S$2:$S1011,F$4)</f>
        <v>11</v>
      </c>
      <c r="G50" s="7">
        <f>COUNTIFS(reviews!$J$2:$J1011,$D50,reviews!$S$2:$S1011,G$4)</f>
        <v>0</v>
      </c>
      <c r="H50" s="7">
        <f>COUNTIFS(reviews!$J$2:$J1011,$D50,reviews!$S$2:$S1011,H$4)</f>
        <v>0</v>
      </c>
      <c r="I50" s="7">
        <f>COUNTIFS(reviews!$J$2:$J1011,$D50,reviews!$S$2:$S1011,I$4)</f>
        <v>0</v>
      </c>
      <c r="J50" s="7">
        <f>COUNTIFS(reviews!$J$2:$J1011,$D50,reviews!$S$2:$S1011,J$4)</f>
        <v>0</v>
      </c>
      <c r="K50" s="7">
        <f>COUNTIFS(reviews!$J$2:$J1011,$D50,reviews!$S$2:$S1011,K$4)</f>
        <v>0</v>
      </c>
      <c r="L50" s="7">
        <f>COUNTIFS(reviews!$J$2:$J1011,$D50,reviews!$S$2:$S1011,L$4)</f>
        <v>1</v>
      </c>
      <c r="M50" s="7">
        <f>COUNTIFS(reviews!$J$2:$J1011,$D50,reviews!$S$2:$S1011,M$4)</f>
        <v>2</v>
      </c>
      <c r="N50" s="7">
        <f>COUNTIFS(reviews!$J$2:$J1011,$D50,reviews!$S$2:$S1011,N$4)</f>
        <v>0</v>
      </c>
      <c r="O50" s="40">
        <f t="shared" si="13"/>
        <v>18</v>
      </c>
      <c r="Q50" s="38" t="s">
        <v>36</v>
      </c>
      <c r="R50" s="7">
        <f>SUMPRODUCT(
  ((reviews!$J$2:$J1011=$Q50) * (reviews!$S$2:$S1011=R$4) * (reviews!$K$2:$K1011&lt;&gt;R$4) * (reviews!$T$2:$T1011&lt;&gt;$Q50)) + 
  ((reviews!$J$2:$J1011=$Q50) * (reviews!$T$2:$T1011=R$4) * (reviews!$K$2:$K1011&lt;&gt;R$4) * (reviews!$S$2:$S1011&lt;&gt;$Q50)) + 
  ((reviews!$K$2:$K1011=$Q50) * (reviews!$S$2:$S1011=R$4) * (reviews!$J$2:$J1011&lt;&gt;R$4) * (reviews!$T$2:$T1011&lt;&gt;$Q50)) + 
  ((reviews!$K$2:$K1011=$Q50) * (reviews!$T$2:$T1011=R$4) * (reviews!$J$2:$J1011&lt;&gt;R$4) * (reviews!$S$2:$S1011&lt;&gt;$Q50))
)</f>
        <v>4</v>
      </c>
      <c r="S50" s="39">
        <f>SUMPRODUCT(
  ((reviews!$J$2:$J1011=$Q50) * (reviews!$S$2:$S1011=S$4)) + 
  ((reviews!$J$2:$J1011=$Q50) * (reviews!$T$2:$T1011=S$4)) + 
  ((reviews!$K$2:$K1011=$Q50) * (reviews!$S$2:$S1011=S$4)) + 
  ((reviews!$K$2:$K1011=$Q50) * (reviews!$T$2:$T1011=S$4))
)</f>
        <v>11</v>
      </c>
      <c r="T50" s="7">
        <f>SUMPRODUCT(
  ((reviews!$J$2:$J1011=$Q50) * (reviews!$S$2:$S1011=T$4) * (reviews!$K$2:$K1011&lt;&gt;T$4) * (reviews!$T$2:$T1011&lt;&gt;$Q50)) + 
  ((reviews!$J$2:$J1011=$Q50) * (reviews!$T$2:$T1011=T$4) * (reviews!$K$2:$K1011&lt;&gt;T$4) * (reviews!$S$2:$S1011&lt;&gt;$Q50)) + 
  ((reviews!$K$2:$K1011=$Q50) * (reviews!$S$2:$S1011=T$4) * (reviews!$J$2:$J1011&lt;&gt;T$4) * (reviews!$T$2:$T1011&lt;&gt;$Q50)) + 
  ((reviews!$K$2:$K1011=$Q50) * (reviews!$T$2:$T1011=T$4) * (reviews!$J$2:$J1011&lt;&gt;T$4) * (reviews!$S$2:$S1011&lt;&gt;$Q50))
)</f>
        <v>0</v>
      </c>
      <c r="U50" s="7">
        <f>SUMPRODUCT(
  ((reviews!$J$2:$J1011=$Q50) * (reviews!$S$2:$S1011=U$4) * (reviews!$K$2:$K1011&lt;&gt;U$4) * (reviews!$T$2:$T1011&lt;&gt;$Q50)) + 
  ((reviews!$J$2:$J1011=$Q50) * (reviews!$T$2:$T1011=U$4) * (reviews!$K$2:$K1011&lt;&gt;U$4) * (reviews!$S$2:$S1011&lt;&gt;$Q50)) + 
  ((reviews!$K$2:$K1011=$Q50) * (reviews!$S$2:$S1011=U$4) * (reviews!$J$2:$J1011&lt;&gt;U$4) * (reviews!$T$2:$T1011&lt;&gt;$Q50)) + 
  ((reviews!$K$2:$K1011=$Q50) * (reviews!$T$2:$T1011=U$4) * (reviews!$J$2:$J1011&lt;&gt;U$4) * (reviews!$S$2:$S1011&lt;&gt;$Q50))
)</f>
        <v>0</v>
      </c>
      <c r="V50" s="7">
        <f>SUMPRODUCT(
  ((reviews!$J$2:$J1011=$Q50) * (reviews!$S$2:$S1011=V$4) * (reviews!$K$2:$K1011&lt;&gt;V$4) * (reviews!$T$2:$T1011&lt;&gt;$Q50)) + 
  ((reviews!$J$2:$J1011=$Q50) * (reviews!$T$2:$T1011=V$4) * (reviews!$K$2:$K1011&lt;&gt;V$4) * (reviews!$S$2:$S1011&lt;&gt;$Q50)) + 
  ((reviews!$K$2:$K1011=$Q50) * (reviews!$S$2:$S1011=V$4) * (reviews!$J$2:$J1011&lt;&gt;V$4) * (reviews!$T$2:$T1011&lt;&gt;$Q50)) + 
  ((reviews!$K$2:$K1011=$Q50) * (reviews!$T$2:$T1011=V$4) * (reviews!$J$2:$J1011&lt;&gt;V$4) * (reviews!$S$2:$S1011&lt;&gt;$Q50))
)</f>
        <v>0</v>
      </c>
      <c r="W50" s="7">
        <f>SUMPRODUCT(
  ((reviews!$J$2:$J1011=$Q50) * (reviews!$S$2:$S1011=W$4) * (reviews!$K$2:$K1011&lt;&gt;W$4) * (reviews!$T$2:$T1011&lt;&gt;$Q50)) + 
  ((reviews!$J$2:$J1011=$Q50) * (reviews!$T$2:$T1011=W$4) * (reviews!$K$2:$K1011&lt;&gt;W$4) * (reviews!$S$2:$S1011&lt;&gt;$Q50)) + 
  ((reviews!$K$2:$K1011=$Q50) * (reviews!$S$2:$S1011=W$4) * (reviews!$J$2:$J1011&lt;&gt;W$4) * (reviews!$T$2:$T1011&lt;&gt;$Q50)) + 
  ((reviews!$K$2:$K1011=$Q50) * (reviews!$T$2:$T1011=W$4) * (reviews!$J$2:$J1011&lt;&gt;W$4) * (reviews!$S$2:$S1011&lt;&gt;$Q50))
)</f>
        <v>0</v>
      </c>
      <c r="X50" s="7">
        <f>SUMPRODUCT(
  ((reviews!$J$2:$J1011=$Q50) * (reviews!$S$2:$S1011=X$4) * (reviews!$K$2:$K1011&lt;&gt;X$4) * (reviews!$T$2:$T1011&lt;&gt;$Q50)) + 
  ((reviews!$J$2:$J1011=$Q50) * (reviews!$T$2:$T1011=X$4) * (reviews!$K$2:$K1011&lt;&gt;X$4) * (reviews!$S$2:$S1011&lt;&gt;$Q50)) + 
  ((reviews!$K$2:$K1011=$Q50) * (reviews!$S$2:$S1011=X$4) * (reviews!$J$2:$J1011&lt;&gt;X$4) * (reviews!$T$2:$T1011&lt;&gt;$Q50)) + 
  ((reviews!$K$2:$K1011=$Q50) * (reviews!$T$2:$T1011=X$4) * (reviews!$J$2:$J1011&lt;&gt;X$4) * (reviews!$S$2:$S1011&lt;&gt;$Q50))
)</f>
        <v>0</v>
      </c>
      <c r="Y50" s="7">
        <f>SUMPRODUCT(
  ((reviews!$J$2:$J1011=$Q50) * (reviews!$S$2:$S1011=Y$4) * (reviews!$K$2:$K1011&lt;&gt;Y$4) * (reviews!$T$2:$T1011&lt;&gt;$Q50)) + 
  ((reviews!$J$2:$J1011=$Q50) * (reviews!$T$2:$T1011=Y$4) * (reviews!$K$2:$K1011&lt;&gt;Y$4) * (reviews!$S$2:$S1011&lt;&gt;$Q50)) + 
  ((reviews!$K$2:$K1011=$Q50) * (reviews!$S$2:$S1011=Y$4) * (reviews!$J$2:$J1011&lt;&gt;Y$4) * (reviews!$T$2:$T1011&lt;&gt;$Q50)) + 
  ((reviews!$K$2:$K1011=$Q50) * (reviews!$T$2:$T1011=Y$4) * (reviews!$J$2:$J1011&lt;&gt;Y$4) * (reviews!$S$2:$S1011&lt;&gt;$Q50))
)</f>
        <v>1</v>
      </c>
      <c r="Z50" s="7">
        <f>SUMPRODUCT(
  ((reviews!$J$2:$J1011=$Q50) * (reviews!$S$2:$S1011=Z$4) * (reviews!$K$2:$K1011&lt;&gt;Z$4) * (reviews!$T$2:$T1011&lt;&gt;$Q50)) + 
  ((reviews!$J$2:$J1011=$Q50) * (reviews!$T$2:$T1011=Z$4) * (reviews!$K$2:$K1011&lt;&gt;Z$4) * (reviews!$S$2:$S1011&lt;&gt;$Q50)) + 
  ((reviews!$K$2:$K1011=$Q50) * (reviews!$S$2:$S1011=Z$4) * (reviews!$J$2:$J1011&lt;&gt;Z$4) * (reviews!$T$2:$T1011&lt;&gt;$Q50)) + 
  ((reviews!$K$2:$K1011=$Q50) * (reviews!$T$2:$T1011=Z$4) * (reviews!$J$2:$J1011&lt;&gt;Z$4) * (reviews!$S$2:$S1011&lt;&gt;$Q50))
)</f>
        <v>2</v>
      </c>
      <c r="AA50" s="7">
        <f>SUMPRODUCT(
  ((reviews!$J$2:$J1011=$Q50) * (reviews!$S$2:$S1011=AA$4) * (reviews!$K$2:$K1011&lt;&gt;AA$4) * (reviews!$T$2:$T1011&lt;&gt;$Q50)) + 
  ((reviews!$J$2:$J1011=$Q50) * (reviews!$T$2:$T1011=AA$4) * (reviews!$K$2:$K1011&lt;&gt;AA$4) * (reviews!$S$2:$S1011&lt;&gt;$Q50)) + 
  ((reviews!$K$2:$K1011=$Q50) * (reviews!$S$2:$S1011=AA$4) * (reviews!$J$2:$J1011&lt;&gt;AA$4) * (reviews!$T$2:$T1011&lt;&gt;$Q50)) + 
  ((reviews!$K$2:$K1011=$Q50) * (reviews!$T$2:$T1011=AA$4) * (reviews!$J$2:$J1011&lt;&gt;AA$4) * (reviews!$S$2:$S1011&lt;&gt;$Q50))
)</f>
        <v>0</v>
      </c>
      <c r="AB50" s="40">
        <f t="shared" si="14"/>
        <v>18</v>
      </c>
    </row>
    <row r="51">
      <c r="D51" s="38" t="s">
        <v>102</v>
      </c>
      <c r="E51" s="7">
        <f>COUNTIFS(reviews!$J$2:$J1011,$D51,reviews!$S$2:$S1011,E$4)</f>
        <v>1</v>
      </c>
      <c r="F51" s="7">
        <f>COUNTIFS(reviews!$J$2:$J1011,$D51,reviews!$S$2:$S1011,F$4)</f>
        <v>0</v>
      </c>
      <c r="G51" s="39">
        <f>COUNTIFS(reviews!$J$2:$J1011,$D51,reviews!$S$2:$S1011,G$4)</f>
        <v>2</v>
      </c>
      <c r="H51" s="7">
        <f>COUNTIFS(reviews!$J$2:$J1011,$D51,reviews!$S$2:$S1011,H$4)</f>
        <v>0</v>
      </c>
      <c r="I51" s="7">
        <f>COUNTIFS(reviews!$J$2:$J1011,$D51,reviews!$S$2:$S1011,I$4)</f>
        <v>0</v>
      </c>
      <c r="J51" s="7">
        <f>COUNTIFS(reviews!$J$2:$J1011,$D51,reviews!$S$2:$S1011,J$4)</f>
        <v>0</v>
      </c>
      <c r="K51" s="7">
        <f>COUNTIFS(reviews!$J$2:$J1011,$D51,reviews!$S$2:$S1011,K$4)</f>
        <v>0</v>
      </c>
      <c r="L51" s="7">
        <f>COUNTIFS(reviews!$J$2:$J1011,$D51,reviews!$S$2:$S1011,L$4)</f>
        <v>0</v>
      </c>
      <c r="M51" s="7">
        <f>COUNTIFS(reviews!$J$2:$J1011,$D51,reviews!$S$2:$S1011,M$4)</f>
        <v>0</v>
      </c>
      <c r="N51" s="7">
        <f>COUNTIFS(reviews!$J$2:$J1011,$D51,reviews!$S$2:$S1011,N$4)</f>
        <v>0</v>
      </c>
      <c r="O51" s="40">
        <f t="shared" si="13"/>
        <v>3</v>
      </c>
      <c r="Q51" s="38" t="s">
        <v>102</v>
      </c>
      <c r="R51" s="7">
        <f>SUMPRODUCT(
  ((reviews!$J$2:$J1011=$Q51) * (reviews!$S$2:$S1011=R$4) * (reviews!$K$2:$K1011&lt;&gt;R$4) * (reviews!$T$2:$T1011&lt;&gt;$Q51)) + 
  ((reviews!$J$2:$J1011=$Q51) * (reviews!$T$2:$T1011=R$4) * (reviews!$K$2:$K1011&lt;&gt;R$4) * (reviews!$S$2:$S1011&lt;&gt;$Q51)) + 
  ((reviews!$K$2:$K1011=$Q51) * (reviews!$S$2:$S1011=R$4) * (reviews!$J$2:$J1011&lt;&gt;R$4) * (reviews!$T$2:$T1011&lt;&gt;$Q51)) + 
  ((reviews!$K$2:$K1011=$Q51) * (reviews!$T$2:$T1011=R$4) * (reviews!$J$2:$J1011&lt;&gt;R$4) * (reviews!$S$2:$S1011&lt;&gt;$Q51))
)</f>
        <v>0</v>
      </c>
      <c r="S51" s="7">
        <f>SUMPRODUCT(
  ((reviews!$J$2:$J1011=$Q51) * (reviews!$S$2:$S1011=S$4) * (reviews!$K$2:$K1011&lt;&gt;S$4) * (reviews!$T$2:$T1011&lt;&gt;$Q51)) + 
  ((reviews!$J$2:$J1011=$Q51) * (reviews!$T$2:$T1011=S$4) * (reviews!$K$2:$K1011&lt;&gt;S$4) * (reviews!$S$2:$S1011&lt;&gt;$Q51)) + 
  ((reviews!$K$2:$K1011=$Q51) * (reviews!$S$2:$S1011=S$4) * (reviews!$J$2:$J1011&lt;&gt;S$4) * (reviews!$T$2:$T1011&lt;&gt;$Q51)) + 
  ((reviews!$K$2:$K1011=$Q51) * (reviews!$T$2:$T1011=S$4) * (reviews!$J$2:$J1011&lt;&gt;S$4) * (reviews!$S$2:$S1011&lt;&gt;$Q51))
)</f>
        <v>0</v>
      </c>
      <c r="T51" s="39">
        <f>SUMPRODUCT(
  ((reviews!$J$2:$J1011=$Q51) * (reviews!$S$2:$S1011=T$4)) + 
  ((reviews!$J$2:$J1011=$Q51) * (reviews!$T$2:$T1011=T$4)) + 
  ((reviews!$K$2:$K1011=$Q51) * (reviews!$S$2:$S1011=T$4)) + 
  ((reviews!$K$2:$K1011=$Q51) * (reviews!$T$2:$T1011=T$4))
)</f>
        <v>3</v>
      </c>
      <c r="U51" s="7">
        <f>SUMPRODUCT(
  ((reviews!$J$2:$J1011=$Q51) * (reviews!$S$2:$S1011=U$4) * (reviews!$K$2:$K1011&lt;&gt;U$4) * (reviews!$T$2:$T1011&lt;&gt;$Q51)) + 
  ((reviews!$J$2:$J1011=$Q51) * (reviews!$T$2:$T1011=U$4) * (reviews!$K$2:$K1011&lt;&gt;U$4) * (reviews!$S$2:$S1011&lt;&gt;$Q51)) + 
  ((reviews!$K$2:$K1011=$Q51) * (reviews!$S$2:$S1011=U$4) * (reviews!$J$2:$J1011&lt;&gt;U$4) * (reviews!$T$2:$T1011&lt;&gt;$Q51)) + 
  ((reviews!$K$2:$K1011=$Q51) * (reviews!$T$2:$T1011=U$4) * (reviews!$J$2:$J1011&lt;&gt;U$4) * (reviews!$S$2:$S1011&lt;&gt;$Q51))
)</f>
        <v>0</v>
      </c>
      <c r="V51" s="7">
        <f>SUMPRODUCT(
  ((reviews!$J$2:$J1011=$Q51) * (reviews!$S$2:$S1011=V$4) * (reviews!$K$2:$K1011&lt;&gt;V$4) * (reviews!$T$2:$T1011&lt;&gt;$Q51)) + 
  ((reviews!$J$2:$J1011=$Q51) * (reviews!$T$2:$T1011=V$4) * (reviews!$K$2:$K1011&lt;&gt;V$4) * (reviews!$S$2:$S1011&lt;&gt;$Q51)) + 
  ((reviews!$K$2:$K1011=$Q51) * (reviews!$S$2:$S1011=V$4) * (reviews!$J$2:$J1011&lt;&gt;V$4) * (reviews!$T$2:$T1011&lt;&gt;$Q51)) + 
  ((reviews!$K$2:$K1011=$Q51) * (reviews!$T$2:$T1011=V$4) * (reviews!$J$2:$J1011&lt;&gt;V$4) * (reviews!$S$2:$S1011&lt;&gt;$Q51))
)</f>
        <v>0</v>
      </c>
      <c r="W51" s="7">
        <f>SUMPRODUCT(
  ((reviews!$J$2:$J1011=$Q51) * (reviews!$S$2:$S1011=W$4) * (reviews!$K$2:$K1011&lt;&gt;W$4) * (reviews!$T$2:$T1011&lt;&gt;$Q51)) + 
  ((reviews!$J$2:$J1011=$Q51) * (reviews!$T$2:$T1011=W$4) * (reviews!$K$2:$K1011&lt;&gt;W$4) * (reviews!$S$2:$S1011&lt;&gt;$Q51)) + 
  ((reviews!$K$2:$K1011=$Q51) * (reviews!$S$2:$S1011=W$4) * (reviews!$J$2:$J1011&lt;&gt;W$4) * (reviews!$T$2:$T1011&lt;&gt;$Q51)) + 
  ((reviews!$K$2:$K1011=$Q51) * (reviews!$T$2:$T1011=W$4) * (reviews!$J$2:$J1011&lt;&gt;W$4) * (reviews!$S$2:$S1011&lt;&gt;$Q51))
)</f>
        <v>0</v>
      </c>
      <c r="X51" s="7">
        <f>SUMPRODUCT(
  ((reviews!$J$2:$J1011=$Q51) * (reviews!$S$2:$S1011=X$4) * (reviews!$K$2:$K1011&lt;&gt;X$4) * (reviews!$T$2:$T1011&lt;&gt;$Q51)) + 
  ((reviews!$J$2:$J1011=$Q51) * (reviews!$T$2:$T1011=X$4) * (reviews!$K$2:$K1011&lt;&gt;X$4) * (reviews!$S$2:$S1011&lt;&gt;$Q51)) + 
  ((reviews!$K$2:$K1011=$Q51) * (reviews!$S$2:$S1011=X$4) * (reviews!$J$2:$J1011&lt;&gt;X$4) * (reviews!$T$2:$T1011&lt;&gt;$Q51)) + 
  ((reviews!$K$2:$K1011=$Q51) * (reviews!$T$2:$T1011=X$4) * (reviews!$J$2:$J1011&lt;&gt;X$4) * (reviews!$S$2:$S1011&lt;&gt;$Q51))
)</f>
        <v>0</v>
      </c>
      <c r="Y51" s="7">
        <f>SUMPRODUCT(
  ((reviews!$J$2:$J1011=$Q51) * (reviews!$S$2:$S1011=Y$4) * (reviews!$K$2:$K1011&lt;&gt;Y$4) * (reviews!$T$2:$T1011&lt;&gt;$Q51)) + 
  ((reviews!$J$2:$J1011=$Q51) * (reviews!$T$2:$T1011=Y$4) * (reviews!$K$2:$K1011&lt;&gt;Y$4) * (reviews!$S$2:$S1011&lt;&gt;$Q51)) + 
  ((reviews!$K$2:$K1011=$Q51) * (reviews!$S$2:$S1011=Y$4) * (reviews!$J$2:$J1011&lt;&gt;Y$4) * (reviews!$T$2:$T1011&lt;&gt;$Q51)) + 
  ((reviews!$K$2:$K1011=$Q51) * (reviews!$T$2:$T1011=Y$4) * (reviews!$J$2:$J1011&lt;&gt;Y$4) * (reviews!$S$2:$S1011&lt;&gt;$Q51))
)</f>
        <v>0</v>
      </c>
      <c r="Z51" s="7">
        <f>SUMPRODUCT(
  ((reviews!$J$2:$J1011=$Q51) * (reviews!$S$2:$S1011=Z$4) * (reviews!$K$2:$K1011&lt;&gt;Z$4) * (reviews!$T$2:$T1011&lt;&gt;$Q51)) + 
  ((reviews!$J$2:$J1011=$Q51) * (reviews!$T$2:$T1011=Z$4) * (reviews!$K$2:$K1011&lt;&gt;Z$4) * (reviews!$S$2:$S1011&lt;&gt;$Q51)) + 
  ((reviews!$K$2:$K1011=$Q51) * (reviews!$S$2:$S1011=Z$4) * (reviews!$J$2:$J1011&lt;&gt;Z$4) * (reviews!$T$2:$T1011&lt;&gt;$Q51)) + 
  ((reviews!$K$2:$K1011=$Q51) * (reviews!$T$2:$T1011=Z$4) * (reviews!$J$2:$J1011&lt;&gt;Z$4) * (reviews!$S$2:$S1011&lt;&gt;$Q51))
)</f>
        <v>0</v>
      </c>
      <c r="AA51" s="7">
        <f>SUMPRODUCT(
  ((reviews!$J$2:$J1011=$Q51) * (reviews!$S$2:$S1011=AA$4) * (reviews!$K$2:$K1011&lt;&gt;AA$4) * (reviews!$T$2:$T1011&lt;&gt;$Q51)) + 
  ((reviews!$J$2:$J1011=$Q51) * (reviews!$T$2:$T1011=AA$4) * (reviews!$K$2:$K1011&lt;&gt;AA$4) * (reviews!$S$2:$S1011&lt;&gt;$Q51)) + 
  ((reviews!$K$2:$K1011=$Q51) * (reviews!$S$2:$S1011=AA$4) * (reviews!$J$2:$J1011&lt;&gt;AA$4) * (reviews!$T$2:$T1011&lt;&gt;$Q51)) + 
  ((reviews!$K$2:$K1011=$Q51) * (reviews!$T$2:$T1011=AA$4) * (reviews!$J$2:$J1011&lt;&gt;AA$4) * (reviews!$S$2:$S1011&lt;&gt;$Q51))
)</f>
        <v>0</v>
      </c>
      <c r="AB51" s="40">
        <f t="shared" si="14"/>
        <v>3</v>
      </c>
    </row>
    <row r="52">
      <c r="D52" s="38" t="s">
        <v>54</v>
      </c>
      <c r="E52" s="7">
        <f>COUNTIFS(reviews!$J$2:$J1011,$D52,reviews!$S$2:$S1011,E$4)</f>
        <v>0</v>
      </c>
      <c r="F52" s="7">
        <f>COUNTIFS(reviews!$J$2:$J1011,$D52,reviews!$S$2:$S1011,F$4)</f>
        <v>0</v>
      </c>
      <c r="G52" s="7">
        <f>COUNTIFS(reviews!$J$2:$J1011,$D52,reviews!$S$2:$S1011,G$4)</f>
        <v>2</v>
      </c>
      <c r="H52" s="39">
        <f>COUNTIFS(reviews!$J$2:$J1011,$D52,reviews!$S$2:$S1011,H$4)</f>
        <v>2</v>
      </c>
      <c r="I52" s="7">
        <f>COUNTIFS(reviews!$J$2:$J1011,$D52,reviews!$S$2:$S1011,I$4)</f>
        <v>0</v>
      </c>
      <c r="J52" s="7">
        <f>COUNTIFS(reviews!$J$2:$J1011,$D52,reviews!$S$2:$S1011,J$4)</f>
        <v>0</v>
      </c>
      <c r="K52" s="7">
        <f>COUNTIFS(reviews!$J$2:$J1011,$D52,reviews!$S$2:$S1011,K$4)</f>
        <v>0</v>
      </c>
      <c r="L52" s="7">
        <f>COUNTIFS(reviews!$J$2:$J1011,$D52,reviews!$S$2:$S1011,L$4)</f>
        <v>1</v>
      </c>
      <c r="M52" s="7">
        <f>COUNTIFS(reviews!$J$2:$J1011,$D52,reviews!$S$2:$S1011,M$4)</f>
        <v>0</v>
      </c>
      <c r="N52" s="7">
        <f>COUNTIFS(reviews!$J$2:$J1011,$D52,reviews!$S$2:$S1011,N$4)</f>
        <v>0</v>
      </c>
      <c r="O52" s="40">
        <f t="shared" si="13"/>
        <v>5</v>
      </c>
      <c r="Q52" s="38" t="s">
        <v>54</v>
      </c>
      <c r="R52" s="7">
        <f>SUMPRODUCT(
  ((reviews!$J$2:$J1011=$Q52) * (reviews!$S$2:$S1011=R$4) * (reviews!$K$2:$K1011&lt;&gt;R$4) * (reviews!$T$2:$T1011&lt;&gt;$Q52)) + 
  ((reviews!$J$2:$J1011=$Q52) * (reviews!$T$2:$T1011=R$4) * (reviews!$K$2:$K1011&lt;&gt;R$4) * (reviews!$S$2:$S1011&lt;&gt;$Q52)) + 
  ((reviews!$K$2:$K1011=$Q52) * (reviews!$S$2:$S1011=R$4) * (reviews!$J$2:$J1011&lt;&gt;R$4) * (reviews!$T$2:$T1011&lt;&gt;$Q52)) + 
  ((reviews!$K$2:$K1011=$Q52) * (reviews!$T$2:$T1011=R$4) * (reviews!$J$2:$J1011&lt;&gt;R$4) * (reviews!$S$2:$S1011&lt;&gt;$Q52))
)</f>
        <v>0</v>
      </c>
      <c r="S52" s="7">
        <f>SUMPRODUCT(
  ((reviews!$J$2:$J1011=$Q52) * (reviews!$S$2:$S1011=S$4) * (reviews!$K$2:$K1011&lt;&gt;S$4) * (reviews!$T$2:$T1011&lt;&gt;$Q52)) + 
  ((reviews!$J$2:$J1011=$Q52) * (reviews!$T$2:$T1011=S$4) * (reviews!$K$2:$K1011&lt;&gt;S$4) * (reviews!$S$2:$S1011&lt;&gt;$Q52)) + 
  ((reviews!$K$2:$K1011=$Q52) * (reviews!$S$2:$S1011=S$4) * (reviews!$J$2:$J1011&lt;&gt;S$4) * (reviews!$T$2:$T1011&lt;&gt;$Q52)) + 
  ((reviews!$K$2:$K1011=$Q52) * (reviews!$T$2:$T1011=S$4) * (reviews!$J$2:$J1011&lt;&gt;S$4) * (reviews!$S$2:$S1011&lt;&gt;$Q52))
)</f>
        <v>0</v>
      </c>
      <c r="T52" s="7">
        <f>SUMPRODUCT(
  ((reviews!$J$2:$J1011=$Q52) * (reviews!$S$2:$S1011=T$4) * (reviews!$K$2:$K1011&lt;&gt;T$4) * (reviews!$T$2:$T1011&lt;&gt;$Q52)) + 
  ((reviews!$J$2:$J1011=$Q52) * (reviews!$T$2:$T1011=T$4) * (reviews!$K$2:$K1011&lt;&gt;T$4) * (reviews!$S$2:$S1011&lt;&gt;$Q52)) + 
  ((reviews!$K$2:$K1011=$Q52) * (reviews!$S$2:$S1011=T$4) * (reviews!$J$2:$J1011&lt;&gt;T$4) * (reviews!$T$2:$T1011&lt;&gt;$Q52)) + 
  ((reviews!$K$2:$K1011=$Q52) * (reviews!$T$2:$T1011=T$4) * (reviews!$J$2:$J1011&lt;&gt;T$4) * (reviews!$S$2:$S1011&lt;&gt;$Q52))
)</f>
        <v>2</v>
      </c>
      <c r="U52" s="39">
        <f>SUMPRODUCT(
  ((reviews!$J$2:$J1011=$Q52) * (reviews!$S$2:$S1011=U$4)) + 
  ((reviews!$J$2:$J1011=$Q52) * (reviews!$T$2:$T1011=U$4)) + 
  ((reviews!$K$2:$K1011=$Q52) * (reviews!$S$2:$S1011=U$4)) + 
  ((reviews!$K$2:$K1011=$Q52) * (reviews!$T$2:$T1011=U$4))
)</f>
        <v>2</v>
      </c>
      <c r="V52" s="7">
        <f>SUMPRODUCT(
  ((reviews!$J$2:$J1011=$Q52) * (reviews!$S$2:$S1011=V$4) * (reviews!$K$2:$K1011&lt;&gt;V$4) * (reviews!$T$2:$T1011&lt;&gt;$Q52)) + 
  ((reviews!$J$2:$J1011=$Q52) * (reviews!$T$2:$T1011=V$4) * (reviews!$K$2:$K1011&lt;&gt;V$4) * (reviews!$S$2:$S1011&lt;&gt;$Q52)) + 
  ((reviews!$K$2:$K1011=$Q52) * (reviews!$S$2:$S1011=V$4) * (reviews!$J$2:$J1011&lt;&gt;V$4) * (reviews!$T$2:$T1011&lt;&gt;$Q52)) + 
  ((reviews!$K$2:$K1011=$Q52) * (reviews!$T$2:$T1011=V$4) * (reviews!$J$2:$J1011&lt;&gt;V$4) * (reviews!$S$2:$S1011&lt;&gt;$Q52))
)</f>
        <v>0</v>
      </c>
      <c r="W52" s="7">
        <f>SUMPRODUCT(
  ((reviews!$J$2:$J1011=$Q52) * (reviews!$S$2:$S1011=W$4) * (reviews!$K$2:$K1011&lt;&gt;W$4) * (reviews!$T$2:$T1011&lt;&gt;$Q52)) + 
  ((reviews!$J$2:$J1011=$Q52) * (reviews!$T$2:$T1011=W$4) * (reviews!$K$2:$K1011&lt;&gt;W$4) * (reviews!$S$2:$S1011&lt;&gt;$Q52)) + 
  ((reviews!$K$2:$K1011=$Q52) * (reviews!$S$2:$S1011=W$4) * (reviews!$J$2:$J1011&lt;&gt;W$4) * (reviews!$T$2:$T1011&lt;&gt;$Q52)) + 
  ((reviews!$K$2:$K1011=$Q52) * (reviews!$T$2:$T1011=W$4) * (reviews!$J$2:$J1011&lt;&gt;W$4) * (reviews!$S$2:$S1011&lt;&gt;$Q52))
)</f>
        <v>0</v>
      </c>
      <c r="X52" s="7">
        <f>SUMPRODUCT(
  ((reviews!$J$2:$J1011=$Q52) * (reviews!$S$2:$S1011=X$4) * (reviews!$K$2:$K1011&lt;&gt;X$4) * (reviews!$T$2:$T1011&lt;&gt;$Q52)) + 
  ((reviews!$J$2:$J1011=$Q52) * (reviews!$T$2:$T1011=X$4) * (reviews!$K$2:$K1011&lt;&gt;X$4) * (reviews!$S$2:$S1011&lt;&gt;$Q52)) + 
  ((reviews!$K$2:$K1011=$Q52) * (reviews!$S$2:$S1011=X$4) * (reviews!$J$2:$J1011&lt;&gt;X$4) * (reviews!$T$2:$T1011&lt;&gt;$Q52)) + 
  ((reviews!$K$2:$K1011=$Q52) * (reviews!$T$2:$T1011=X$4) * (reviews!$J$2:$J1011&lt;&gt;X$4) * (reviews!$S$2:$S1011&lt;&gt;$Q52))
)</f>
        <v>0</v>
      </c>
      <c r="Y52" s="7">
        <f>SUMPRODUCT(
  ((reviews!$J$2:$J1011=$Q52) * (reviews!$S$2:$S1011=Y$4) * (reviews!$K$2:$K1011&lt;&gt;Y$4) * (reviews!$T$2:$T1011&lt;&gt;$Q52)) + 
  ((reviews!$J$2:$J1011=$Q52) * (reviews!$T$2:$T1011=Y$4) * (reviews!$K$2:$K1011&lt;&gt;Y$4) * (reviews!$S$2:$S1011&lt;&gt;$Q52)) + 
  ((reviews!$K$2:$K1011=$Q52) * (reviews!$S$2:$S1011=Y$4) * (reviews!$J$2:$J1011&lt;&gt;Y$4) * (reviews!$T$2:$T1011&lt;&gt;$Q52)) + 
  ((reviews!$K$2:$K1011=$Q52) * (reviews!$T$2:$T1011=Y$4) * (reviews!$J$2:$J1011&lt;&gt;Y$4) * (reviews!$S$2:$S1011&lt;&gt;$Q52))
)</f>
        <v>1</v>
      </c>
      <c r="Z52" s="7">
        <f>SUMPRODUCT(
  ((reviews!$J$2:$J1011=$Q52) * (reviews!$S$2:$S1011=Z$4) * (reviews!$K$2:$K1011&lt;&gt;Z$4) * (reviews!$T$2:$T1011&lt;&gt;$Q52)) + 
  ((reviews!$J$2:$J1011=$Q52) * (reviews!$T$2:$T1011=Z$4) * (reviews!$K$2:$K1011&lt;&gt;Z$4) * (reviews!$S$2:$S1011&lt;&gt;$Q52)) + 
  ((reviews!$K$2:$K1011=$Q52) * (reviews!$S$2:$S1011=Z$4) * (reviews!$J$2:$J1011&lt;&gt;Z$4) * (reviews!$T$2:$T1011&lt;&gt;$Q52)) + 
  ((reviews!$K$2:$K1011=$Q52) * (reviews!$T$2:$T1011=Z$4) * (reviews!$J$2:$J1011&lt;&gt;Z$4) * (reviews!$S$2:$S1011&lt;&gt;$Q52))
)</f>
        <v>0</v>
      </c>
      <c r="AA52" s="7">
        <f>SUMPRODUCT(
  ((reviews!$J$2:$J1011=$Q52) * (reviews!$S$2:$S1011=AA$4) * (reviews!$K$2:$K1011&lt;&gt;AA$4) * (reviews!$T$2:$T1011&lt;&gt;$Q52)) + 
  ((reviews!$J$2:$J1011=$Q52) * (reviews!$T$2:$T1011=AA$4) * (reviews!$K$2:$K1011&lt;&gt;AA$4) * (reviews!$S$2:$S1011&lt;&gt;$Q52)) + 
  ((reviews!$K$2:$K1011=$Q52) * (reviews!$S$2:$S1011=AA$4) * (reviews!$J$2:$J1011&lt;&gt;AA$4) * (reviews!$T$2:$T1011&lt;&gt;$Q52)) + 
  ((reviews!$K$2:$K1011=$Q52) * (reviews!$T$2:$T1011=AA$4) * (reviews!$J$2:$J1011&lt;&gt;AA$4) * (reviews!$S$2:$S1011&lt;&gt;$Q52))
)</f>
        <v>0</v>
      </c>
      <c r="AB52" s="40">
        <f t="shared" si="14"/>
        <v>5</v>
      </c>
    </row>
    <row r="53">
      <c r="D53" s="38" t="s">
        <v>35</v>
      </c>
      <c r="E53" s="7">
        <f>COUNTIFS(reviews!$J$2:$J1011,$D53,reviews!$S$2:$S1011,E$4)</f>
        <v>1</v>
      </c>
      <c r="F53" s="7">
        <f>COUNTIFS(reviews!$J$2:$J1011,$D53,reviews!$S$2:$S1011,F$4)</f>
        <v>0</v>
      </c>
      <c r="G53" s="7">
        <f>COUNTIFS(reviews!$J$2:$J1011,$D53,reviews!$S$2:$S1011,G$4)</f>
        <v>3</v>
      </c>
      <c r="H53" s="7">
        <f>COUNTIFS(reviews!$J$2:$J1011,$D53,reviews!$S$2:$S1011,H$4)</f>
        <v>1</v>
      </c>
      <c r="I53" s="39">
        <f>COUNTIFS(reviews!$J$2:$J1011,$D53,reviews!$S$2:$S1011,I$4)</f>
        <v>11</v>
      </c>
      <c r="J53" s="7">
        <f>COUNTIFS(reviews!$J$2:$J1011,$D53,reviews!$S$2:$S1011,J$4)</f>
        <v>3</v>
      </c>
      <c r="K53" s="7">
        <f>COUNTIFS(reviews!$J$2:$J1011,$D53,reviews!$S$2:$S1011,K$4)</f>
        <v>0</v>
      </c>
      <c r="L53" s="7">
        <f>COUNTIFS(reviews!$J$2:$J1011,$D53,reviews!$S$2:$S1011,L$4)</f>
        <v>0</v>
      </c>
      <c r="M53" s="7">
        <f>COUNTIFS(reviews!$J$2:$J1011,$D53,reviews!$S$2:$S1011,M$4)</f>
        <v>0</v>
      </c>
      <c r="N53" s="7">
        <f>COUNTIFS(reviews!$J$2:$J1011,$D53,reviews!$S$2:$S1011,N$4)</f>
        <v>0</v>
      </c>
      <c r="O53" s="40">
        <f t="shared" si="13"/>
        <v>19</v>
      </c>
      <c r="Q53" s="38" t="s">
        <v>35</v>
      </c>
      <c r="R53" s="7">
        <f>SUMPRODUCT(
  ((reviews!$J$2:$J1011=$Q53) * (reviews!$S$2:$S1011=R$4) * (reviews!$K$2:$K1011&lt;&gt;R$4) * (reviews!$T$2:$T1011&lt;&gt;$Q53)) + 
  ((reviews!$J$2:$J1011=$Q53) * (reviews!$T$2:$T1011=R$4) * (reviews!$K$2:$K1011&lt;&gt;R$4) * (reviews!$S$2:$S1011&lt;&gt;$Q53)) + 
  ((reviews!$K$2:$K1011=$Q53) * (reviews!$S$2:$S1011=R$4) * (reviews!$J$2:$J1011&lt;&gt;R$4) * (reviews!$T$2:$T1011&lt;&gt;$Q53)) + 
  ((reviews!$K$2:$K1011=$Q53) * (reviews!$T$2:$T1011=R$4) * (reviews!$J$2:$J1011&lt;&gt;R$4) * (reviews!$S$2:$S1011&lt;&gt;$Q53))
)</f>
        <v>0</v>
      </c>
      <c r="S53" s="7">
        <f>SUMPRODUCT(
  ((reviews!$J$2:$J1011=$Q53) * (reviews!$S$2:$S1011=S$4) * (reviews!$K$2:$K1011&lt;&gt;S$4) * (reviews!$T$2:$T1011&lt;&gt;$Q53)) + 
  ((reviews!$J$2:$J1011=$Q53) * (reviews!$T$2:$T1011=S$4) * (reviews!$K$2:$K1011&lt;&gt;S$4) * (reviews!$S$2:$S1011&lt;&gt;$Q53)) + 
  ((reviews!$K$2:$K1011=$Q53) * (reviews!$S$2:$S1011=S$4) * (reviews!$J$2:$J1011&lt;&gt;S$4) * (reviews!$T$2:$T1011&lt;&gt;$Q53)) + 
  ((reviews!$K$2:$K1011=$Q53) * (reviews!$T$2:$T1011=S$4) * (reviews!$J$2:$J1011&lt;&gt;S$4) * (reviews!$S$2:$S1011&lt;&gt;$Q53))
)</f>
        <v>0</v>
      </c>
      <c r="T53" s="7">
        <f>SUMPRODUCT(
  ((reviews!$J$2:$J1011=$Q53) * (reviews!$S$2:$S1011=T$4) * (reviews!$K$2:$K1011&lt;&gt;T$4) * (reviews!$T$2:$T1011&lt;&gt;$Q53)) + 
  ((reviews!$J$2:$J1011=$Q53) * (reviews!$T$2:$T1011=T$4) * (reviews!$K$2:$K1011&lt;&gt;T$4) * (reviews!$S$2:$S1011&lt;&gt;$Q53)) + 
  ((reviews!$K$2:$K1011=$Q53) * (reviews!$S$2:$S1011=T$4) * (reviews!$J$2:$J1011&lt;&gt;T$4) * (reviews!$T$2:$T1011&lt;&gt;$Q53)) + 
  ((reviews!$K$2:$K1011=$Q53) * (reviews!$T$2:$T1011=T$4) * (reviews!$J$2:$J1011&lt;&gt;T$4) * (reviews!$S$2:$S1011&lt;&gt;$Q53))
)</f>
        <v>3</v>
      </c>
      <c r="U53" s="7">
        <f>SUMPRODUCT(
  ((reviews!$J$2:$J1011=$Q53) * (reviews!$S$2:$S1011=U$4) * (reviews!$K$2:$K1011&lt;&gt;U$4) * (reviews!$T$2:$T1011&lt;&gt;$Q53)) + 
  ((reviews!$J$2:$J1011=$Q53) * (reviews!$T$2:$T1011=U$4) * (reviews!$K$2:$K1011&lt;&gt;U$4) * (reviews!$S$2:$S1011&lt;&gt;$Q53)) + 
  ((reviews!$K$2:$K1011=$Q53) * (reviews!$S$2:$S1011=U$4) * (reviews!$J$2:$J1011&lt;&gt;U$4) * (reviews!$T$2:$T1011&lt;&gt;$Q53)) + 
  ((reviews!$K$2:$K1011=$Q53) * (reviews!$T$2:$T1011=U$4) * (reviews!$J$2:$J1011&lt;&gt;U$4) * (reviews!$S$2:$S1011&lt;&gt;$Q53))
)</f>
        <v>1</v>
      </c>
      <c r="V53" s="39">
        <f>SUMPRODUCT(
  ((reviews!$J$2:$J1011=$Q53) * (reviews!$S$2:$S1011=V$4)) + 
  ((reviews!$J$2:$J1011=$Q53) * (reviews!$T$2:$T1011=V$4)) + 
  ((reviews!$K$2:$K1011=$Q53) * (reviews!$S$2:$S1011=V$4)) + 
  ((reviews!$K$2:$K1011=$Q53) * (reviews!$T$2:$T1011=V$4))
)</f>
        <v>11</v>
      </c>
      <c r="W53" s="7">
        <f>SUMPRODUCT(
  ((reviews!$J$2:$J1011=$Q53) * (reviews!$S$2:$S1011=W$4) * (reviews!$K$2:$K1011&lt;&gt;W$4) * (reviews!$T$2:$T1011&lt;&gt;$Q53)) + 
  ((reviews!$J$2:$J1011=$Q53) * (reviews!$T$2:$T1011=W$4) * (reviews!$K$2:$K1011&lt;&gt;W$4) * (reviews!$S$2:$S1011&lt;&gt;$Q53)) + 
  ((reviews!$K$2:$K1011=$Q53) * (reviews!$S$2:$S1011=W$4) * (reviews!$J$2:$J1011&lt;&gt;W$4) * (reviews!$T$2:$T1011&lt;&gt;$Q53)) + 
  ((reviews!$K$2:$K1011=$Q53) * (reviews!$T$2:$T1011=W$4) * (reviews!$J$2:$J1011&lt;&gt;W$4) * (reviews!$S$2:$S1011&lt;&gt;$Q53))
)</f>
        <v>6</v>
      </c>
      <c r="X53" s="7">
        <f>SUMPRODUCT(
  ((reviews!$J$2:$J1011=$Q53) * (reviews!$S$2:$S1011=X$4) * (reviews!$K$2:$K1011&lt;&gt;X$4) * (reviews!$T$2:$T1011&lt;&gt;$Q53)) + 
  ((reviews!$J$2:$J1011=$Q53) * (reviews!$T$2:$T1011=X$4) * (reviews!$K$2:$K1011&lt;&gt;X$4) * (reviews!$S$2:$S1011&lt;&gt;$Q53)) + 
  ((reviews!$K$2:$K1011=$Q53) * (reviews!$S$2:$S1011=X$4) * (reviews!$J$2:$J1011&lt;&gt;X$4) * (reviews!$T$2:$T1011&lt;&gt;$Q53)) + 
  ((reviews!$K$2:$K1011=$Q53) * (reviews!$T$2:$T1011=X$4) * (reviews!$J$2:$J1011&lt;&gt;X$4) * (reviews!$S$2:$S1011&lt;&gt;$Q53))
)</f>
        <v>0</v>
      </c>
      <c r="Y53" s="7">
        <f>SUMPRODUCT(
  ((reviews!$J$2:$J1011=$Q53) * (reviews!$S$2:$S1011=Y$4) * (reviews!$K$2:$K1011&lt;&gt;Y$4) * (reviews!$T$2:$T1011&lt;&gt;$Q53)) + 
  ((reviews!$J$2:$J1011=$Q53) * (reviews!$T$2:$T1011=Y$4) * (reviews!$K$2:$K1011&lt;&gt;Y$4) * (reviews!$S$2:$S1011&lt;&gt;$Q53)) + 
  ((reviews!$K$2:$K1011=$Q53) * (reviews!$S$2:$S1011=Y$4) * (reviews!$J$2:$J1011&lt;&gt;Y$4) * (reviews!$T$2:$T1011&lt;&gt;$Q53)) + 
  ((reviews!$K$2:$K1011=$Q53) * (reviews!$T$2:$T1011=Y$4) * (reviews!$J$2:$J1011&lt;&gt;Y$4) * (reviews!$S$2:$S1011&lt;&gt;$Q53))
)</f>
        <v>1</v>
      </c>
      <c r="Z53" s="7">
        <f>SUMPRODUCT(
  ((reviews!$J$2:$J1011=$Q53) * (reviews!$S$2:$S1011=Z$4) * (reviews!$K$2:$K1011&lt;&gt;Z$4) * (reviews!$T$2:$T1011&lt;&gt;$Q53)) + 
  ((reviews!$J$2:$J1011=$Q53) * (reviews!$T$2:$T1011=Z$4) * (reviews!$K$2:$K1011&lt;&gt;Z$4) * (reviews!$S$2:$S1011&lt;&gt;$Q53)) + 
  ((reviews!$K$2:$K1011=$Q53) * (reviews!$S$2:$S1011=Z$4) * (reviews!$J$2:$J1011&lt;&gt;Z$4) * (reviews!$T$2:$T1011&lt;&gt;$Q53)) + 
  ((reviews!$K$2:$K1011=$Q53) * (reviews!$T$2:$T1011=Z$4) * (reviews!$J$2:$J1011&lt;&gt;Z$4) * (reviews!$S$2:$S1011&lt;&gt;$Q53))
)</f>
        <v>0</v>
      </c>
      <c r="AA53" s="7">
        <f>SUMPRODUCT(
  ((reviews!$J$2:$J1011=$Q53) * (reviews!$S$2:$S1011=AA$4) * (reviews!$K$2:$K1011&lt;&gt;AA$4) * (reviews!$T$2:$T1011&lt;&gt;$Q53)) + 
  ((reviews!$J$2:$J1011=$Q53) * (reviews!$T$2:$T1011=AA$4) * (reviews!$K$2:$K1011&lt;&gt;AA$4) * (reviews!$S$2:$S1011&lt;&gt;$Q53)) + 
  ((reviews!$K$2:$K1011=$Q53) * (reviews!$S$2:$S1011=AA$4) * (reviews!$J$2:$J1011&lt;&gt;AA$4) * (reviews!$T$2:$T1011&lt;&gt;$Q53)) + 
  ((reviews!$K$2:$K1011=$Q53) * (reviews!$T$2:$T1011=AA$4) * (reviews!$J$2:$J1011&lt;&gt;AA$4) * (reviews!$S$2:$S1011&lt;&gt;$Q53))
)</f>
        <v>0</v>
      </c>
      <c r="AB53" s="40">
        <f t="shared" si="14"/>
        <v>22</v>
      </c>
    </row>
    <row r="54">
      <c r="D54" s="38" t="s">
        <v>33</v>
      </c>
      <c r="E54" s="7">
        <f>COUNTIFS(reviews!$J$2:$J1011,$D54,reviews!$S$2:$S1011,E$4)</f>
        <v>1</v>
      </c>
      <c r="F54" s="7">
        <f>COUNTIFS(reviews!$J$2:$J1011,$D54,reviews!$S$2:$S1011,F$4)</f>
        <v>0</v>
      </c>
      <c r="G54" s="7">
        <f>COUNTIFS(reviews!$J$2:$J1011,$D54,reviews!$S$2:$S1011,G$4)</f>
        <v>1</v>
      </c>
      <c r="H54" s="7">
        <f>COUNTIFS(reviews!$J$2:$J1011,$D54,reviews!$S$2:$S1011,H$4)</f>
        <v>0</v>
      </c>
      <c r="I54" s="7">
        <f>COUNTIFS(reviews!$J$2:$J1011,$D54,reviews!$S$2:$S1011,I$4)</f>
        <v>4</v>
      </c>
      <c r="J54" s="39">
        <f>COUNTIFS(reviews!$J$2:$J1011,$D54,reviews!$S$2:$S1011,J$4)</f>
        <v>0</v>
      </c>
      <c r="K54" s="7">
        <f>COUNTIFS(reviews!$J$2:$J1011,$D54,reviews!$S$2:$S1011,K$4)</f>
        <v>1</v>
      </c>
      <c r="L54" s="7">
        <f>COUNTIFS(reviews!$J$2:$J1011,$D54,reviews!$S$2:$S1011,L$4)</f>
        <v>0</v>
      </c>
      <c r="M54" s="7">
        <f>COUNTIFS(reviews!$J$2:$J1011,$D54,reviews!$S$2:$S1011,M$4)</f>
        <v>0</v>
      </c>
      <c r="N54" s="7">
        <f>COUNTIFS(reviews!$J$2:$J1011,$D54,reviews!$S$2:$S1011,N$4)</f>
        <v>0</v>
      </c>
      <c r="O54" s="40">
        <f t="shared" si="13"/>
        <v>7</v>
      </c>
      <c r="Q54" s="38" t="s">
        <v>33</v>
      </c>
      <c r="R54" s="7">
        <f>SUMPRODUCT(
  ((reviews!$J$2:$J1011=$Q54) * (reviews!$S$2:$S1011=R$4) * (reviews!$K$2:$K1011&lt;&gt;R$4) * (reviews!$T$2:$T1011&lt;&gt;$Q54)) + 
  ((reviews!$J$2:$J1011=$Q54) * (reviews!$T$2:$T1011=R$4) * (reviews!$K$2:$K1011&lt;&gt;R$4) * (reviews!$S$2:$S1011&lt;&gt;$Q54)) + 
  ((reviews!$K$2:$K1011=$Q54) * (reviews!$S$2:$S1011=R$4) * (reviews!$J$2:$J1011&lt;&gt;R$4) * (reviews!$T$2:$T1011&lt;&gt;$Q54)) + 
  ((reviews!$K$2:$K1011=$Q54) * (reviews!$T$2:$T1011=R$4) * (reviews!$J$2:$J1011&lt;&gt;R$4) * (reviews!$S$2:$S1011&lt;&gt;$Q54))
)</f>
        <v>0</v>
      </c>
      <c r="S54" s="7">
        <f>SUMPRODUCT(
  ((reviews!$J$2:$J1011=$Q54) * (reviews!$S$2:$S1011=S$4) * (reviews!$K$2:$K1011&lt;&gt;S$4) * (reviews!$T$2:$T1011&lt;&gt;$Q54)) + 
  ((reviews!$J$2:$J1011=$Q54) * (reviews!$T$2:$T1011=S$4) * (reviews!$K$2:$K1011&lt;&gt;S$4) * (reviews!$S$2:$S1011&lt;&gt;$Q54)) + 
  ((reviews!$K$2:$K1011=$Q54) * (reviews!$S$2:$S1011=S$4) * (reviews!$J$2:$J1011&lt;&gt;S$4) * (reviews!$T$2:$T1011&lt;&gt;$Q54)) + 
  ((reviews!$K$2:$K1011=$Q54) * (reviews!$T$2:$T1011=S$4) * (reviews!$J$2:$J1011&lt;&gt;S$4) * (reviews!$S$2:$S1011&lt;&gt;$Q54))
)</f>
        <v>0</v>
      </c>
      <c r="T54" s="7">
        <f>SUMPRODUCT(
  ((reviews!$J$2:$J1011=$Q54) * (reviews!$S$2:$S1011=T$4) * (reviews!$K$2:$K1011&lt;&gt;T$4) * (reviews!$T$2:$T1011&lt;&gt;$Q54)) + 
  ((reviews!$J$2:$J1011=$Q54) * (reviews!$T$2:$T1011=T$4) * (reviews!$K$2:$K1011&lt;&gt;T$4) * (reviews!$S$2:$S1011&lt;&gt;$Q54)) + 
  ((reviews!$K$2:$K1011=$Q54) * (reviews!$S$2:$S1011=T$4) * (reviews!$J$2:$J1011&lt;&gt;T$4) * (reviews!$T$2:$T1011&lt;&gt;$Q54)) + 
  ((reviews!$K$2:$K1011=$Q54) * (reviews!$T$2:$T1011=T$4) * (reviews!$J$2:$J1011&lt;&gt;T$4) * (reviews!$S$2:$S1011&lt;&gt;$Q54))
)</f>
        <v>1</v>
      </c>
      <c r="U54" s="7">
        <f>SUMPRODUCT(
  ((reviews!$J$2:$J1011=$Q54) * (reviews!$S$2:$S1011=U$4) * (reviews!$K$2:$K1011&lt;&gt;U$4) * (reviews!$T$2:$T1011&lt;&gt;$Q54)) + 
  ((reviews!$J$2:$J1011=$Q54) * (reviews!$T$2:$T1011=U$4) * (reviews!$K$2:$K1011&lt;&gt;U$4) * (reviews!$S$2:$S1011&lt;&gt;$Q54)) + 
  ((reviews!$K$2:$K1011=$Q54) * (reviews!$S$2:$S1011=U$4) * (reviews!$J$2:$J1011&lt;&gt;U$4) * (reviews!$T$2:$T1011&lt;&gt;$Q54)) + 
  ((reviews!$K$2:$K1011=$Q54) * (reviews!$T$2:$T1011=U$4) * (reviews!$J$2:$J1011&lt;&gt;U$4) * (reviews!$S$2:$S1011&lt;&gt;$Q54))
)</f>
        <v>0</v>
      </c>
      <c r="V54" s="7">
        <f>SUMPRODUCT(
  ((reviews!$J$2:$J1011=$Q54) * (reviews!$S$2:$S1011=V$4) * (reviews!$K$2:$K1011&lt;&gt;V$4) * (reviews!$T$2:$T1011&lt;&gt;$Q54)) + 
  ((reviews!$J$2:$J1011=$Q54) * (reviews!$T$2:$T1011=V$4) * (reviews!$K$2:$K1011&lt;&gt;V$4) * (reviews!$S$2:$S1011&lt;&gt;$Q54)) + 
  ((reviews!$K$2:$K1011=$Q54) * (reviews!$S$2:$S1011=V$4) * (reviews!$J$2:$J1011&lt;&gt;V$4) * (reviews!$T$2:$T1011&lt;&gt;$Q54)) + 
  ((reviews!$K$2:$K1011=$Q54) * (reviews!$T$2:$T1011=V$4) * (reviews!$J$2:$J1011&lt;&gt;V$4) * (reviews!$S$2:$S1011&lt;&gt;$Q54))
)</f>
        <v>4</v>
      </c>
      <c r="W54" s="39">
        <f>SUMPRODUCT(
  ((reviews!$J$2:$J1011=$Q54) * (reviews!$S$2:$S1011=W$4)) + 
  ((reviews!$J$2:$J1011=$Q54) * (reviews!$T$2:$T1011=W$4)) + 
  ((reviews!$K$2:$K1011=$Q54) * (reviews!$S$2:$S1011=W$4)) + 
  ((reviews!$K$2:$K1011=$Q54) * (reviews!$T$2:$T1011=W$4))
)</f>
        <v>0</v>
      </c>
      <c r="X54" s="7">
        <f>SUMPRODUCT(
  ((reviews!$J$2:$J1011=$Q54) * (reviews!$S$2:$S1011=X$4) * (reviews!$K$2:$K1011&lt;&gt;X$4) * (reviews!$T$2:$T1011&lt;&gt;$Q54)) + 
  ((reviews!$J$2:$J1011=$Q54) * (reviews!$T$2:$T1011=X$4) * (reviews!$K$2:$K1011&lt;&gt;X$4) * (reviews!$S$2:$S1011&lt;&gt;$Q54)) + 
  ((reviews!$K$2:$K1011=$Q54) * (reviews!$S$2:$S1011=X$4) * (reviews!$J$2:$J1011&lt;&gt;X$4) * (reviews!$T$2:$T1011&lt;&gt;$Q54)) + 
  ((reviews!$K$2:$K1011=$Q54) * (reviews!$T$2:$T1011=X$4) * (reviews!$J$2:$J1011&lt;&gt;X$4) * (reviews!$S$2:$S1011&lt;&gt;$Q54))
)</f>
        <v>1</v>
      </c>
      <c r="Y54" s="7">
        <f>SUMPRODUCT(
  ((reviews!$J$2:$J1011=$Q54) * (reviews!$S$2:$S1011=Y$4) * (reviews!$K$2:$K1011&lt;&gt;Y$4) * (reviews!$T$2:$T1011&lt;&gt;$Q54)) + 
  ((reviews!$J$2:$J1011=$Q54) * (reviews!$T$2:$T1011=Y$4) * (reviews!$K$2:$K1011&lt;&gt;Y$4) * (reviews!$S$2:$S1011&lt;&gt;$Q54)) + 
  ((reviews!$K$2:$K1011=$Q54) * (reviews!$S$2:$S1011=Y$4) * (reviews!$J$2:$J1011&lt;&gt;Y$4) * (reviews!$T$2:$T1011&lt;&gt;$Q54)) + 
  ((reviews!$K$2:$K1011=$Q54) * (reviews!$T$2:$T1011=Y$4) * (reviews!$J$2:$J1011&lt;&gt;Y$4) * (reviews!$S$2:$S1011&lt;&gt;$Q54))
)</f>
        <v>0</v>
      </c>
      <c r="Z54" s="7">
        <f>SUMPRODUCT(
  ((reviews!$J$2:$J1011=$Q54) * (reviews!$S$2:$S1011=Z$4) * (reviews!$K$2:$K1011&lt;&gt;Z$4) * (reviews!$T$2:$T1011&lt;&gt;$Q54)) + 
  ((reviews!$J$2:$J1011=$Q54) * (reviews!$T$2:$T1011=Z$4) * (reviews!$K$2:$K1011&lt;&gt;Z$4) * (reviews!$S$2:$S1011&lt;&gt;$Q54)) + 
  ((reviews!$K$2:$K1011=$Q54) * (reviews!$S$2:$S1011=Z$4) * (reviews!$J$2:$J1011&lt;&gt;Z$4) * (reviews!$T$2:$T1011&lt;&gt;$Q54)) + 
  ((reviews!$K$2:$K1011=$Q54) * (reviews!$T$2:$T1011=Z$4) * (reviews!$J$2:$J1011&lt;&gt;Z$4) * (reviews!$S$2:$S1011&lt;&gt;$Q54))
)</f>
        <v>0</v>
      </c>
      <c r="AA54" s="7">
        <f>SUMPRODUCT(
  ((reviews!$J$2:$J1011=$Q54) * (reviews!$S$2:$S1011=AA$4) * (reviews!$K$2:$K1011&lt;&gt;AA$4) * (reviews!$T$2:$T1011&lt;&gt;$Q54)) + 
  ((reviews!$J$2:$J1011=$Q54) * (reviews!$T$2:$T1011=AA$4) * (reviews!$K$2:$K1011&lt;&gt;AA$4) * (reviews!$S$2:$S1011&lt;&gt;$Q54)) + 
  ((reviews!$K$2:$K1011=$Q54) * (reviews!$S$2:$S1011=AA$4) * (reviews!$J$2:$J1011&lt;&gt;AA$4) * (reviews!$T$2:$T1011&lt;&gt;$Q54)) + 
  ((reviews!$K$2:$K1011=$Q54) * (reviews!$T$2:$T1011=AA$4) * (reviews!$J$2:$J1011&lt;&gt;AA$4) * (reviews!$S$2:$S1011&lt;&gt;$Q54))
)</f>
        <v>0</v>
      </c>
      <c r="AB54" s="40">
        <f t="shared" si="14"/>
        <v>6</v>
      </c>
    </row>
    <row r="55">
      <c r="D55" s="38" t="s">
        <v>126</v>
      </c>
      <c r="E55" s="7">
        <f>COUNTIFS(reviews!$J$2:$J1011,$D55,reviews!$S$2:$S1011,E$4)</f>
        <v>0</v>
      </c>
      <c r="F55" s="7">
        <f>COUNTIFS(reviews!$J$2:$J1011,$D55,reviews!$S$2:$S1011,F$4)</f>
        <v>0</v>
      </c>
      <c r="G55" s="7">
        <f>COUNTIFS(reviews!$J$2:$J1011,$D55,reviews!$S$2:$S1011,G$4)</f>
        <v>0</v>
      </c>
      <c r="H55" s="7">
        <f>COUNTIFS(reviews!$J$2:$J1011,$D55,reviews!$S$2:$S1011,H$4)</f>
        <v>0</v>
      </c>
      <c r="I55" s="7">
        <f>COUNTIFS(reviews!$J$2:$J1011,$D55,reviews!$S$2:$S1011,I$4)</f>
        <v>1</v>
      </c>
      <c r="J55" s="7">
        <f>COUNTIFS(reviews!$J$2:$J1011,$D55,reviews!$S$2:$S1011,J$4)</f>
        <v>0</v>
      </c>
      <c r="K55" s="39">
        <f>COUNTIFS(reviews!$J$2:$J1011,$D55,reviews!$S$2:$S1011,K$4)</f>
        <v>0</v>
      </c>
      <c r="L55" s="7">
        <f>COUNTIFS(reviews!$J$2:$J1011,$D55,reviews!$S$2:$S1011,L$4)</f>
        <v>0</v>
      </c>
      <c r="M55" s="7">
        <f>COUNTIFS(reviews!$J$2:$J1011,$D55,reviews!$S$2:$S1011,M$4)</f>
        <v>0</v>
      </c>
      <c r="N55" s="7">
        <f>COUNTIFS(reviews!$J$2:$J1011,$D55,reviews!$S$2:$S1011,N$4)</f>
        <v>0</v>
      </c>
      <c r="O55" s="40">
        <f t="shared" si="13"/>
        <v>1</v>
      </c>
      <c r="Q55" s="38" t="s">
        <v>126</v>
      </c>
      <c r="R55" s="7">
        <f>SUMPRODUCT(
  ((reviews!$J$2:$J1011=$Q55) * (reviews!$S$2:$S1011=R$4) * (reviews!$K$2:$K1011&lt;&gt;R$4) * (reviews!$T$2:$T1011&lt;&gt;$Q55)) + 
  ((reviews!$J$2:$J1011=$Q55) * (reviews!$T$2:$T1011=R$4) * (reviews!$K$2:$K1011&lt;&gt;R$4) * (reviews!$S$2:$S1011&lt;&gt;$Q55)) + 
  ((reviews!$K$2:$K1011=$Q55) * (reviews!$S$2:$S1011=R$4) * (reviews!$J$2:$J1011&lt;&gt;R$4) * (reviews!$T$2:$T1011&lt;&gt;$Q55)) + 
  ((reviews!$K$2:$K1011=$Q55) * (reviews!$T$2:$T1011=R$4) * (reviews!$J$2:$J1011&lt;&gt;R$4) * (reviews!$S$2:$S1011&lt;&gt;$Q55))
)</f>
        <v>0</v>
      </c>
      <c r="S55" s="7">
        <f>SUMPRODUCT(
  ((reviews!$J$2:$J1011=$Q55) * (reviews!$S$2:$S1011=S$4) * (reviews!$K$2:$K1011&lt;&gt;S$4) * (reviews!$T$2:$T1011&lt;&gt;$Q55)) + 
  ((reviews!$J$2:$J1011=$Q55) * (reviews!$T$2:$T1011=S$4) * (reviews!$K$2:$K1011&lt;&gt;S$4) * (reviews!$S$2:$S1011&lt;&gt;$Q55)) + 
  ((reviews!$K$2:$K1011=$Q55) * (reviews!$S$2:$S1011=S$4) * (reviews!$J$2:$J1011&lt;&gt;S$4) * (reviews!$T$2:$T1011&lt;&gt;$Q55)) + 
  ((reviews!$K$2:$K1011=$Q55) * (reviews!$T$2:$T1011=S$4) * (reviews!$J$2:$J1011&lt;&gt;S$4) * (reviews!$S$2:$S1011&lt;&gt;$Q55))
)</f>
        <v>0</v>
      </c>
      <c r="T55" s="7">
        <f>SUMPRODUCT(
  ((reviews!$J$2:$J1011=$Q55) * (reviews!$S$2:$S1011=T$4) * (reviews!$K$2:$K1011&lt;&gt;T$4) * (reviews!$T$2:$T1011&lt;&gt;$Q55)) + 
  ((reviews!$J$2:$J1011=$Q55) * (reviews!$T$2:$T1011=T$4) * (reviews!$K$2:$K1011&lt;&gt;T$4) * (reviews!$S$2:$S1011&lt;&gt;$Q55)) + 
  ((reviews!$K$2:$K1011=$Q55) * (reviews!$S$2:$S1011=T$4) * (reviews!$J$2:$J1011&lt;&gt;T$4) * (reviews!$T$2:$T1011&lt;&gt;$Q55)) + 
  ((reviews!$K$2:$K1011=$Q55) * (reviews!$T$2:$T1011=T$4) * (reviews!$J$2:$J1011&lt;&gt;T$4) * (reviews!$S$2:$S1011&lt;&gt;$Q55))
)</f>
        <v>0</v>
      </c>
      <c r="U55" s="7">
        <f>SUMPRODUCT(
  ((reviews!$J$2:$J1011=$Q55) * (reviews!$S$2:$S1011=U$4) * (reviews!$K$2:$K1011&lt;&gt;U$4) * (reviews!$T$2:$T1011&lt;&gt;$Q55)) + 
  ((reviews!$J$2:$J1011=$Q55) * (reviews!$T$2:$T1011=U$4) * (reviews!$K$2:$K1011&lt;&gt;U$4) * (reviews!$S$2:$S1011&lt;&gt;$Q55)) + 
  ((reviews!$K$2:$K1011=$Q55) * (reviews!$S$2:$S1011=U$4) * (reviews!$J$2:$J1011&lt;&gt;U$4) * (reviews!$T$2:$T1011&lt;&gt;$Q55)) + 
  ((reviews!$K$2:$K1011=$Q55) * (reviews!$T$2:$T1011=U$4) * (reviews!$J$2:$J1011&lt;&gt;U$4) * (reviews!$S$2:$S1011&lt;&gt;$Q55))
)</f>
        <v>0</v>
      </c>
      <c r="V55" s="7">
        <f>SUMPRODUCT(
  ((reviews!$J$2:$J1011=$Q55) * (reviews!$S$2:$S1011=V$4) * (reviews!$K$2:$K1011&lt;&gt;V$4) * (reviews!$T$2:$T1011&lt;&gt;$Q55)) + 
  ((reviews!$J$2:$J1011=$Q55) * (reviews!$T$2:$T1011=V$4) * (reviews!$K$2:$K1011&lt;&gt;V$4) * (reviews!$S$2:$S1011&lt;&gt;$Q55)) + 
  ((reviews!$K$2:$K1011=$Q55) * (reviews!$S$2:$S1011=V$4) * (reviews!$J$2:$J1011&lt;&gt;V$4) * (reviews!$T$2:$T1011&lt;&gt;$Q55)) + 
  ((reviews!$K$2:$K1011=$Q55) * (reviews!$T$2:$T1011=V$4) * (reviews!$J$2:$J1011&lt;&gt;V$4) * (reviews!$S$2:$S1011&lt;&gt;$Q55))
)</f>
        <v>1</v>
      </c>
      <c r="W55" s="7">
        <f>SUMPRODUCT(
  ((reviews!$J$2:$J1011=$Q55) * (reviews!$S$2:$S1011=W$4) * (reviews!$K$2:$K1011&lt;&gt;W$4) * (reviews!$T$2:$T1011&lt;&gt;$Q55)) + 
  ((reviews!$J$2:$J1011=$Q55) * (reviews!$T$2:$T1011=W$4) * (reviews!$K$2:$K1011&lt;&gt;W$4) * (reviews!$S$2:$S1011&lt;&gt;$Q55)) + 
  ((reviews!$K$2:$K1011=$Q55) * (reviews!$S$2:$S1011=W$4) * (reviews!$J$2:$J1011&lt;&gt;W$4) * (reviews!$T$2:$T1011&lt;&gt;$Q55)) + 
  ((reviews!$K$2:$K1011=$Q55) * (reviews!$T$2:$T1011=W$4) * (reviews!$J$2:$J1011&lt;&gt;W$4) * (reviews!$S$2:$S1011&lt;&gt;$Q55))
)</f>
        <v>0</v>
      </c>
      <c r="X55" s="39">
        <f>SUMPRODUCT(
  ((reviews!$J$2:$J1011=$Q55) * (reviews!$S$2:$S1011=X$4)) + 
  ((reviews!$J$2:$J1011=$Q55) * (reviews!$T$2:$T1011=X$4)) + 
  ((reviews!$K$2:$K1011=$Q55) * (reviews!$S$2:$S1011=X$4)) + 
  ((reviews!$K$2:$K1011=$Q55) * (reviews!$T$2:$T1011=X$4))
)</f>
        <v>0</v>
      </c>
      <c r="Y55" s="7">
        <f>SUMPRODUCT(
  ((reviews!$J$2:$J1011=$Q55) * (reviews!$S$2:$S1011=Y$4) * (reviews!$K$2:$K1011&lt;&gt;Y$4) * (reviews!$T$2:$T1011&lt;&gt;$Q55)) + 
  ((reviews!$J$2:$J1011=$Q55) * (reviews!$T$2:$T1011=Y$4) * (reviews!$K$2:$K1011&lt;&gt;Y$4) * (reviews!$S$2:$S1011&lt;&gt;$Q55)) + 
  ((reviews!$K$2:$K1011=$Q55) * (reviews!$S$2:$S1011=Y$4) * (reviews!$J$2:$J1011&lt;&gt;Y$4) * (reviews!$T$2:$T1011&lt;&gt;$Q55)) + 
  ((reviews!$K$2:$K1011=$Q55) * (reviews!$T$2:$T1011=Y$4) * (reviews!$J$2:$J1011&lt;&gt;Y$4) * (reviews!$S$2:$S1011&lt;&gt;$Q55))
)</f>
        <v>0</v>
      </c>
      <c r="Z55" s="7">
        <f>SUMPRODUCT(
  ((reviews!$J$2:$J1011=$Q55) * (reviews!$S$2:$S1011=Z$4) * (reviews!$K$2:$K1011&lt;&gt;Z$4) * (reviews!$T$2:$T1011&lt;&gt;$Q55)) + 
  ((reviews!$J$2:$J1011=$Q55) * (reviews!$T$2:$T1011=Z$4) * (reviews!$K$2:$K1011&lt;&gt;Z$4) * (reviews!$S$2:$S1011&lt;&gt;$Q55)) + 
  ((reviews!$K$2:$K1011=$Q55) * (reviews!$S$2:$S1011=Z$4) * (reviews!$J$2:$J1011&lt;&gt;Z$4) * (reviews!$T$2:$T1011&lt;&gt;$Q55)) + 
  ((reviews!$K$2:$K1011=$Q55) * (reviews!$T$2:$T1011=Z$4) * (reviews!$J$2:$J1011&lt;&gt;Z$4) * (reviews!$S$2:$S1011&lt;&gt;$Q55))
)</f>
        <v>0</v>
      </c>
      <c r="AA55" s="7">
        <f>SUMPRODUCT(
  ((reviews!$J$2:$J1011=$Q55) * (reviews!$S$2:$S1011=AA$4) * (reviews!$K$2:$K1011&lt;&gt;AA$4) * (reviews!$T$2:$T1011&lt;&gt;$Q55)) + 
  ((reviews!$J$2:$J1011=$Q55) * (reviews!$T$2:$T1011=AA$4) * (reviews!$K$2:$K1011&lt;&gt;AA$4) * (reviews!$S$2:$S1011&lt;&gt;$Q55)) + 
  ((reviews!$K$2:$K1011=$Q55) * (reviews!$S$2:$S1011=AA$4) * (reviews!$J$2:$J1011&lt;&gt;AA$4) * (reviews!$T$2:$T1011&lt;&gt;$Q55)) + 
  ((reviews!$K$2:$K1011=$Q55) * (reviews!$T$2:$T1011=AA$4) * (reviews!$J$2:$J1011&lt;&gt;AA$4) * (reviews!$S$2:$S1011&lt;&gt;$Q55))
)</f>
        <v>0</v>
      </c>
      <c r="AB55" s="40">
        <f t="shared" si="14"/>
        <v>1</v>
      </c>
    </row>
    <row r="56">
      <c r="D56" s="38" t="s">
        <v>44</v>
      </c>
      <c r="E56" s="7">
        <f>COUNTIFS(reviews!$J$2:$J1011,$D56,reviews!$S$2:$S1011,E$4)</f>
        <v>0</v>
      </c>
      <c r="F56" s="7">
        <f>COUNTIFS(reviews!$J$2:$J1011,$D56,reviews!$S$2:$S1011,F$4)</f>
        <v>0</v>
      </c>
      <c r="G56" s="7">
        <f>COUNTIFS(reviews!$J$2:$J1011,$D56,reviews!$S$2:$S1011,G$4)</f>
        <v>0</v>
      </c>
      <c r="H56" s="7">
        <f>COUNTIFS(reviews!$J$2:$J1011,$D56,reviews!$S$2:$S1011,H$4)</f>
        <v>0</v>
      </c>
      <c r="I56" s="7">
        <f>COUNTIFS(reviews!$J$2:$J1011,$D56,reviews!$S$2:$S1011,I$4)</f>
        <v>0</v>
      </c>
      <c r="J56" s="7">
        <f>COUNTIFS(reviews!$J$2:$J1011,$D56,reviews!$S$2:$S1011,J$4)</f>
        <v>3</v>
      </c>
      <c r="K56" s="7">
        <f>COUNTIFS(reviews!$J$2:$J1011,$D56,reviews!$S$2:$S1011,K$4)</f>
        <v>0</v>
      </c>
      <c r="L56" s="39">
        <f>COUNTIFS(reviews!$J$2:$J1011,$D56,reviews!$S$2:$S1011,L$4)</f>
        <v>11</v>
      </c>
      <c r="M56" s="7">
        <f>COUNTIFS(reviews!$J$2:$J1011,$D56,reviews!$S$2:$S1011,M$4)</f>
        <v>0</v>
      </c>
      <c r="N56" s="7">
        <f>COUNTIFS(reviews!$J$2:$J1011,$D56,reviews!$S$2:$S1011,N$4)</f>
        <v>0</v>
      </c>
      <c r="O56" s="40">
        <f t="shared" si="13"/>
        <v>14</v>
      </c>
      <c r="Q56" s="38" t="s">
        <v>44</v>
      </c>
      <c r="R56" s="7">
        <f>SUMPRODUCT(
  ((reviews!$J$2:$J1011=$Q56) * (reviews!$S$2:$S1011=R$4) * (reviews!$K$2:$K1011&lt;&gt;R$4) * (reviews!$T$2:$T1011&lt;&gt;$Q56)) + 
  ((reviews!$J$2:$J1011=$Q56) * (reviews!$T$2:$T1011=R$4) * (reviews!$K$2:$K1011&lt;&gt;R$4) * (reviews!$S$2:$S1011&lt;&gt;$Q56)) + 
  ((reviews!$K$2:$K1011=$Q56) * (reviews!$S$2:$S1011=R$4) * (reviews!$J$2:$J1011&lt;&gt;R$4) * (reviews!$T$2:$T1011&lt;&gt;$Q56)) + 
  ((reviews!$K$2:$K1011=$Q56) * (reviews!$T$2:$T1011=R$4) * (reviews!$J$2:$J1011&lt;&gt;R$4) * (reviews!$S$2:$S1011&lt;&gt;$Q56))
)</f>
        <v>0</v>
      </c>
      <c r="S56" s="7">
        <f>SUMPRODUCT(
  ((reviews!$J$2:$J1011=$Q56) * (reviews!$S$2:$S1011=S$4) * (reviews!$K$2:$K1011&lt;&gt;S$4) * (reviews!$T$2:$T1011&lt;&gt;$Q56)) + 
  ((reviews!$J$2:$J1011=$Q56) * (reviews!$T$2:$T1011=S$4) * (reviews!$K$2:$K1011&lt;&gt;S$4) * (reviews!$S$2:$S1011&lt;&gt;$Q56)) + 
  ((reviews!$K$2:$K1011=$Q56) * (reviews!$S$2:$S1011=S$4) * (reviews!$J$2:$J1011&lt;&gt;S$4) * (reviews!$T$2:$T1011&lt;&gt;$Q56)) + 
  ((reviews!$K$2:$K1011=$Q56) * (reviews!$T$2:$T1011=S$4) * (reviews!$J$2:$J1011&lt;&gt;S$4) * (reviews!$S$2:$S1011&lt;&gt;$Q56))
)</f>
        <v>0</v>
      </c>
      <c r="T56" s="7">
        <f>SUMPRODUCT(
  ((reviews!$J$2:$J1011=$Q56) * (reviews!$S$2:$S1011=T$4) * (reviews!$K$2:$K1011&lt;&gt;T$4) * (reviews!$T$2:$T1011&lt;&gt;$Q56)) + 
  ((reviews!$J$2:$J1011=$Q56) * (reviews!$T$2:$T1011=T$4) * (reviews!$K$2:$K1011&lt;&gt;T$4) * (reviews!$S$2:$S1011&lt;&gt;$Q56)) + 
  ((reviews!$K$2:$K1011=$Q56) * (reviews!$S$2:$S1011=T$4) * (reviews!$J$2:$J1011&lt;&gt;T$4) * (reviews!$T$2:$T1011&lt;&gt;$Q56)) + 
  ((reviews!$K$2:$K1011=$Q56) * (reviews!$T$2:$T1011=T$4) * (reviews!$J$2:$J1011&lt;&gt;T$4) * (reviews!$S$2:$S1011&lt;&gt;$Q56))
)</f>
        <v>0</v>
      </c>
      <c r="U56" s="7">
        <f>SUMPRODUCT(
  ((reviews!$J$2:$J1011=$Q56) * (reviews!$S$2:$S1011=U$4) * (reviews!$K$2:$K1011&lt;&gt;U$4) * (reviews!$T$2:$T1011&lt;&gt;$Q56)) + 
  ((reviews!$J$2:$J1011=$Q56) * (reviews!$T$2:$T1011=U$4) * (reviews!$K$2:$K1011&lt;&gt;U$4) * (reviews!$S$2:$S1011&lt;&gt;$Q56)) + 
  ((reviews!$K$2:$K1011=$Q56) * (reviews!$S$2:$S1011=U$4) * (reviews!$J$2:$J1011&lt;&gt;U$4) * (reviews!$T$2:$T1011&lt;&gt;$Q56)) + 
  ((reviews!$K$2:$K1011=$Q56) * (reviews!$T$2:$T1011=U$4) * (reviews!$J$2:$J1011&lt;&gt;U$4) * (reviews!$S$2:$S1011&lt;&gt;$Q56))
)</f>
        <v>0</v>
      </c>
      <c r="V56" s="7">
        <f>SUMPRODUCT(
  ((reviews!$J$2:$J1011=$Q56) * (reviews!$S$2:$S1011=V$4) * (reviews!$K$2:$K1011&lt;&gt;V$4) * (reviews!$T$2:$T1011&lt;&gt;$Q56)) + 
  ((reviews!$J$2:$J1011=$Q56) * (reviews!$T$2:$T1011=V$4) * (reviews!$K$2:$K1011&lt;&gt;V$4) * (reviews!$S$2:$S1011&lt;&gt;$Q56)) + 
  ((reviews!$K$2:$K1011=$Q56) * (reviews!$S$2:$S1011=V$4) * (reviews!$J$2:$J1011&lt;&gt;V$4) * (reviews!$T$2:$T1011&lt;&gt;$Q56)) + 
  ((reviews!$K$2:$K1011=$Q56) * (reviews!$T$2:$T1011=V$4) * (reviews!$J$2:$J1011&lt;&gt;V$4) * (reviews!$S$2:$S1011&lt;&gt;$Q56))
)</f>
        <v>0</v>
      </c>
      <c r="W56" s="7">
        <f>SUMPRODUCT(
  ((reviews!$J$2:$J1011=$Q56) * (reviews!$S$2:$S1011=W$4) * (reviews!$K$2:$K1011&lt;&gt;W$4) * (reviews!$T$2:$T1011&lt;&gt;$Q56)) + 
  ((reviews!$J$2:$J1011=$Q56) * (reviews!$T$2:$T1011=W$4) * (reviews!$K$2:$K1011&lt;&gt;W$4) * (reviews!$S$2:$S1011&lt;&gt;$Q56)) + 
  ((reviews!$K$2:$K1011=$Q56) * (reviews!$S$2:$S1011=W$4) * (reviews!$J$2:$J1011&lt;&gt;W$4) * (reviews!$T$2:$T1011&lt;&gt;$Q56)) + 
  ((reviews!$K$2:$K1011=$Q56) * (reviews!$T$2:$T1011=W$4) * (reviews!$J$2:$J1011&lt;&gt;W$4) * (reviews!$S$2:$S1011&lt;&gt;$Q56))
)</f>
        <v>2</v>
      </c>
      <c r="X56" s="7">
        <f>SUMPRODUCT(
  ((reviews!$J$2:$J1011=$Q56) * (reviews!$S$2:$S1011=X$4) * (reviews!$K$2:$K1011&lt;&gt;X$4) * (reviews!$T$2:$T1011&lt;&gt;$Q56)) + 
  ((reviews!$J$2:$J1011=$Q56) * (reviews!$T$2:$T1011=X$4) * (reviews!$K$2:$K1011&lt;&gt;X$4) * (reviews!$S$2:$S1011&lt;&gt;$Q56)) + 
  ((reviews!$K$2:$K1011=$Q56) * (reviews!$S$2:$S1011=X$4) * (reviews!$J$2:$J1011&lt;&gt;X$4) * (reviews!$T$2:$T1011&lt;&gt;$Q56)) + 
  ((reviews!$K$2:$K1011=$Q56) * (reviews!$T$2:$T1011=X$4) * (reviews!$J$2:$J1011&lt;&gt;X$4) * (reviews!$S$2:$S1011&lt;&gt;$Q56))
)</f>
        <v>0</v>
      </c>
      <c r="Y56" s="39">
        <f>SUMPRODUCT(
  ((reviews!$J$2:$J1011=$Q56) * (reviews!$S$2:$S1011=Y$4)) + 
  ((reviews!$J$2:$J1011=$Q56) * (reviews!$T$2:$T1011=Y$4)) + 
  ((reviews!$K$2:$K1011=$Q56) * (reviews!$S$2:$S1011=Y$4)) + 
  ((reviews!$K$2:$K1011=$Q56) * (reviews!$T$2:$T1011=Y$4))
)</f>
        <v>12</v>
      </c>
      <c r="Z56" s="7">
        <f>SUMPRODUCT(
  ((reviews!$J$2:$J1011=$Q56) * (reviews!$S$2:$S1011=Z$4) * (reviews!$K$2:$K1011&lt;&gt;Z$4) * (reviews!$T$2:$T1011&lt;&gt;$Q56)) + 
  ((reviews!$J$2:$J1011=$Q56) * (reviews!$T$2:$T1011=Z$4) * (reviews!$K$2:$K1011&lt;&gt;Z$4) * (reviews!$S$2:$S1011&lt;&gt;$Q56)) + 
  ((reviews!$K$2:$K1011=$Q56) * (reviews!$S$2:$S1011=Z$4) * (reviews!$J$2:$J1011&lt;&gt;Z$4) * (reviews!$T$2:$T1011&lt;&gt;$Q56)) + 
  ((reviews!$K$2:$K1011=$Q56) * (reviews!$T$2:$T1011=Z$4) * (reviews!$J$2:$J1011&lt;&gt;Z$4) * (reviews!$S$2:$S1011&lt;&gt;$Q56))
)</f>
        <v>0</v>
      </c>
      <c r="AA56" s="7">
        <f>SUMPRODUCT(
  ((reviews!$J$2:$J1011=$Q56) * (reviews!$S$2:$S1011=AA$4) * (reviews!$K$2:$K1011&lt;&gt;AA$4) * (reviews!$T$2:$T1011&lt;&gt;$Q56)) + 
  ((reviews!$J$2:$J1011=$Q56) * (reviews!$T$2:$T1011=AA$4) * (reviews!$K$2:$K1011&lt;&gt;AA$4) * (reviews!$S$2:$S1011&lt;&gt;$Q56)) + 
  ((reviews!$K$2:$K1011=$Q56) * (reviews!$S$2:$S1011=AA$4) * (reviews!$J$2:$J1011&lt;&gt;AA$4) * (reviews!$T$2:$T1011&lt;&gt;$Q56)) + 
  ((reviews!$K$2:$K1011=$Q56) * (reviews!$T$2:$T1011=AA$4) * (reviews!$J$2:$J1011&lt;&gt;AA$4) * (reviews!$S$2:$S1011&lt;&gt;$Q56))
)</f>
        <v>0</v>
      </c>
      <c r="AB56" s="40">
        <f t="shared" si="14"/>
        <v>14</v>
      </c>
    </row>
    <row r="57">
      <c r="D57" s="44" t="s">
        <v>53</v>
      </c>
      <c r="E57" s="7">
        <f>COUNTIFS(reviews!$J$2:$J1011,$D57,reviews!$S$2:$S1011,E$4)</f>
        <v>0</v>
      </c>
      <c r="F57" s="7">
        <f>COUNTIFS(reviews!$J$2:$J1011,$D57,reviews!$S$2:$S1011,F$4)</f>
        <v>0</v>
      </c>
      <c r="G57" s="7">
        <f>COUNTIFS(reviews!$J$2:$J1011,$D57,reviews!$S$2:$S1011,G$4)</f>
        <v>0</v>
      </c>
      <c r="H57" s="7">
        <f>COUNTIFS(reviews!$J$2:$J1011,$D57,reviews!$S$2:$S1011,H$4)</f>
        <v>1</v>
      </c>
      <c r="I57" s="7">
        <f>COUNTIFS(reviews!$J$2:$J1011,$D57,reviews!$S$2:$S1011,I$4)</f>
        <v>0</v>
      </c>
      <c r="J57" s="7">
        <f>COUNTIFS(reviews!$J$2:$J1011,$D57,reviews!$S$2:$S1011,J$4)</f>
        <v>2</v>
      </c>
      <c r="K57" s="7">
        <f>COUNTIFS(reviews!$J$2:$J1011,$D57,reviews!$S$2:$S1011,K$4)</f>
        <v>0</v>
      </c>
      <c r="L57" s="7">
        <f>COUNTIFS(reviews!$J$2:$J1011,$D57,reviews!$S$2:$S1011,L$4)</f>
        <v>0</v>
      </c>
      <c r="M57" s="39">
        <f>COUNTIFS(reviews!$J$2:$J1011,$D57,reviews!$S$2:$S1011,M$4)</f>
        <v>4</v>
      </c>
      <c r="N57" s="7">
        <f>COUNTIFS(reviews!$J$2:$J1011,$D57,reviews!$S$2:$S1011,N$4)</f>
        <v>0</v>
      </c>
      <c r="O57" s="40">
        <f t="shared" si="13"/>
        <v>7</v>
      </c>
      <c r="Q57" s="44" t="s">
        <v>53</v>
      </c>
      <c r="R57" s="7">
        <f>SUMPRODUCT(
  ((reviews!$J$2:$J1011=$Q57) * (reviews!$S$2:$S1011=R$4) * (reviews!$K$2:$K1011&lt;&gt;R$4) * (reviews!$T$2:$T1011&lt;&gt;$Q57)) + 
  ((reviews!$J$2:$J1011=$Q57) * (reviews!$T$2:$T1011=R$4) * (reviews!$K$2:$K1011&lt;&gt;R$4) * (reviews!$S$2:$S1011&lt;&gt;$Q57)) + 
  ((reviews!$K$2:$K1011=$Q57) * (reviews!$S$2:$S1011=R$4) * (reviews!$J$2:$J1011&lt;&gt;R$4) * (reviews!$T$2:$T1011&lt;&gt;$Q57)) + 
  ((reviews!$K$2:$K1011=$Q57) * (reviews!$T$2:$T1011=R$4) * (reviews!$J$2:$J1011&lt;&gt;R$4) * (reviews!$S$2:$S1011&lt;&gt;$Q57))
)</f>
        <v>0</v>
      </c>
      <c r="S57" s="7">
        <f>SUMPRODUCT(
  ((reviews!$J$2:$J1011=$Q57) * (reviews!$S$2:$S1011=S$4) * (reviews!$K$2:$K1011&lt;&gt;S$4) * (reviews!$T$2:$T1011&lt;&gt;$Q57)) + 
  ((reviews!$J$2:$J1011=$Q57) * (reviews!$T$2:$T1011=S$4) * (reviews!$K$2:$K1011&lt;&gt;S$4) * (reviews!$S$2:$S1011&lt;&gt;$Q57)) + 
  ((reviews!$K$2:$K1011=$Q57) * (reviews!$S$2:$S1011=S$4) * (reviews!$J$2:$J1011&lt;&gt;S$4) * (reviews!$T$2:$T1011&lt;&gt;$Q57)) + 
  ((reviews!$K$2:$K1011=$Q57) * (reviews!$T$2:$T1011=S$4) * (reviews!$J$2:$J1011&lt;&gt;S$4) * (reviews!$S$2:$S1011&lt;&gt;$Q57))
)</f>
        <v>0</v>
      </c>
      <c r="T57" s="7">
        <f>SUMPRODUCT(
  ((reviews!$J$2:$J1011=$Q57) * (reviews!$S$2:$S1011=T$4) * (reviews!$K$2:$K1011&lt;&gt;T$4) * (reviews!$T$2:$T1011&lt;&gt;$Q57)) + 
  ((reviews!$J$2:$J1011=$Q57) * (reviews!$T$2:$T1011=T$4) * (reviews!$K$2:$K1011&lt;&gt;T$4) * (reviews!$S$2:$S1011&lt;&gt;$Q57)) + 
  ((reviews!$K$2:$K1011=$Q57) * (reviews!$S$2:$S1011=T$4) * (reviews!$J$2:$J1011&lt;&gt;T$4) * (reviews!$T$2:$T1011&lt;&gt;$Q57)) + 
  ((reviews!$K$2:$K1011=$Q57) * (reviews!$T$2:$T1011=T$4) * (reviews!$J$2:$J1011&lt;&gt;T$4) * (reviews!$S$2:$S1011&lt;&gt;$Q57))
)</f>
        <v>0</v>
      </c>
      <c r="U57" s="7">
        <f>SUMPRODUCT(
  ((reviews!$J$2:$J1011=$Q57) * (reviews!$S$2:$S1011=U$4) * (reviews!$K$2:$K1011&lt;&gt;U$4) * (reviews!$T$2:$T1011&lt;&gt;$Q57)) + 
  ((reviews!$J$2:$J1011=$Q57) * (reviews!$T$2:$T1011=U$4) * (reviews!$K$2:$K1011&lt;&gt;U$4) * (reviews!$S$2:$S1011&lt;&gt;$Q57)) + 
  ((reviews!$K$2:$K1011=$Q57) * (reviews!$S$2:$S1011=U$4) * (reviews!$J$2:$J1011&lt;&gt;U$4) * (reviews!$T$2:$T1011&lt;&gt;$Q57)) + 
  ((reviews!$K$2:$K1011=$Q57) * (reviews!$T$2:$T1011=U$4) * (reviews!$J$2:$J1011&lt;&gt;U$4) * (reviews!$S$2:$S1011&lt;&gt;$Q57))
)</f>
        <v>1</v>
      </c>
      <c r="V57" s="7">
        <f>SUMPRODUCT(
  ((reviews!$J$2:$J1011=$Q57) * (reviews!$S$2:$S1011=V$4) * (reviews!$K$2:$K1011&lt;&gt;V$4) * (reviews!$T$2:$T1011&lt;&gt;$Q57)) + 
  ((reviews!$J$2:$J1011=$Q57) * (reviews!$T$2:$T1011=V$4) * (reviews!$K$2:$K1011&lt;&gt;V$4) * (reviews!$S$2:$S1011&lt;&gt;$Q57)) + 
  ((reviews!$K$2:$K1011=$Q57) * (reviews!$S$2:$S1011=V$4) * (reviews!$J$2:$J1011&lt;&gt;V$4) * (reviews!$T$2:$T1011&lt;&gt;$Q57)) + 
  ((reviews!$K$2:$K1011=$Q57) * (reviews!$T$2:$T1011=V$4) * (reviews!$J$2:$J1011&lt;&gt;V$4) * (reviews!$S$2:$S1011&lt;&gt;$Q57))
)</f>
        <v>0</v>
      </c>
      <c r="W57" s="7">
        <f>SUMPRODUCT(
  ((reviews!$J$2:$J1011=$Q57) * (reviews!$S$2:$S1011=W$4) * (reviews!$K$2:$K1011&lt;&gt;W$4) * (reviews!$T$2:$T1011&lt;&gt;$Q57)) + 
  ((reviews!$J$2:$J1011=$Q57) * (reviews!$T$2:$T1011=W$4) * (reviews!$K$2:$K1011&lt;&gt;W$4) * (reviews!$S$2:$S1011&lt;&gt;$Q57)) + 
  ((reviews!$K$2:$K1011=$Q57) * (reviews!$S$2:$S1011=W$4) * (reviews!$J$2:$J1011&lt;&gt;W$4) * (reviews!$T$2:$T1011&lt;&gt;$Q57)) + 
  ((reviews!$K$2:$K1011=$Q57) * (reviews!$T$2:$T1011=W$4) * (reviews!$J$2:$J1011&lt;&gt;W$4) * (reviews!$S$2:$S1011&lt;&gt;$Q57))
)</f>
        <v>2</v>
      </c>
      <c r="X57" s="7">
        <f>SUMPRODUCT(
  ((reviews!$J$2:$J1011=$Q57) * (reviews!$S$2:$S1011=X$4) * (reviews!$K$2:$K1011&lt;&gt;X$4) * (reviews!$T$2:$T1011&lt;&gt;$Q57)) + 
  ((reviews!$J$2:$J1011=$Q57) * (reviews!$T$2:$T1011=X$4) * (reviews!$K$2:$K1011&lt;&gt;X$4) * (reviews!$S$2:$S1011&lt;&gt;$Q57)) + 
  ((reviews!$K$2:$K1011=$Q57) * (reviews!$S$2:$S1011=X$4) * (reviews!$J$2:$J1011&lt;&gt;X$4) * (reviews!$T$2:$T1011&lt;&gt;$Q57)) + 
  ((reviews!$K$2:$K1011=$Q57) * (reviews!$T$2:$T1011=X$4) * (reviews!$J$2:$J1011&lt;&gt;X$4) * (reviews!$S$2:$S1011&lt;&gt;$Q57))
)</f>
        <v>0</v>
      </c>
      <c r="Y57" s="7">
        <f>SUMPRODUCT(
  ((reviews!$J$2:$J1011=$Q57) * (reviews!$S$2:$S1011=Y$4) * (reviews!$K$2:$K1011&lt;&gt;Y$4) * (reviews!$T$2:$T1011&lt;&gt;$Q57)) + 
  ((reviews!$J$2:$J1011=$Q57) * (reviews!$T$2:$T1011=Y$4) * (reviews!$K$2:$K1011&lt;&gt;Y$4) * (reviews!$S$2:$S1011&lt;&gt;$Q57)) + 
  ((reviews!$K$2:$K1011=$Q57) * (reviews!$S$2:$S1011=Y$4) * (reviews!$J$2:$J1011&lt;&gt;Y$4) * (reviews!$T$2:$T1011&lt;&gt;$Q57)) + 
  ((reviews!$K$2:$K1011=$Q57) * (reviews!$T$2:$T1011=Y$4) * (reviews!$J$2:$J1011&lt;&gt;Y$4) * (reviews!$S$2:$S1011&lt;&gt;$Q57))
)</f>
        <v>0</v>
      </c>
      <c r="Z57" s="39">
        <f>SUMPRODUCT(
  ((reviews!$J$2:$J1011=$Q57) * (reviews!$S$2:$S1011=Z$4)) + 
  ((reviews!$J$2:$J1011=$Q57) * (reviews!$T$2:$T1011=Z$4)) + 
  ((reviews!$K$2:$K1011=$Q57) * (reviews!$S$2:$S1011=Z$4)) + 
  ((reviews!$K$2:$K1011=$Q57) * (reviews!$T$2:$T1011=Z$4))
)</f>
        <v>4</v>
      </c>
      <c r="AA57" s="7">
        <f>SUMPRODUCT(
  ((reviews!$J$2:$J1011=$Q57) * (reviews!$S$2:$S1011=AA$4) * (reviews!$K$2:$K1011&lt;&gt;AA$4) * (reviews!$T$2:$T1011&lt;&gt;$Q57)) + 
  ((reviews!$J$2:$J1011=$Q57) * (reviews!$T$2:$T1011=AA$4) * (reviews!$K$2:$K1011&lt;&gt;AA$4) * (reviews!$S$2:$S1011&lt;&gt;$Q57)) + 
  ((reviews!$K$2:$K1011=$Q57) * (reviews!$S$2:$S1011=AA$4) * (reviews!$J$2:$J1011&lt;&gt;AA$4) * (reviews!$T$2:$T1011&lt;&gt;$Q57)) + 
  ((reviews!$K$2:$K1011=$Q57) * (reviews!$T$2:$T1011=AA$4) * (reviews!$J$2:$J1011&lt;&gt;AA$4) * (reviews!$S$2:$S1011&lt;&gt;$Q57))
)</f>
        <v>0</v>
      </c>
      <c r="AB57" s="40">
        <f t="shared" si="14"/>
        <v>7</v>
      </c>
    </row>
    <row r="58">
      <c r="D58" s="44" t="s">
        <v>92</v>
      </c>
      <c r="E58" s="7">
        <f>COUNTIFS(reviews!$J$2:$J1011,$D58,reviews!$S$2:$S1011,E$4)</f>
        <v>1</v>
      </c>
      <c r="F58" s="7">
        <f>COUNTIFS(reviews!$J$2:$J1011,$D58,reviews!$S$2:$S1011,F$4)</f>
        <v>0</v>
      </c>
      <c r="G58" s="7">
        <f>COUNTIFS(reviews!$J$2:$J1011,$D58,reviews!$S$2:$S1011,G$4)</f>
        <v>0</v>
      </c>
      <c r="H58" s="7">
        <f>COUNTIFS(reviews!$J$2:$J1011,$D58,reviews!$S$2:$S1011,H$4)</f>
        <v>0</v>
      </c>
      <c r="I58" s="7">
        <f>COUNTIFS(reviews!$J$2:$J1011,$D58,reviews!$S$2:$S1011,I$4)</f>
        <v>0</v>
      </c>
      <c r="J58" s="7">
        <f>COUNTIFS(reviews!$J$2:$J1011,$D58,reviews!$S$2:$S1011,J$4)</f>
        <v>0</v>
      </c>
      <c r="K58" s="7">
        <f>COUNTIFS(reviews!$J$2:$J1011,$D58,reviews!$S$2:$S1011,K$4)</f>
        <v>0</v>
      </c>
      <c r="L58" s="7">
        <f>COUNTIFS(reviews!$J$2:$J1011,$D58,reviews!$S$2:$S1011,L$4)</f>
        <v>1</v>
      </c>
      <c r="M58" s="7">
        <f>COUNTIFS(reviews!$J$2:$J1011,$D58,reviews!$S$2:$S1011,M$4)</f>
        <v>0</v>
      </c>
      <c r="N58" s="39">
        <f>COUNTIFS(reviews!$J$2:$J1011,$D58,reviews!$S$2:$S1011,N$4)</f>
        <v>0</v>
      </c>
      <c r="O58" s="40">
        <f t="shared" si="13"/>
        <v>2</v>
      </c>
      <c r="Q58" s="44" t="s">
        <v>92</v>
      </c>
      <c r="R58" s="7">
        <f>SUMPRODUCT(
  ((reviews!$J$2:$J1011=$Q58) * (reviews!$S$2:$S1011=R$4) * (reviews!$K$2:$K1011&lt;&gt;R$4) * (reviews!$T$2:$T1011&lt;&gt;$Q58)) + 
  ((reviews!$J$2:$J1011=$Q58) * (reviews!$T$2:$T1011=R$4) * (reviews!$K$2:$K1011&lt;&gt;R$4) * (reviews!$S$2:$S1011&lt;&gt;$Q58)) + 
  ((reviews!$K$2:$K1011=$Q58) * (reviews!$S$2:$S1011=R$4) * (reviews!$J$2:$J1011&lt;&gt;R$4) * (reviews!$T$2:$T1011&lt;&gt;$Q58)) + 
  ((reviews!$K$2:$K1011=$Q58) * (reviews!$T$2:$T1011=R$4) * (reviews!$J$2:$J1011&lt;&gt;R$4) * (reviews!$S$2:$S1011&lt;&gt;$Q58))
)</f>
        <v>1</v>
      </c>
      <c r="S58" s="7">
        <f>SUMPRODUCT(
  ((reviews!$J$2:$J1011=$Q58) * (reviews!$S$2:$S1011=S$4) * (reviews!$K$2:$K1011&lt;&gt;S$4) * (reviews!$T$2:$T1011&lt;&gt;$Q58)) + 
  ((reviews!$J$2:$J1011=$Q58) * (reviews!$T$2:$T1011=S$4) * (reviews!$K$2:$K1011&lt;&gt;S$4) * (reviews!$S$2:$S1011&lt;&gt;$Q58)) + 
  ((reviews!$K$2:$K1011=$Q58) * (reviews!$S$2:$S1011=S$4) * (reviews!$J$2:$J1011&lt;&gt;S$4) * (reviews!$T$2:$T1011&lt;&gt;$Q58)) + 
  ((reviews!$K$2:$K1011=$Q58) * (reviews!$T$2:$T1011=S$4) * (reviews!$J$2:$J1011&lt;&gt;S$4) * (reviews!$S$2:$S1011&lt;&gt;$Q58))
)</f>
        <v>0</v>
      </c>
      <c r="T58" s="7">
        <f>SUMPRODUCT(
  ((reviews!$J$2:$J1011=$Q58) * (reviews!$S$2:$S1011=T$4) * (reviews!$K$2:$K1011&lt;&gt;T$4) * (reviews!$T$2:$T1011&lt;&gt;$Q58)) + 
  ((reviews!$J$2:$J1011=$Q58) * (reviews!$T$2:$T1011=T$4) * (reviews!$K$2:$K1011&lt;&gt;T$4) * (reviews!$S$2:$S1011&lt;&gt;$Q58)) + 
  ((reviews!$K$2:$K1011=$Q58) * (reviews!$S$2:$S1011=T$4) * (reviews!$J$2:$J1011&lt;&gt;T$4) * (reviews!$T$2:$T1011&lt;&gt;$Q58)) + 
  ((reviews!$K$2:$K1011=$Q58) * (reviews!$T$2:$T1011=T$4) * (reviews!$J$2:$J1011&lt;&gt;T$4) * (reviews!$S$2:$S1011&lt;&gt;$Q58))
)</f>
        <v>0</v>
      </c>
      <c r="U58" s="7">
        <f>SUMPRODUCT(
  ((reviews!$J$2:$J1011=$Q58) * (reviews!$S$2:$S1011=U$4) * (reviews!$K$2:$K1011&lt;&gt;U$4) * (reviews!$T$2:$T1011&lt;&gt;$Q58)) + 
  ((reviews!$J$2:$J1011=$Q58) * (reviews!$T$2:$T1011=U$4) * (reviews!$K$2:$K1011&lt;&gt;U$4) * (reviews!$S$2:$S1011&lt;&gt;$Q58)) + 
  ((reviews!$K$2:$K1011=$Q58) * (reviews!$S$2:$S1011=U$4) * (reviews!$J$2:$J1011&lt;&gt;U$4) * (reviews!$T$2:$T1011&lt;&gt;$Q58)) + 
  ((reviews!$K$2:$K1011=$Q58) * (reviews!$T$2:$T1011=U$4) * (reviews!$J$2:$J1011&lt;&gt;U$4) * (reviews!$S$2:$S1011&lt;&gt;$Q58))
)</f>
        <v>0</v>
      </c>
      <c r="V58" s="7">
        <f>SUMPRODUCT(
  ((reviews!$J$2:$J1011=$Q58) * (reviews!$S$2:$S1011=V$4) * (reviews!$K$2:$K1011&lt;&gt;V$4) * (reviews!$T$2:$T1011&lt;&gt;$Q58)) + 
  ((reviews!$J$2:$J1011=$Q58) * (reviews!$T$2:$T1011=V$4) * (reviews!$K$2:$K1011&lt;&gt;V$4) * (reviews!$S$2:$S1011&lt;&gt;$Q58)) + 
  ((reviews!$K$2:$K1011=$Q58) * (reviews!$S$2:$S1011=V$4) * (reviews!$J$2:$J1011&lt;&gt;V$4) * (reviews!$T$2:$T1011&lt;&gt;$Q58)) + 
  ((reviews!$K$2:$K1011=$Q58) * (reviews!$T$2:$T1011=V$4) * (reviews!$J$2:$J1011&lt;&gt;V$4) * (reviews!$S$2:$S1011&lt;&gt;$Q58))
)</f>
        <v>0</v>
      </c>
      <c r="W58" s="7">
        <f>SUMPRODUCT(
  ((reviews!$J$2:$J1011=$Q58) * (reviews!$S$2:$S1011=W$4) * (reviews!$K$2:$K1011&lt;&gt;W$4) * (reviews!$T$2:$T1011&lt;&gt;$Q58)) + 
  ((reviews!$J$2:$J1011=$Q58) * (reviews!$T$2:$T1011=W$4) * (reviews!$K$2:$K1011&lt;&gt;W$4) * (reviews!$S$2:$S1011&lt;&gt;$Q58)) + 
  ((reviews!$K$2:$K1011=$Q58) * (reviews!$S$2:$S1011=W$4) * (reviews!$J$2:$J1011&lt;&gt;W$4) * (reviews!$T$2:$T1011&lt;&gt;$Q58)) + 
  ((reviews!$K$2:$K1011=$Q58) * (reviews!$T$2:$T1011=W$4) * (reviews!$J$2:$J1011&lt;&gt;W$4) * (reviews!$S$2:$S1011&lt;&gt;$Q58))
)</f>
        <v>0</v>
      </c>
      <c r="X58" s="7">
        <f>SUMPRODUCT(
  ((reviews!$J$2:$J1011=$Q58) * (reviews!$S$2:$S1011=X$4) * (reviews!$K$2:$K1011&lt;&gt;X$4) * (reviews!$T$2:$T1011&lt;&gt;$Q58)) + 
  ((reviews!$J$2:$J1011=$Q58) * (reviews!$T$2:$T1011=X$4) * (reviews!$K$2:$K1011&lt;&gt;X$4) * (reviews!$S$2:$S1011&lt;&gt;$Q58)) + 
  ((reviews!$K$2:$K1011=$Q58) * (reviews!$S$2:$S1011=X$4) * (reviews!$J$2:$J1011&lt;&gt;X$4) * (reviews!$T$2:$T1011&lt;&gt;$Q58)) + 
  ((reviews!$K$2:$K1011=$Q58) * (reviews!$T$2:$T1011=X$4) * (reviews!$J$2:$J1011&lt;&gt;X$4) * (reviews!$S$2:$S1011&lt;&gt;$Q58))
)</f>
        <v>0</v>
      </c>
      <c r="Y58" s="7">
        <f>SUMPRODUCT(
  ((reviews!$J$2:$J1011=$Q58) * (reviews!$S$2:$S1011=Y$4) * (reviews!$K$2:$K1011&lt;&gt;Y$4) * (reviews!$T$2:$T1011&lt;&gt;$Q58)) + 
  ((reviews!$J$2:$J1011=$Q58) * (reviews!$T$2:$T1011=Y$4) * (reviews!$K$2:$K1011&lt;&gt;Y$4) * (reviews!$S$2:$S1011&lt;&gt;$Q58)) + 
  ((reviews!$K$2:$K1011=$Q58) * (reviews!$S$2:$S1011=Y$4) * (reviews!$J$2:$J1011&lt;&gt;Y$4) * (reviews!$T$2:$T1011&lt;&gt;$Q58)) + 
  ((reviews!$K$2:$K1011=$Q58) * (reviews!$T$2:$T1011=Y$4) * (reviews!$J$2:$J1011&lt;&gt;Y$4) * (reviews!$S$2:$S1011&lt;&gt;$Q58))
)</f>
        <v>1</v>
      </c>
      <c r="Z58" s="7">
        <f>SUMPRODUCT(
  ((reviews!$J$2:$J1011=$Q58) * (reviews!$S$2:$S1011=Z$4) * (reviews!$K$2:$K1011&lt;&gt;Z$4) * (reviews!$T$2:$T1011&lt;&gt;$Q58)) + 
  ((reviews!$J$2:$J1011=$Q58) * (reviews!$T$2:$T1011=Z$4) * (reviews!$K$2:$K1011&lt;&gt;Z$4) * (reviews!$S$2:$S1011&lt;&gt;$Q58)) + 
  ((reviews!$K$2:$K1011=$Q58) * (reviews!$S$2:$S1011=Z$4) * (reviews!$J$2:$J1011&lt;&gt;Z$4) * (reviews!$T$2:$T1011&lt;&gt;$Q58)) + 
  ((reviews!$K$2:$K1011=$Q58) * (reviews!$T$2:$T1011=Z$4) * (reviews!$J$2:$J1011&lt;&gt;Z$4) * (reviews!$S$2:$S1011&lt;&gt;$Q58))
)</f>
        <v>0</v>
      </c>
      <c r="AA58" s="39">
        <f>SUMPRODUCT(
  ((reviews!$J$2:$J1011=$Q58) * (reviews!$S$2:$S1011=AA$4)) + 
  ((reviews!$J$2:$J1011=$Q58) * (reviews!$T$2:$T1011=AA$4)) + 
  ((reviews!$K$2:$K1011=$Q58) * (reviews!$S$2:$S1011=AA$4)) + 
  ((reviews!$K$2:$K1011=$Q58) * (reviews!$T$2:$T1011=AA$4))
)</f>
        <v>0</v>
      </c>
      <c r="AB58" s="40">
        <f t="shared" si="14"/>
        <v>2</v>
      </c>
    </row>
    <row r="59">
      <c r="D59" s="48" t="s">
        <v>632</v>
      </c>
      <c r="E59" s="49">
        <f t="shared" ref="E59:N59" si="15">SUM(E49:E58)</f>
        <v>26</v>
      </c>
      <c r="F59" s="49">
        <f t="shared" si="15"/>
        <v>16</v>
      </c>
      <c r="G59" s="49">
        <f t="shared" si="15"/>
        <v>8</v>
      </c>
      <c r="H59" s="49">
        <f t="shared" si="15"/>
        <v>4</v>
      </c>
      <c r="I59" s="49">
        <f t="shared" si="15"/>
        <v>16</v>
      </c>
      <c r="J59" s="49">
        <f t="shared" si="15"/>
        <v>8</v>
      </c>
      <c r="K59" s="49">
        <f t="shared" si="15"/>
        <v>1</v>
      </c>
      <c r="L59" s="49">
        <f t="shared" si="15"/>
        <v>15</v>
      </c>
      <c r="M59" s="49">
        <f t="shared" si="15"/>
        <v>6</v>
      </c>
      <c r="N59" s="49">
        <f t="shared" si="15"/>
        <v>0</v>
      </c>
      <c r="O59" s="40">
        <f t="shared" si="13"/>
        <v>100</v>
      </c>
      <c r="Q59" s="48" t="s">
        <v>632</v>
      </c>
      <c r="R59" s="49">
        <f t="shared" ref="R59:AA59" si="16">SUM(R49:R58)</f>
        <v>27</v>
      </c>
      <c r="S59" s="49">
        <f t="shared" si="16"/>
        <v>16</v>
      </c>
      <c r="T59" s="49">
        <f t="shared" si="16"/>
        <v>9</v>
      </c>
      <c r="U59" s="49">
        <f t="shared" si="16"/>
        <v>4</v>
      </c>
      <c r="V59" s="49">
        <f t="shared" si="16"/>
        <v>16</v>
      </c>
      <c r="W59" s="49">
        <f t="shared" si="16"/>
        <v>10</v>
      </c>
      <c r="X59" s="49">
        <f t="shared" si="16"/>
        <v>1</v>
      </c>
      <c r="Y59" s="49">
        <f t="shared" si="16"/>
        <v>17</v>
      </c>
      <c r="Z59" s="49">
        <f t="shared" si="16"/>
        <v>6</v>
      </c>
      <c r="AA59" s="49">
        <f t="shared" si="16"/>
        <v>0</v>
      </c>
      <c r="AB59" s="40">
        <f t="shared" si="14"/>
        <v>106</v>
      </c>
    </row>
    <row r="60">
      <c r="D60" s="48"/>
      <c r="M60" s="5"/>
      <c r="O60" s="40"/>
      <c r="Q60" s="48"/>
      <c r="Z60" s="5"/>
      <c r="AB60" s="40"/>
    </row>
    <row r="61">
      <c r="D61" s="48"/>
      <c r="M61" s="5"/>
      <c r="O61" s="40"/>
      <c r="Q61" s="48"/>
      <c r="Z61" s="5"/>
      <c r="AB61" s="40"/>
    </row>
    <row r="62">
      <c r="D62" s="48"/>
      <c r="M62" s="5"/>
      <c r="O62" s="40"/>
      <c r="Q62" s="48"/>
      <c r="Z62" s="5"/>
      <c r="AB62" s="40"/>
    </row>
    <row r="63">
      <c r="D63" s="48" t="s">
        <v>640</v>
      </c>
      <c r="E63" s="12">
        <f>E49</f>
        <v>18</v>
      </c>
      <c r="F63" s="12">
        <f>F50</f>
        <v>11</v>
      </c>
      <c r="G63" s="12">
        <f>G51</f>
        <v>2</v>
      </c>
      <c r="H63" s="12">
        <f>H52</f>
        <v>2</v>
      </c>
      <c r="I63" s="12">
        <f>I53</f>
        <v>11</v>
      </c>
      <c r="J63" s="12">
        <f>J54</f>
        <v>0</v>
      </c>
      <c r="K63" s="12">
        <f>K55</f>
        <v>0</v>
      </c>
      <c r="L63" s="12">
        <f>L56</f>
        <v>11</v>
      </c>
      <c r="M63" s="12">
        <f>M57</f>
        <v>4</v>
      </c>
      <c r="N63" s="12">
        <f>N58</f>
        <v>0</v>
      </c>
      <c r="O63" s="52">
        <f t="shared" ref="O63:O64" si="17">SUM(E63:N63)</f>
        <v>59</v>
      </c>
      <c r="Q63" s="48" t="s">
        <v>640</v>
      </c>
      <c r="R63" s="12">
        <f>R49</f>
        <v>22</v>
      </c>
      <c r="S63" s="12">
        <f>S50</f>
        <v>11</v>
      </c>
      <c r="T63" s="12">
        <f>T51</f>
        <v>3</v>
      </c>
      <c r="U63" s="12">
        <f>U52</f>
        <v>2</v>
      </c>
      <c r="V63" s="12">
        <f>V53</f>
        <v>11</v>
      </c>
      <c r="W63" s="12">
        <f>W54</f>
        <v>0</v>
      </c>
      <c r="X63" s="12">
        <f>X55</f>
        <v>0</v>
      </c>
      <c r="Y63" s="12">
        <f>Y56</f>
        <v>12</v>
      </c>
      <c r="Z63" s="12">
        <f>Z57</f>
        <v>4</v>
      </c>
      <c r="AA63" s="12">
        <f>AA58</f>
        <v>0</v>
      </c>
      <c r="AB63" s="52">
        <f t="shared" ref="AB63:AB64" si="18">SUM(R63:AA63)</f>
        <v>65</v>
      </c>
    </row>
    <row r="64">
      <c r="D64" s="48" t="s">
        <v>642</v>
      </c>
      <c r="E64" s="12">
        <f>E59/100*$O49/100*100</f>
        <v>6.24</v>
      </c>
      <c r="F64" s="12">
        <f>F59/100*$O50/100*100</f>
        <v>2.88</v>
      </c>
      <c r="G64" s="12">
        <f>G59/100*$O51/100*100</f>
        <v>0.24</v>
      </c>
      <c r="H64" s="12">
        <f>H59/100*$O52/100*100</f>
        <v>0.2</v>
      </c>
      <c r="I64" s="12">
        <f>I59/100*$O53/100*100</f>
        <v>3.04</v>
      </c>
      <c r="J64" s="12">
        <f>J59/100*$O54/100*100</f>
        <v>0.56</v>
      </c>
      <c r="K64" s="12">
        <f>K59/100*$O55/100*100</f>
        <v>0.01</v>
      </c>
      <c r="L64" s="12">
        <f>L59/100*$O56/100*100</f>
        <v>2.1</v>
      </c>
      <c r="M64" s="12">
        <f>M59/100*$O57/100*100</f>
        <v>0.42</v>
      </c>
      <c r="N64" s="12">
        <f>N59/100*$O58/100*100</f>
        <v>0</v>
      </c>
      <c r="O64" s="52">
        <f t="shared" si="17"/>
        <v>15.69</v>
      </c>
      <c r="Q64" s="48" t="s">
        <v>642</v>
      </c>
      <c r="R64" s="53">
        <f>R59/$AB59*$AB49/$AB59*100</f>
        <v>6.728373087</v>
      </c>
      <c r="S64" s="53">
        <f>S59/$AB59*$AB50/$AB59*100</f>
        <v>2.563189747</v>
      </c>
      <c r="T64" s="53">
        <f>T59/$AB59*$AB51/$AB59*100</f>
        <v>0.2402990388</v>
      </c>
      <c r="U64" s="53">
        <f>U59/$AB59*$AB52/$AB59*100</f>
        <v>0.177999288</v>
      </c>
      <c r="V64" s="53">
        <f>V59/$AB59*$AB53/$AB59*100</f>
        <v>3.132787469</v>
      </c>
      <c r="W64" s="53">
        <f>W59/$AB59*$AB54/$AB59*100</f>
        <v>0.533997864</v>
      </c>
      <c r="X64" s="53">
        <f>X59/$AB59*$AB55/$AB59*100</f>
        <v>0.0088999644</v>
      </c>
      <c r="Y64" s="53">
        <f>Y59/$AB59*$AB56/$AB59*100</f>
        <v>2.118191527</v>
      </c>
      <c r="Z64" s="53">
        <f>Z59/$AB59*$AB57/$AB59*100</f>
        <v>0.3737985048</v>
      </c>
      <c r="AA64" s="53">
        <f>AA59/$AB59*$AB58/$AB59*100</f>
        <v>0</v>
      </c>
      <c r="AB64" s="54">
        <f t="shared" si="18"/>
        <v>15.87753649</v>
      </c>
    </row>
    <row r="65">
      <c r="D65" s="55"/>
      <c r="O65" s="40"/>
      <c r="Q65" s="55"/>
      <c r="AB65" s="40"/>
    </row>
    <row r="66">
      <c r="D66" s="56" t="s">
        <v>644</v>
      </c>
      <c r="E66" s="57">
        <f>(O63-O64)/(O59-O64)</f>
        <v>0.5136994425</v>
      </c>
      <c r="F66" s="58"/>
      <c r="G66" s="58"/>
      <c r="H66" s="58"/>
      <c r="I66" s="58"/>
      <c r="J66" s="58"/>
      <c r="K66" s="58"/>
      <c r="L66" s="58"/>
      <c r="M66" s="58"/>
      <c r="N66" s="58"/>
      <c r="O66" s="59"/>
      <c r="Q66" s="56" t="s">
        <v>644</v>
      </c>
      <c r="R66" s="57">
        <f>(AB63-AB64)/(AB59-AB64)</f>
        <v>0.5450634791</v>
      </c>
      <c r="S66" s="58"/>
      <c r="T66" s="58"/>
      <c r="U66" s="58"/>
      <c r="V66" s="58"/>
      <c r="W66" s="58"/>
      <c r="X66" s="58"/>
      <c r="Y66" s="58"/>
      <c r="Z66" s="58"/>
      <c r="AA66" s="58"/>
      <c r="AB66" s="59"/>
    </row>
    <row r="68">
      <c r="D68" s="32" t="s">
        <v>630</v>
      </c>
      <c r="E68" s="30"/>
      <c r="F68" s="30"/>
      <c r="G68" s="30"/>
      <c r="H68" s="30"/>
      <c r="I68" s="30"/>
      <c r="J68" s="30"/>
      <c r="K68" s="30"/>
      <c r="L68" s="30"/>
      <c r="M68" s="30"/>
      <c r="N68" s="30"/>
      <c r="O68" s="31"/>
      <c r="Q68" s="32" t="s">
        <v>630</v>
      </c>
      <c r="R68" s="30"/>
      <c r="S68" s="30"/>
      <c r="T68" s="30"/>
      <c r="U68" s="30"/>
      <c r="V68" s="30"/>
      <c r="W68" s="30"/>
      <c r="X68" s="30"/>
      <c r="Y68" s="30"/>
      <c r="Z68" s="30"/>
      <c r="AA68" s="30"/>
      <c r="AB68" s="31"/>
    </row>
    <row r="70">
      <c r="D70" s="33" t="s">
        <v>647</v>
      </c>
      <c r="E70" s="34" t="s">
        <v>34</v>
      </c>
      <c r="F70" s="34" t="s">
        <v>36</v>
      </c>
      <c r="G70" s="34" t="s">
        <v>102</v>
      </c>
      <c r="H70" s="34" t="s">
        <v>54</v>
      </c>
      <c r="I70" s="34" t="s">
        <v>35</v>
      </c>
      <c r="J70" s="34" t="s">
        <v>33</v>
      </c>
      <c r="K70" s="34" t="s">
        <v>126</v>
      </c>
      <c r="L70" s="34" t="s">
        <v>44</v>
      </c>
      <c r="M70" s="35" t="s">
        <v>53</v>
      </c>
      <c r="N70" s="36" t="s">
        <v>92</v>
      </c>
      <c r="O70" s="37" t="s">
        <v>632</v>
      </c>
      <c r="Q70" s="33" t="s">
        <v>647</v>
      </c>
      <c r="R70" s="34" t="s">
        <v>34</v>
      </c>
      <c r="S70" s="34" t="s">
        <v>36</v>
      </c>
      <c r="T70" s="34" t="s">
        <v>102</v>
      </c>
      <c r="U70" s="34" t="s">
        <v>54</v>
      </c>
      <c r="V70" s="34" t="s">
        <v>35</v>
      </c>
      <c r="W70" s="34" t="s">
        <v>33</v>
      </c>
      <c r="X70" s="34" t="s">
        <v>126</v>
      </c>
      <c r="Y70" s="34" t="s">
        <v>44</v>
      </c>
      <c r="Z70" s="35" t="s">
        <v>53</v>
      </c>
      <c r="AA70" s="36" t="s">
        <v>92</v>
      </c>
      <c r="AB70" s="37" t="s">
        <v>632</v>
      </c>
    </row>
    <row r="71">
      <c r="D71" s="38" t="s">
        <v>34</v>
      </c>
      <c r="E71" s="39">
        <f>COUNTIFS(reviews!$J$2:$J1011,$D71,reviews!$V$2:$V1011,E$4)</f>
        <v>16</v>
      </c>
      <c r="F71" s="7">
        <f>COUNTIFS(reviews!$J$2:$J1011,$D71,reviews!$V$2:$V1011,F$4)</f>
        <v>8</v>
      </c>
      <c r="G71" s="7">
        <f>COUNTIFS(reviews!$J$2:$J1011,$D71,reviews!$V$2:$V1011,G$4)</f>
        <v>0</v>
      </c>
      <c r="H71" s="7">
        <f>COUNTIFS(reviews!$J$2:$J1011,$D71,reviews!$V$2:$V1011,H$4)</f>
        <v>0</v>
      </c>
      <c r="I71" s="7">
        <f>COUNTIFS(reviews!$J$2:$J1011,$D71,reviews!$V$2:$V1011,I$4)</f>
        <v>0</v>
      </c>
      <c r="J71" s="7">
        <f>COUNTIFS(reviews!$J$2:$J1011,$D71,reviews!$V$2:$V1011,J$4)</f>
        <v>0</v>
      </c>
      <c r="K71" s="7">
        <f>COUNTIFS(reviews!$J$2:$J1011,$D71,reviews!$V$2:$V1011,K$4)</f>
        <v>0</v>
      </c>
      <c r="L71" s="7">
        <f>COUNTIFS(reviews!$J$2:$J1011,$D71,reviews!$V$2:$V1011,L$4)</f>
        <v>0</v>
      </c>
      <c r="M71" s="7">
        <f>COUNTIFS(reviews!$J$2:$J1011,$D71,reviews!$V$2:$V1011,M$4)</f>
        <v>0</v>
      </c>
      <c r="N71" s="7">
        <f>COUNTIFS(reviews!$J$2:$J1011,$D71,reviews!$V$2:$V1011,N$4)</f>
        <v>0</v>
      </c>
      <c r="O71" s="40">
        <f t="shared" ref="O71:O81" si="19">SUM(E71:N71)</f>
        <v>24</v>
      </c>
      <c r="Q71" s="38" t="s">
        <v>34</v>
      </c>
      <c r="R71" s="39">
        <f>SUMPRODUCT(
  ((reviews!$J$2:$J1011=$Q71) * (reviews!$V$2:$V1011=R$4)) + 
  ((reviews!$J$2:$J1011=$Q71) * (reviews!$W$2:$W1011=R$4)) + 
  ((reviews!$K$2:$K1011=$Q71) * (reviews!$V$2:$V1011=R$4)) + 
  ((reviews!$K$2:$K1011=$Q71) * (reviews!$W$2:$W1011=R$4))
)</f>
        <v>18</v>
      </c>
      <c r="S71" s="7">
        <f>SUMPRODUCT(
  ((reviews!$J$2:$J1011=$Q71) * (reviews!$V$2:$V1011=S$4) * (reviews!$K$2:$K1011&lt;&gt;S$4) * (reviews!$W$2:$W1011&lt;&gt;$Q71)) + 
  ((reviews!$J$2:$J1011=$Q71) * (reviews!$W$2:$W1011=S$4) * (reviews!$K$2:$K1011&lt;&gt;S$4) * (reviews!$V$2:$V1011&lt;&gt;$Q71)) + 
  ((reviews!$K$2:$K1011=$Q71) * (reviews!$V$2:$V1011=S$4) * (reviews!$J$2:$J1011&lt;&gt;S$4) * (reviews!$W$2:$W1011&lt;&gt;$Q71)) + 
  ((reviews!$K$2:$K1011=$Q71) * (reviews!$W$2:$W1011=S$4) * (reviews!$J$2:$J1011&lt;&gt;S$4) * (reviews!$V$2:$V1011&lt;&gt;$Q71))
)</f>
        <v>9</v>
      </c>
      <c r="T71" s="7">
        <f>SUMPRODUCT(
  ((reviews!$J$2:$J1011=$Q71) * (reviews!$V$2:$V1011=T$4) * (reviews!$K$2:$K1011&lt;&gt;T$4) * (reviews!$W$2:$W1011&lt;&gt;$Q71)) + 
  ((reviews!$J$2:$J1011=$Q71) * (reviews!$W$2:$W1011=T$4) * (reviews!$K$2:$K1011&lt;&gt;T$4) * (reviews!$V$2:$V1011&lt;&gt;$Q71)) + 
  ((reviews!$K$2:$K1011=$Q71) * (reviews!$V$2:$V1011=T$4) * (reviews!$J$2:$J1011&lt;&gt;T$4) * (reviews!$W$2:$W1011&lt;&gt;$Q71)) + 
  ((reviews!$K$2:$K1011=$Q71) * (reviews!$W$2:$W1011=T$4) * (reviews!$J$2:$J1011&lt;&gt;T$4) * (reviews!$V$2:$V1011&lt;&gt;$Q71))
)</f>
        <v>0</v>
      </c>
      <c r="U71" s="7">
        <f>SUMPRODUCT(
  ((reviews!$J$2:$J1011=$Q71) * (reviews!$V$2:$V1011=U$4) * (reviews!$K$2:$K1011&lt;&gt;U$4) * (reviews!$W$2:$W1011&lt;&gt;$Q71)) + 
  ((reviews!$J$2:$J1011=$Q71) * (reviews!$W$2:$W1011=U$4) * (reviews!$K$2:$K1011&lt;&gt;U$4) * (reviews!$V$2:$V1011&lt;&gt;$Q71)) + 
  ((reviews!$K$2:$K1011=$Q71) * (reviews!$V$2:$V1011=U$4) * (reviews!$J$2:$J1011&lt;&gt;U$4) * (reviews!$W$2:$W1011&lt;&gt;$Q71)) + 
  ((reviews!$K$2:$K1011=$Q71) * (reviews!$W$2:$W1011=U$4) * (reviews!$J$2:$J1011&lt;&gt;U$4) * (reviews!$V$2:$V1011&lt;&gt;$Q71))
)</f>
        <v>0</v>
      </c>
      <c r="V71" s="7">
        <f>SUMPRODUCT(
  ((reviews!$J$2:$J1011=$Q71) * (reviews!$V$2:$V1011=V$4) * (reviews!$K$2:$K1011&lt;&gt;V$4) * (reviews!$W$2:$W1011&lt;&gt;$Q71)) + 
  ((reviews!$J$2:$J1011=$Q71) * (reviews!$W$2:$W1011=V$4) * (reviews!$K$2:$K1011&lt;&gt;V$4) * (reviews!$V$2:$V1011&lt;&gt;$Q71)) + 
  ((reviews!$K$2:$K1011=$Q71) * (reviews!$V$2:$V1011=V$4) * (reviews!$J$2:$J1011&lt;&gt;V$4) * (reviews!$W$2:$W1011&lt;&gt;$Q71)) + 
  ((reviews!$K$2:$K1011=$Q71) * (reviews!$W$2:$W1011=V$4) * (reviews!$J$2:$J1011&lt;&gt;V$4) * (reviews!$V$2:$V1011&lt;&gt;$Q71))
)</f>
        <v>0</v>
      </c>
      <c r="W71" s="7">
        <f>SUMPRODUCT(
  ((reviews!$J$2:$J1011=$Q71) * (reviews!$V$2:$V1011=W$4) * (reviews!$K$2:$K1011&lt;&gt;W$4) * (reviews!$W$2:$W1011&lt;&gt;$Q71)) + 
  ((reviews!$J$2:$J1011=$Q71) * (reviews!$W$2:$W1011=W$4) * (reviews!$K$2:$K1011&lt;&gt;W$4) * (reviews!$V$2:$V1011&lt;&gt;$Q71)) + 
  ((reviews!$K$2:$K1011=$Q71) * (reviews!$V$2:$V1011=W$4) * (reviews!$J$2:$J1011&lt;&gt;W$4) * (reviews!$W$2:$W1011&lt;&gt;$Q71)) + 
  ((reviews!$K$2:$K1011=$Q71) * (reviews!$W$2:$W1011=W$4) * (reviews!$J$2:$J1011&lt;&gt;W$4) * (reviews!$V$2:$V1011&lt;&gt;$Q71))
)</f>
        <v>3</v>
      </c>
      <c r="X71" s="7">
        <f>SUMPRODUCT(
  ((reviews!$J$2:$J1011=$Q71) * (reviews!$V$2:$V1011=X$4) * (reviews!$K$2:$K1011&lt;&gt;X$4) * (reviews!$W$2:$W1011&lt;&gt;$Q71)) + 
  ((reviews!$J$2:$J1011=$Q71) * (reviews!$W$2:$W1011=X$4) * (reviews!$K$2:$K1011&lt;&gt;X$4) * (reviews!$V$2:$V1011&lt;&gt;$Q71)) + 
  ((reviews!$K$2:$K1011=$Q71) * (reviews!$V$2:$V1011=X$4) * (reviews!$J$2:$J1011&lt;&gt;X$4) * (reviews!$W$2:$W1011&lt;&gt;$Q71)) + 
  ((reviews!$K$2:$K1011=$Q71) * (reviews!$W$2:$W1011=X$4) * (reviews!$J$2:$J1011&lt;&gt;X$4) * (reviews!$V$2:$V1011&lt;&gt;$Q71))
)</f>
        <v>0</v>
      </c>
      <c r="Y71" s="7">
        <f>SUMPRODUCT(
  ((reviews!$J$2:$J1011=$Q71) * (reviews!$V$2:$V1011=Y$4) * (reviews!$K$2:$K1011&lt;&gt;Y$4) * (reviews!$W$2:$W1011&lt;&gt;$Q71)) + 
  ((reviews!$J$2:$J1011=$Q71) * (reviews!$W$2:$W1011=Y$4) * (reviews!$K$2:$K1011&lt;&gt;Y$4) * (reviews!$V$2:$V1011&lt;&gt;$Q71)) + 
  ((reviews!$K$2:$K1011=$Q71) * (reviews!$V$2:$V1011=Y$4) * (reviews!$J$2:$J1011&lt;&gt;Y$4) * (reviews!$W$2:$W1011&lt;&gt;$Q71)) + 
  ((reviews!$K$2:$K1011=$Q71) * (reviews!$W$2:$W1011=Y$4) * (reviews!$J$2:$J1011&lt;&gt;Y$4) * (reviews!$V$2:$V1011&lt;&gt;$Q71))
)</f>
        <v>0</v>
      </c>
      <c r="Z71" s="7">
        <f>SUMPRODUCT(
  ((reviews!$J$2:$J1011=$Q71) * (reviews!$V$2:$V1011=Z$4) * (reviews!$K$2:$K1011&lt;&gt;Z$4) * (reviews!$W$2:$W1011&lt;&gt;$Q71)) + 
  ((reviews!$J$2:$J1011=$Q71) * (reviews!$W$2:$W1011=Z$4) * (reviews!$K$2:$K1011&lt;&gt;Z$4) * (reviews!$V$2:$V1011&lt;&gt;$Q71)) + 
  ((reviews!$K$2:$K1011=$Q71) * (reviews!$V$2:$V1011=Z$4) * (reviews!$J$2:$J1011&lt;&gt;Z$4) * (reviews!$W$2:$W1011&lt;&gt;$Q71)) + 
  ((reviews!$K$2:$K1011=$Q71) * (reviews!$W$2:$W1011=Z$4) * (reviews!$J$2:$J1011&lt;&gt;Z$4) * (reviews!$V$2:$V1011&lt;&gt;$Q71))
)</f>
        <v>0</v>
      </c>
      <c r="AA71" s="7">
        <f>SUMPRODUCT(
  ((reviews!$J$2:$J1011=$Q71) * (reviews!$V$2:$V1011=AA$4) * (reviews!$K$2:$K1011&lt;&gt;AA$4) * (reviews!$W$2:$W1011&lt;&gt;$Q71)) + 
  ((reviews!$J$2:$J1011=$Q71) * (reviews!$W$2:$W1011=AA$4) * (reviews!$K$2:$K1011&lt;&gt;AA$4) * (reviews!$V$2:$V1011&lt;&gt;$Q71)) + 
  ((reviews!$K$2:$K1011=$Q71) * (reviews!$V$2:$V1011=AA$4) * (reviews!$J$2:$J1011&lt;&gt;AA$4) * (reviews!$W$2:$W1011&lt;&gt;$Q71)) + 
  ((reviews!$K$2:$K1011=$Q71) * (reviews!$W$2:$W1011=AA$4) * (reviews!$J$2:$J1011&lt;&gt;AA$4) * (reviews!$V$2:$V1011&lt;&gt;$Q71))
)</f>
        <v>0</v>
      </c>
      <c r="AB71" s="40">
        <f t="shared" ref="AB71:AB81" si="20">SUM(R71:AA71)</f>
        <v>30</v>
      </c>
    </row>
    <row r="72">
      <c r="D72" s="38" t="s">
        <v>36</v>
      </c>
      <c r="E72" s="7">
        <f>COUNTIFS(reviews!$J$2:$J1011,$D72,reviews!$V$2:$V1011,E$4)</f>
        <v>5</v>
      </c>
      <c r="F72" s="39">
        <f>COUNTIFS(reviews!$J$2:$J1011,$D72,reviews!$V$2:$V1011,F$4)</f>
        <v>12</v>
      </c>
      <c r="G72" s="7">
        <f>COUNTIFS(reviews!$J$2:$J1011,$D72,reviews!$V$2:$V1011,G$4)</f>
        <v>0</v>
      </c>
      <c r="H72" s="7">
        <f>COUNTIFS(reviews!$J$2:$J1011,$D72,reviews!$V$2:$V1011,H$4)</f>
        <v>0</v>
      </c>
      <c r="I72" s="7">
        <f>COUNTIFS(reviews!$J$2:$J1011,$D72,reviews!$V$2:$V1011,I$4)</f>
        <v>0</v>
      </c>
      <c r="J72" s="7">
        <f>COUNTIFS(reviews!$J$2:$J1011,$D72,reviews!$V$2:$V1011,J$4)</f>
        <v>0</v>
      </c>
      <c r="K72" s="7">
        <f>COUNTIFS(reviews!$J$2:$J1011,$D72,reviews!$V$2:$V1011,K$4)</f>
        <v>0</v>
      </c>
      <c r="L72" s="7">
        <f>COUNTIFS(reviews!$J$2:$J1011,$D72,reviews!$V$2:$V1011,L$4)</f>
        <v>0</v>
      </c>
      <c r="M72" s="7">
        <f>COUNTIFS(reviews!$J$2:$J1011,$D72,reviews!$V$2:$V1011,M$4)</f>
        <v>1</v>
      </c>
      <c r="N72" s="7">
        <f>COUNTIFS(reviews!$J$2:$J1011,$D72,reviews!$V$2:$V1011,N$4)</f>
        <v>0</v>
      </c>
      <c r="O72" s="40">
        <f t="shared" si="19"/>
        <v>18</v>
      </c>
      <c r="Q72" s="38" t="s">
        <v>36</v>
      </c>
      <c r="R72" s="7">
        <f>SUMPRODUCT(
  ((reviews!$J$2:$J1011=$Q72) * (reviews!$V$2:$V1011=R$4) * (reviews!$K$2:$K1011&lt;&gt;R$4) * (reviews!$W$2:$W1011&lt;&gt;$Q72)) + 
  ((reviews!$J$2:$J1011=$Q72) * (reviews!$W$2:$W1011=R$4) * (reviews!$K$2:$K1011&lt;&gt;R$4) * (reviews!$V$2:$V1011&lt;&gt;$Q72)) + 
  ((reviews!$K$2:$K1011=$Q72) * (reviews!$V$2:$V1011=R$4) * (reviews!$J$2:$J1011&lt;&gt;R$4) * (reviews!$W$2:$W1011&lt;&gt;$Q72)) + 
  ((reviews!$K$2:$K1011=$Q72) * (reviews!$W$2:$W1011=R$4) * (reviews!$J$2:$J1011&lt;&gt;R$4) * (reviews!$V$2:$V1011&lt;&gt;$Q72))
)</f>
        <v>3</v>
      </c>
      <c r="S72" s="39">
        <f>SUMPRODUCT(
  ((reviews!$J$2:$J1011=$Q72) * (reviews!$V$2:$V1011=S$4)) + 
  ((reviews!$J$2:$J1011=$Q72) * (reviews!$W$2:$W1011=S$4)) + 
  ((reviews!$K$2:$K1011=$Q72) * (reviews!$V$2:$V1011=S$4)) + 
  ((reviews!$K$2:$K1011=$Q72) * (reviews!$W$2:$W1011=S$4))
)</f>
        <v>14</v>
      </c>
      <c r="T72" s="7">
        <f>SUMPRODUCT(
  ((reviews!$J$2:$J1011=$Q72) * (reviews!$V$2:$V1011=T$4) * (reviews!$K$2:$K1011&lt;&gt;T$4) * (reviews!$W$2:$W1011&lt;&gt;$Q72)) + 
  ((reviews!$J$2:$J1011=$Q72) * (reviews!$W$2:$W1011=T$4) * (reviews!$K$2:$K1011&lt;&gt;T$4) * (reviews!$V$2:$V1011&lt;&gt;$Q72)) + 
  ((reviews!$K$2:$K1011=$Q72) * (reviews!$V$2:$V1011=T$4) * (reviews!$J$2:$J1011&lt;&gt;T$4) * (reviews!$W$2:$W1011&lt;&gt;$Q72)) + 
  ((reviews!$K$2:$K1011=$Q72) * (reviews!$W$2:$W1011=T$4) * (reviews!$J$2:$J1011&lt;&gt;T$4) * (reviews!$V$2:$V1011&lt;&gt;$Q72))
)</f>
        <v>0</v>
      </c>
      <c r="U72" s="7">
        <f>SUMPRODUCT(
  ((reviews!$J$2:$J1011=$Q72) * (reviews!$V$2:$V1011=U$4) * (reviews!$K$2:$K1011&lt;&gt;U$4) * (reviews!$W$2:$W1011&lt;&gt;$Q72)) + 
  ((reviews!$J$2:$J1011=$Q72) * (reviews!$W$2:$W1011=U$4) * (reviews!$K$2:$K1011&lt;&gt;U$4) * (reviews!$V$2:$V1011&lt;&gt;$Q72)) + 
  ((reviews!$K$2:$K1011=$Q72) * (reviews!$V$2:$V1011=U$4) * (reviews!$J$2:$J1011&lt;&gt;U$4) * (reviews!$W$2:$W1011&lt;&gt;$Q72)) + 
  ((reviews!$K$2:$K1011=$Q72) * (reviews!$W$2:$W1011=U$4) * (reviews!$J$2:$J1011&lt;&gt;U$4) * (reviews!$V$2:$V1011&lt;&gt;$Q72))
)</f>
        <v>1</v>
      </c>
      <c r="V72" s="7">
        <f>SUMPRODUCT(
  ((reviews!$J$2:$J1011=$Q72) * (reviews!$V$2:$V1011=V$4) * (reviews!$K$2:$K1011&lt;&gt;V$4) * (reviews!$W$2:$W1011&lt;&gt;$Q72)) + 
  ((reviews!$J$2:$J1011=$Q72) * (reviews!$W$2:$W1011=V$4) * (reviews!$K$2:$K1011&lt;&gt;V$4) * (reviews!$V$2:$V1011&lt;&gt;$Q72)) + 
  ((reviews!$K$2:$K1011=$Q72) * (reviews!$V$2:$V1011=V$4) * (reviews!$J$2:$J1011&lt;&gt;V$4) * (reviews!$W$2:$W1011&lt;&gt;$Q72)) + 
  ((reviews!$K$2:$K1011=$Q72) * (reviews!$W$2:$W1011=V$4) * (reviews!$J$2:$J1011&lt;&gt;V$4) * (reviews!$V$2:$V1011&lt;&gt;$Q72))
)</f>
        <v>0</v>
      </c>
      <c r="W72" s="7">
        <f>SUMPRODUCT(
  ((reviews!$J$2:$J1011=$Q72) * (reviews!$V$2:$V1011=W$4) * (reviews!$K$2:$K1011&lt;&gt;W$4) * (reviews!$W$2:$W1011&lt;&gt;$Q72)) + 
  ((reviews!$J$2:$J1011=$Q72) * (reviews!$W$2:$W1011=W$4) * (reviews!$K$2:$K1011&lt;&gt;W$4) * (reviews!$V$2:$V1011&lt;&gt;$Q72)) + 
  ((reviews!$K$2:$K1011=$Q72) * (reviews!$V$2:$V1011=W$4) * (reviews!$J$2:$J1011&lt;&gt;W$4) * (reviews!$W$2:$W1011&lt;&gt;$Q72)) + 
  ((reviews!$K$2:$K1011=$Q72) * (reviews!$W$2:$W1011=W$4) * (reviews!$J$2:$J1011&lt;&gt;W$4) * (reviews!$V$2:$V1011&lt;&gt;$Q72))
)</f>
        <v>0</v>
      </c>
      <c r="X72" s="7">
        <f>SUMPRODUCT(
  ((reviews!$J$2:$J1011=$Q72) * (reviews!$V$2:$V1011=X$4) * (reviews!$K$2:$K1011&lt;&gt;X$4) * (reviews!$W$2:$W1011&lt;&gt;$Q72)) + 
  ((reviews!$J$2:$J1011=$Q72) * (reviews!$W$2:$W1011=X$4) * (reviews!$K$2:$K1011&lt;&gt;X$4) * (reviews!$V$2:$V1011&lt;&gt;$Q72)) + 
  ((reviews!$K$2:$K1011=$Q72) * (reviews!$V$2:$V1011=X$4) * (reviews!$J$2:$J1011&lt;&gt;X$4) * (reviews!$W$2:$W1011&lt;&gt;$Q72)) + 
  ((reviews!$K$2:$K1011=$Q72) * (reviews!$W$2:$W1011=X$4) * (reviews!$J$2:$J1011&lt;&gt;X$4) * (reviews!$V$2:$V1011&lt;&gt;$Q72))
)</f>
        <v>0</v>
      </c>
      <c r="Y72" s="7">
        <f>SUMPRODUCT(
  ((reviews!$J$2:$J1011=$Q72) * (reviews!$V$2:$V1011=Y$4) * (reviews!$K$2:$K1011&lt;&gt;Y$4) * (reviews!$W$2:$W1011&lt;&gt;$Q72)) + 
  ((reviews!$J$2:$J1011=$Q72) * (reviews!$W$2:$W1011=Y$4) * (reviews!$K$2:$K1011&lt;&gt;Y$4) * (reviews!$V$2:$V1011&lt;&gt;$Q72)) + 
  ((reviews!$K$2:$K1011=$Q72) * (reviews!$V$2:$V1011=Y$4) * (reviews!$J$2:$J1011&lt;&gt;Y$4) * (reviews!$W$2:$W1011&lt;&gt;$Q72)) + 
  ((reviews!$K$2:$K1011=$Q72) * (reviews!$W$2:$W1011=Y$4) * (reviews!$J$2:$J1011&lt;&gt;Y$4) * (reviews!$V$2:$V1011&lt;&gt;$Q72))
)</f>
        <v>0</v>
      </c>
      <c r="Z72" s="7">
        <f>SUMPRODUCT(
  ((reviews!$J$2:$J1011=$Q72) * (reviews!$V$2:$V1011=Z$4) * (reviews!$K$2:$K1011&lt;&gt;Z$4) * (reviews!$W$2:$W1011&lt;&gt;$Q72)) + 
  ((reviews!$J$2:$J1011=$Q72) * (reviews!$W$2:$W1011=Z$4) * (reviews!$K$2:$K1011&lt;&gt;Z$4) * (reviews!$V$2:$V1011&lt;&gt;$Q72)) + 
  ((reviews!$K$2:$K1011=$Q72) * (reviews!$V$2:$V1011=Z$4) * (reviews!$J$2:$J1011&lt;&gt;Z$4) * (reviews!$W$2:$W1011&lt;&gt;$Q72)) + 
  ((reviews!$K$2:$K1011=$Q72) * (reviews!$W$2:$W1011=Z$4) * (reviews!$J$2:$J1011&lt;&gt;Z$4) * (reviews!$V$2:$V1011&lt;&gt;$Q72))
)</f>
        <v>1</v>
      </c>
      <c r="AA72" s="7">
        <f>SUMPRODUCT(
  ((reviews!$J$2:$J1011=$Q72) * (reviews!$V$2:$V1011=AA$4) * (reviews!$K$2:$K1011&lt;&gt;AA$4) * (reviews!$W$2:$W1011&lt;&gt;$Q72)) + 
  ((reviews!$J$2:$J1011=$Q72) * (reviews!$W$2:$W1011=AA$4) * (reviews!$K$2:$K1011&lt;&gt;AA$4) * (reviews!$V$2:$V1011&lt;&gt;$Q72)) + 
  ((reviews!$K$2:$K1011=$Q72) * (reviews!$V$2:$V1011=AA$4) * (reviews!$J$2:$J1011&lt;&gt;AA$4) * (reviews!$W$2:$W1011&lt;&gt;$Q72)) + 
  ((reviews!$K$2:$K1011=$Q72) * (reviews!$W$2:$W1011=AA$4) * (reviews!$J$2:$J1011&lt;&gt;AA$4) * (reviews!$V$2:$V1011&lt;&gt;$Q72))
)</f>
        <v>0</v>
      </c>
      <c r="AB72" s="40">
        <f t="shared" si="20"/>
        <v>19</v>
      </c>
    </row>
    <row r="73">
      <c r="D73" s="38" t="s">
        <v>102</v>
      </c>
      <c r="E73" s="7">
        <f>COUNTIFS(reviews!$J$2:$J1011,$D73,reviews!$V$2:$V1011,E$4)</f>
        <v>1</v>
      </c>
      <c r="F73" s="7">
        <f>COUNTIFS(reviews!$J$2:$J1011,$D73,reviews!$V$2:$V1011,F$4)</f>
        <v>0</v>
      </c>
      <c r="G73" s="39">
        <f>COUNTIFS(reviews!$J$2:$J1011,$D73,reviews!$V$2:$V1011,G$4)</f>
        <v>0</v>
      </c>
      <c r="H73" s="7">
        <f>COUNTIFS(reviews!$J$2:$J1011,$D73,reviews!$V$2:$V1011,H$4)</f>
        <v>0</v>
      </c>
      <c r="I73" s="7">
        <f>COUNTIFS(reviews!$J$2:$J1011,$D73,reviews!$V$2:$V1011,I$4)</f>
        <v>0</v>
      </c>
      <c r="J73" s="7">
        <f>COUNTIFS(reviews!$J$2:$J1011,$D73,reviews!$V$2:$V1011,J$4)</f>
        <v>1</v>
      </c>
      <c r="K73" s="7">
        <f>COUNTIFS(reviews!$J$2:$J1011,$D73,reviews!$V$2:$V1011,K$4)</f>
        <v>1</v>
      </c>
      <c r="L73" s="7">
        <f>COUNTIFS(reviews!$J$2:$J1011,$D73,reviews!$V$2:$V1011,L$4)</f>
        <v>0</v>
      </c>
      <c r="M73" s="7">
        <f>COUNTIFS(reviews!$J$2:$J1011,$D73,reviews!$V$2:$V1011,M$4)</f>
        <v>0</v>
      </c>
      <c r="N73" s="7">
        <f>COUNTIFS(reviews!$J$2:$J1011,$D73,reviews!$V$2:$V1011,N$4)</f>
        <v>0</v>
      </c>
      <c r="O73" s="40">
        <f t="shared" si="19"/>
        <v>3</v>
      </c>
      <c r="Q73" s="38" t="s">
        <v>102</v>
      </c>
      <c r="R73" s="7">
        <f>SUMPRODUCT(
  ((reviews!$J$2:$J1011=$Q73) * (reviews!$V$2:$V1011=R$4) * (reviews!$K$2:$K1011&lt;&gt;R$4) * (reviews!$W$2:$W1011&lt;&gt;$Q73)) + 
  ((reviews!$J$2:$J1011=$Q73) * (reviews!$W$2:$W1011=R$4) * (reviews!$K$2:$K1011&lt;&gt;R$4) * (reviews!$V$2:$V1011&lt;&gt;$Q73)) + 
  ((reviews!$K$2:$K1011=$Q73) * (reviews!$V$2:$V1011=R$4) * (reviews!$J$2:$J1011&lt;&gt;R$4) * (reviews!$W$2:$W1011&lt;&gt;$Q73)) + 
  ((reviews!$K$2:$K1011=$Q73) * (reviews!$W$2:$W1011=R$4) * (reviews!$J$2:$J1011&lt;&gt;R$4) * (reviews!$V$2:$V1011&lt;&gt;$Q73))
)</f>
        <v>0</v>
      </c>
      <c r="S73" s="7">
        <f>SUMPRODUCT(
  ((reviews!$J$2:$J1011=$Q73) * (reviews!$V$2:$V1011=S$4) * (reviews!$K$2:$K1011&lt;&gt;S$4) * (reviews!$W$2:$W1011&lt;&gt;$Q73)) + 
  ((reviews!$J$2:$J1011=$Q73) * (reviews!$W$2:$W1011=S$4) * (reviews!$K$2:$K1011&lt;&gt;S$4) * (reviews!$V$2:$V1011&lt;&gt;$Q73)) + 
  ((reviews!$K$2:$K1011=$Q73) * (reviews!$V$2:$V1011=S$4) * (reviews!$J$2:$J1011&lt;&gt;S$4) * (reviews!$W$2:$W1011&lt;&gt;$Q73)) + 
  ((reviews!$K$2:$K1011=$Q73) * (reviews!$W$2:$W1011=S$4) * (reviews!$J$2:$J1011&lt;&gt;S$4) * (reviews!$V$2:$V1011&lt;&gt;$Q73))
)</f>
        <v>0</v>
      </c>
      <c r="T73" s="39">
        <f>SUMPRODUCT(
  ((reviews!$J$2:$J1011=$Q73) * (reviews!$V$2:$V1011=T$4)) + 
  ((reviews!$J$2:$J1011=$Q73) * (reviews!$W$2:$W1011=T$4)) + 
  ((reviews!$K$2:$K1011=$Q73) * (reviews!$V$2:$V1011=T$4)) + 
  ((reviews!$K$2:$K1011=$Q73) * (reviews!$W$2:$W1011=T$4))
)</f>
        <v>0</v>
      </c>
      <c r="U73" s="7">
        <f>SUMPRODUCT(
  ((reviews!$J$2:$J1011=$Q73) * (reviews!$V$2:$V1011=U$4) * (reviews!$K$2:$K1011&lt;&gt;U$4) * (reviews!$W$2:$W1011&lt;&gt;$Q73)) + 
  ((reviews!$J$2:$J1011=$Q73) * (reviews!$W$2:$W1011=U$4) * (reviews!$K$2:$K1011&lt;&gt;U$4) * (reviews!$V$2:$V1011&lt;&gt;$Q73)) + 
  ((reviews!$K$2:$K1011=$Q73) * (reviews!$V$2:$V1011=U$4) * (reviews!$J$2:$J1011&lt;&gt;U$4) * (reviews!$W$2:$W1011&lt;&gt;$Q73)) + 
  ((reviews!$K$2:$K1011=$Q73) * (reviews!$W$2:$W1011=U$4) * (reviews!$J$2:$J1011&lt;&gt;U$4) * (reviews!$V$2:$V1011&lt;&gt;$Q73))
)</f>
        <v>0</v>
      </c>
      <c r="V73" s="7">
        <f>SUMPRODUCT(
  ((reviews!$J$2:$J1011=$Q73) * (reviews!$V$2:$V1011=V$4) * (reviews!$K$2:$K1011&lt;&gt;V$4) * (reviews!$W$2:$W1011&lt;&gt;$Q73)) + 
  ((reviews!$J$2:$J1011=$Q73) * (reviews!$W$2:$W1011=V$4) * (reviews!$K$2:$K1011&lt;&gt;V$4) * (reviews!$V$2:$V1011&lt;&gt;$Q73)) + 
  ((reviews!$K$2:$K1011=$Q73) * (reviews!$V$2:$V1011=V$4) * (reviews!$J$2:$J1011&lt;&gt;V$4) * (reviews!$W$2:$W1011&lt;&gt;$Q73)) + 
  ((reviews!$K$2:$K1011=$Q73) * (reviews!$W$2:$W1011=V$4) * (reviews!$J$2:$J1011&lt;&gt;V$4) * (reviews!$V$2:$V1011&lt;&gt;$Q73))
)</f>
        <v>1</v>
      </c>
      <c r="W73" s="7">
        <f>SUMPRODUCT(
  ((reviews!$J$2:$J1011=$Q73) * (reviews!$V$2:$V1011=W$4) * (reviews!$K$2:$K1011&lt;&gt;W$4) * (reviews!$W$2:$W1011&lt;&gt;$Q73)) + 
  ((reviews!$J$2:$J1011=$Q73) * (reviews!$W$2:$W1011=W$4) * (reviews!$K$2:$K1011&lt;&gt;W$4) * (reviews!$V$2:$V1011&lt;&gt;$Q73)) + 
  ((reviews!$K$2:$K1011=$Q73) * (reviews!$V$2:$V1011=W$4) * (reviews!$J$2:$J1011&lt;&gt;W$4) * (reviews!$W$2:$W1011&lt;&gt;$Q73)) + 
  ((reviews!$K$2:$K1011=$Q73) * (reviews!$W$2:$W1011=W$4) * (reviews!$J$2:$J1011&lt;&gt;W$4) * (reviews!$V$2:$V1011&lt;&gt;$Q73))
)</f>
        <v>1</v>
      </c>
      <c r="X73" s="7">
        <f>SUMPRODUCT(
  ((reviews!$J$2:$J1011=$Q73) * (reviews!$V$2:$V1011=X$4) * (reviews!$K$2:$K1011&lt;&gt;X$4) * (reviews!$W$2:$W1011&lt;&gt;$Q73)) + 
  ((reviews!$J$2:$J1011=$Q73) * (reviews!$W$2:$W1011=X$4) * (reviews!$K$2:$K1011&lt;&gt;X$4) * (reviews!$V$2:$V1011&lt;&gt;$Q73)) + 
  ((reviews!$K$2:$K1011=$Q73) * (reviews!$V$2:$V1011=X$4) * (reviews!$J$2:$J1011&lt;&gt;X$4) * (reviews!$W$2:$W1011&lt;&gt;$Q73)) + 
  ((reviews!$K$2:$K1011=$Q73) * (reviews!$W$2:$W1011=X$4) * (reviews!$J$2:$J1011&lt;&gt;X$4) * (reviews!$V$2:$V1011&lt;&gt;$Q73))
)</f>
        <v>1</v>
      </c>
      <c r="Y73" s="7">
        <f>SUMPRODUCT(
  ((reviews!$J$2:$J1011=$Q73) * (reviews!$V$2:$V1011=Y$4) * (reviews!$K$2:$K1011&lt;&gt;Y$4) * (reviews!$W$2:$W1011&lt;&gt;$Q73)) + 
  ((reviews!$J$2:$J1011=$Q73) * (reviews!$W$2:$W1011=Y$4) * (reviews!$K$2:$K1011&lt;&gt;Y$4) * (reviews!$V$2:$V1011&lt;&gt;$Q73)) + 
  ((reviews!$K$2:$K1011=$Q73) * (reviews!$V$2:$V1011=Y$4) * (reviews!$J$2:$J1011&lt;&gt;Y$4) * (reviews!$W$2:$W1011&lt;&gt;$Q73)) + 
  ((reviews!$K$2:$K1011=$Q73) * (reviews!$W$2:$W1011=Y$4) * (reviews!$J$2:$J1011&lt;&gt;Y$4) * (reviews!$V$2:$V1011&lt;&gt;$Q73))
)</f>
        <v>0</v>
      </c>
      <c r="Z73" s="7">
        <f>SUMPRODUCT(
  ((reviews!$J$2:$J1011=$Q73) * (reviews!$V$2:$V1011=Z$4) * (reviews!$K$2:$K1011&lt;&gt;Z$4) * (reviews!$W$2:$W1011&lt;&gt;$Q73)) + 
  ((reviews!$J$2:$J1011=$Q73) * (reviews!$W$2:$W1011=Z$4) * (reviews!$K$2:$K1011&lt;&gt;Z$4) * (reviews!$V$2:$V1011&lt;&gt;$Q73)) + 
  ((reviews!$K$2:$K1011=$Q73) * (reviews!$V$2:$V1011=Z$4) * (reviews!$J$2:$J1011&lt;&gt;Z$4) * (reviews!$W$2:$W1011&lt;&gt;$Q73)) + 
  ((reviews!$K$2:$K1011=$Q73) * (reviews!$W$2:$W1011=Z$4) * (reviews!$J$2:$J1011&lt;&gt;Z$4) * (reviews!$V$2:$V1011&lt;&gt;$Q73))
)</f>
        <v>0</v>
      </c>
      <c r="AA73" s="7">
        <f>SUMPRODUCT(
  ((reviews!$J$2:$J1011=$Q73) * (reviews!$V$2:$V1011=AA$4) * (reviews!$K$2:$K1011&lt;&gt;AA$4) * (reviews!$W$2:$W1011&lt;&gt;$Q73)) + 
  ((reviews!$J$2:$J1011=$Q73) * (reviews!$W$2:$W1011=AA$4) * (reviews!$K$2:$K1011&lt;&gt;AA$4) * (reviews!$V$2:$V1011&lt;&gt;$Q73)) + 
  ((reviews!$K$2:$K1011=$Q73) * (reviews!$V$2:$V1011=AA$4) * (reviews!$J$2:$J1011&lt;&gt;AA$4) * (reviews!$W$2:$W1011&lt;&gt;$Q73)) + 
  ((reviews!$K$2:$K1011=$Q73) * (reviews!$W$2:$W1011=AA$4) * (reviews!$J$2:$J1011&lt;&gt;AA$4) * (reviews!$V$2:$V1011&lt;&gt;$Q73))
)</f>
        <v>0</v>
      </c>
      <c r="AB73" s="40">
        <f t="shared" si="20"/>
        <v>3</v>
      </c>
    </row>
    <row r="74">
      <c r="D74" s="38" t="s">
        <v>54</v>
      </c>
      <c r="E74" s="7">
        <f>COUNTIFS(reviews!$J$2:$J1011,$D74,reviews!$V$2:$V1011,E$4)</f>
        <v>0</v>
      </c>
      <c r="F74" s="7">
        <f>COUNTIFS(reviews!$J$2:$J1011,$D74,reviews!$V$2:$V1011,F$4)</f>
        <v>0</v>
      </c>
      <c r="G74" s="7">
        <f>COUNTIFS(reviews!$J$2:$J1011,$D74,reviews!$V$2:$V1011,G$4)</f>
        <v>0</v>
      </c>
      <c r="H74" s="39">
        <f>COUNTIFS(reviews!$J$2:$J1011,$D74,reviews!$V$2:$V1011,H$4)</f>
        <v>0</v>
      </c>
      <c r="I74" s="7">
        <f>COUNTIFS(reviews!$J$2:$J1011,$D74,reviews!$V$2:$V1011,I$4)</f>
        <v>1</v>
      </c>
      <c r="J74" s="7">
        <f>COUNTIFS(reviews!$J$2:$J1011,$D74,reviews!$V$2:$V1011,J$4)</f>
        <v>1</v>
      </c>
      <c r="K74" s="7">
        <f>COUNTIFS(reviews!$J$2:$J1011,$D74,reviews!$V$2:$V1011,K$4)</f>
        <v>3</v>
      </c>
      <c r="L74" s="7">
        <f>COUNTIFS(reviews!$J$2:$J1011,$D74,reviews!$V$2:$V1011,L$4)</f>
        <v>0</v>
      </c>
      <c r="M74" s="7">
        <f>COUNTIFS(reviews!$J$2:$J1011,$D74,reviews!$V$2:$V1011,M$4)</f>
        <v>0</v>
      </c>
      <c r="N74" s="7">
        <f>COUNTIFS(reviews!$J$2:$J1011,$D74,reviews!$V$2:$V1011,N$4)</f>
        <v>0</v>
      </c>
      <c r="O74" s="40">
        <f t="shared" si="19"/>
        <v>5</v>
      </c>
      <c r="Q74" s="38" t="s">
        <v>54</v>
      </c>
      <c r="R74" s="7">
        <f>SUMPRODUCT(
  ((reviews!$J$2:$J1011=$Q74) * (reviews!$V$2:$V1011=R$4) * (reviews!$K$2:$K1011&lt;&gt;R$4) * (reviews!$W$2:$W1011&lt;&gt;$Q74)) + 
  ((reviews!$J$2:$J1011=$Q74) * (reviews!$W$2:$W1011=R$4) * (reviews!$K$2:$K1011&lt;&gt;R$4) * (reviews!$V$2:$V1011&lt;&gt;$Q74)) + 
  ((reviews!$K$2:$K1011=$Q74) * (reviews!$V$2:$V1011=R$4) * (reviews!$J$2:$J1011&lt;&gt;R$4) * (reviews!$W$2:$W1011&lt;&gt;$Q74)) + 
  ((reviews!$K$2:$K1011=$Q74) * (reviews!$W$2:$W1011=R$4) * (reviews!$J$2:$J1011&lt;&gt;R$4) * (reviews!$V$2:$V1011&lt;&gt;$Q74))
)</f>
        <v>0</v>
      </c>
      <c r="S74" s="7">
        <f>SUMPRODUCT(
  ((reviews!$J$2:$J1011=$Q74) * (reviews!$V$2:$V1011=S$4) * (reviews!$K$2:$K1011&lt;&gt;S$4) * (reviews!$W$2:$W1011&lt;&gt;$Q74)) + 
  ((reviews!$J$2:$J1011=$Q74) * (reviews!$W$2:$W1011=S$4) * (reviews!$K$2:$K1011&lt;&gt;S$4) * (reviews!$V$2:$V1011&lt;&gt;$Q74)) + 
  ((reviews!$K$2:$K1011=$Q74) * (reviews!$V$2:$V1011=S$4) * (reviews!$J$2:$J1011&lt;&gt;S$4) * (reviews!$W$2:$W1011&lt;&gt;$Q74)) + 
  ((reviews!$K$2:$K1011=$Q74) * (reviews!$W$2:$W1011=S$4) * (reviews!$J$2:$J1011&lt;&gt;S$4) * (reviews!$V$2:$V1011&lt;&gt;$Q74))
)</f>
        <v>0</v>
      </c>
      <c r="T74" s="7">
        <f>SUMPRODUCT(
  ((reviews!$J$2:$J1011=$Q74) * (reviews!$V$2:$V1011=T$4) * (reviews!$K$2:$K1011&lt;&gt;T$4) * (reviews!$W$2:$W1011&lt;&gt;$Q74)) + 
  ((reviews!$J$2:$J1011=$Q74) * (reviews!$W$2:$W1011=T$4) * (reviews!$K$2:$K1011&lt;&gt;T$4) * (reviews!$V$2:$V1011&lt;&gt;$Q74)) + 
  ((reviews!$K$2:$K1011=$Q74) * (reviews!$V$2:$V1011=T$4) * (reviews!$J$2:$J1011&lt;&gt;T$4) * (reviews!$W$2:$W1011&lt;&gt;$Q74)) + 
  ((reviews!$K$2:$K1011=$Q74) * (reviews!$W$2:$W1011=T$4) * (reviews!$J$2:$J1011&lt;&gt;T$4) * (reviews!$V$2:$V1011&lt;&gt;$Q74))
)</f>
        <v>0</v>
      </c>
      <c r="U74" s="39">
        <f>SUMPRODUCT(
  ((reviews!$J$2:$J1011=$Q74) * (reviews!$V$2:$V1011=U$4)) + 
  ((reviews!$J$2:$J1011=$Q74) * (reviews!$W$2:$W1011=U$4)) + 
  ((reviews!$K$2:$K1011=$Q74) * (reviews!$V$2:$V1011=U$4)) + 
  ((reviews!$K$2:$K1011=$Q74) * (reviews!$W$2:$W1011=U$4))
)</f>
        <v>0</v>
      </c>
      <c r="V74" s="7">
        <f>SUMPRODUCT(
  ((reviews!$J$2:$J1011=$Q74) * (reviews!$V$2:$V1011=V$4) * (reviews!$K$2:$K1011&lt;&gt;V$4) * (reviews!$W$2:$W1011&lt;&gt;$Q74)) + 
  ((reviews!$J$2:$J1011=$Q74) * (reviews!$W$2:$W1011=V$4) * (reviews!$K$2:$K1011&lt;&gt;V$4) * (reviews!$V$2:$V1011&lt;&gt;$Q74)) + 
  ((reviews!$K$2:$K1011=$Q74) * (reviews!$V$2:$V1011=V$4) * (reviews!$J$2:$J1011&lt;&gt;V$4) * (reviews!$W$2:$W1011&lt;&gt;$Q74)) + 
  ((reviews!$K$2:$K1011=$Q74) * (reviews!$W$2:$W1011=V$4) * (reviews!$J$2:$J1011&lt;&gt;V$4) * (reviews!$V$2:$V1011&lt;&gt;$Q74))
)</f>
        <v>1</v>
      </c>
      <c r="W74" s="7">
        <f>SUMPRODUCT(
  ((reviews!$J$2:$J1011=$Q74) * (reviews!$V$2:$V1011=W$4) * (reviews!$K$2:$K1011&lt;&gt;W$4) * (reviews!$W$2:$W1011&lt;&gt;$Q74)) + 
  ((reviews!$J$2:$J1011=$Q74) * (reviews!$W$2:$W1011=W$4) * (reviews!$K$2:$K1011&lt;&gt;W$4) * (reviews!$V$2:$V1011&lt;&gt;$Q74)) + 
  ((reviews!$K$2:$K1011=$Q74) * (reviews!$V$2:$V1011=W$4) * (reviews!$J$2:$J1011&lt;&gt;W$4) * (reviews!$W$2:$W1011&lt;&gt;$Q74)) + 
  ((reviews!$K$2:$K1011=$Q74) * (reviews!$W$2:$W1011=W$4) * (reviews!$J$2:$J1011&lt;&gt;W$4) * (reviews!$V$2:$V1011&lt;&gt;$Q74))
)</f>
        <v>1</v>
      </c>
      <c r="X74" s="7">
        <f>SUMPRODUCT(
  ((reviews!$J$2:$J1011=$Q74) * (reviews!$V$2:$V1011=X$4) * (reviews!$K$2:$K1011&lt;&gt;X$4) * (reviews!$W$2:$W1011&lt;&gt;$Q74)) + 
  ((reviews!$J$2:$J1011=$Q74) * (reviews!$W$2:$W1011=X$4) * (reviews!$K$2:$K1011&lt;&gt;X$4) * (reviews!$V$2:$V1011&lt;&gt;$Q74)) + 
  ((reviews!$K$2:$K1011=$Q74) * (reviews!$V$2:$V1011=X$4) * (reviews!$J$2:$J1011&lt;&gt;X$4) * (reviews!$W$2:$W1011&lt;&gt;$Q74)) + 
  ((reviews!$K$2:$K1011=$Q74) * (reviews!$W$2:$W1011=X$4) * (reviews!$J$2:$J1011&lt;&gt;X$4) * (reviews!$V$2:$V1011&lt;&gt;$Q74))
)</f>
        <v>3</v>
      </c>
      <c r="Y74" s="7">
        <f>SUMPRODUCT(
  ((reviews!$J$2:$J1011=$Q74) * (reviews!$V$2:$V1011=Y$4) * (reviews!$K$2:$K1011&lt;&gt;Y$4) * (reviews!$W$2:$W1011&lt;&gt;$Q74)) + 
  ((reviews!$J$2:$J1011=$Q74) * (reviews!$W$2:$W1011=Y$4) * (reviews!$K$2:$K1011&lt;&gt;Y$4) * (reviews!$V$2:$V1011&lt;&gt;$Q74)) + 
  ((reviews!$K$2:$K1011=$Q74) * (reviews!$V$2:$V1011=Y$4) * (reviews!$J$2:$J1011&lt;&gt;Y$4) * (reviews!$W$2:$W1011&lt;&gt;$Q74)) + 
  ((reviews!$K$2:$K1011=$Q74) * (reviews!$W$2:$W1011=Y$4) * (reviews!$J$2:$J1011&lt;&gt;Y$4) * (reviews!$V$2:$V1011&lt;&gt;$Q74))
)</f>
        <v>0</v>
      </c>
      <c r="Z74" s="7">
        <f>SUMPRODUCT(
  ((reviews!$J$2:$J1011=$Q74) * (reviews!$V$2:$V1011=Z$4) * (reviews!$K$2:$K1011&lt;&gt;Z$4) * (reviews!$W$2:$W1011&lt;&gt;$Q74)) + 
  ((reviews!$J$2:$J1011=$Q74) * (reviews!$W$2:$W1011=Z$4) * (reviews!$K$2:$K1011&lt;&gt;Z$4) * (reviews!$V$2:$V1011&lt;&gt;$Q74)) + 
  ((reviews!$K$2:$K1011=$Q74) * (reviews!$V$2:$V1011=Z$4) * (reviews!$J$2:$J1011&lt;&gt;Z$4) * (reviews!$W$2:$W1011&lt;&gt;$Q74)) + 
  ((reviews!$K$2:$K1011=$Q74) * (reviews!$W$2:$W1011=Z$4) * (reviews!$J$2:$J1011&lt;&gt;Z$4) * (reviews!$V$2:$V1011&lt;&gt;$Q74))
)</f>
        <v>0</v>
      </c>
      <c r="AA74" s="7">
        <f>SUMPRODUCT(
  ((reviews!$J$2:$J1011=$Q74) * (reviews!$V$2:$V1011=AA$4) * (reviews!$K$2:$K1011&lt;&gt;AA$4) * (reviews!$W$2:$W1011&lt;&gt;$Q74)) + 
  ((reviews!$J$2:$J1011=$Q74) * (reviews!$W$2:$W1011=AA$4) * (reviews!$K$2:$K1011&lt;&gt;AA$4) * (reviews!$V$2:$V1011&lt;&gt;$Q74)) + 
  ((reviews!$K$2:$K1011=$Q74) * (reviews!$V$2:$V1011=AA$4) * (reviews!$J$2:$J1011&lt;&gt;AA$4) * (reviews!$W$2:$W1011&lt;&gt;$Q74)) + 
  ((reviews!$K$2:$K1011=$Q74) * (reviews!$W$2:$W1011=AA$4) * (reviews!$J$2:$J1011&lt;&gt;AA$4) * (reviews!$V$2:$V1011&lt;&gt;$Q74))
)</f>
        <v>0</v>
      </c>
      <c r="AB74" s="40">
        <f t="shared" si="20"/>
        <v>5</v>
      </c>
    </row>
    <row r="75">
      <c r="D75" s="38" t="s">
        <v>35</v>
      </c>
      <c r="E75" s="7">
        <f>COUNTIFS(reviews!$J$2:$J1011,$D75,reviews!$V$2:$V1011,E$4)</f>
        <v>1</v>
      </c>
      <c r="F75" s="7">
        <f>COUNTIFS(reviews!$J$2:$J1011,$D75,reviews!$V$2:$V1011,F$4)</f>
        <v>0</v>
      </c>
      <c r="G75" s="7">
        <f>COUNTIFS(reviews!$J$2:$J1011,$D75,reviews!$V$2:$V1011,G$4)</f>
        <v>1</v>
      </c>
      <c r="H75" s="7">
        <f>COUNTIFS(reviews!$J$2:$J1011,$D75,reviews!$V$2:$V1011,H$4)</f>
        <v>0</v>
      </c>
      <c r="I75" s="39">
        <f>COUNTIFS(reviews!$J$2:$J1011,$D75,reviews!$V$2:$V1011,I$4)</f>
        <v>12</v>
      </c>
      <c r="J75" s="7">
        <f>COUNTIFS(reviews!$J$2:$J1011,$D75,reviews!$V$2:$V1011,J$4)</f>
        <v>4</v>
      </c>
      <c r="K75" s="7">
        <f>COUNTIFS(reviews!$J$2:$J1011,$D75,reviews!$V$2:$V1011,K$4)</f>
        <v>1</v>
      </c>
      <c r="L75" s="7">
        <f>COUNTIFS(reviews!$J$2:$J1011,$D75,reviews!$V$2:$V1011,L$4)</f>
        <v>0</v>
      </c>
      <c r="M75" s="7">
        <f>COUNTIFS(reviews!$J$2:$J1011,$D75,reviews!$V$2:$V1011,M$4)</f>
        <v>0</v>
      </c>
      <c r="N75" s="7">
        <f>COUNTIFS(reviews!$J$2:$J1011,$D75,reviews!$V$2:$V1011,N$4)</f>
        <v>0</v>
      </c>
      <c r="O75" s="40">
        <f t="shared" si="19"/>
        <v>19</v>
      </c>
      <c r="Q75" s="38" t="s">
        <v>35</v>
      </c>
      <c r="R75" s="7">
        <f>SUMPRODUCT(
  ((reviews!$J$2:$J1011=$Q75) * (reviews!$V$2:$V1011=R$4) * (reviews!$K$2:$K1011&lt;&gt;R$4) * (reviews!$W$2:$W1011&lt;&gt;$Q75)) + 
  ((reviews!$J$2:$J1011=$Q75) * (reviews!$W$2:$W1011=R$4) * (reviews!$K$2:$K1011&lt;&gt;R$4) * (reviews!$V$2:$V1011&lt;&gt;$Q75)) + 
  ((reviews!$K$2:$K1011=$Q75) * (reviews!$V$2:$V1011=R$4) * (reviews!$J$2:$J1011&lt;&gt;R$4) * (reviews!$W$2:$W1011&lt;&gt;$Q75)) + 
  ((reviews!$K$2:$K1011=$Q75) * (reviews!$W$2:$W1011=R$4) * (reviews!$J$2:$J1011&lt;&gt;R$4) * (reviews!$V$2:$V1011&lt;&gt;$Q75))
)</f>
        <v>0</v>
      </c>
      <c r="S75" s="7">
        <f>SUMPRODUCT(
  ((reviews!$J$2:$J1011=$Q75) * (reviews!$V$2:$V1011=S$4) * (reviews!$K$2:$K1011&lt;&gt;S$4) * (reviews!$W$2:$W1011&lt;&gt;$Q75)) + 
  ((reviews!$J$2:$J1011=$Q75) * (reviews!$W$2:$W1011=S$4) * (reviews!$K$2:$K1011&lt;&gt;S$4) * (reviews!$V$2:$V1011&lt;&gt;$Q75)) + 
  ((reviews!$K$2:$K1011=$Q75) * (reviews!$V$2:$V1011=S$4) * (reviews!$J$2:$J1011&lt;&gt;S$4) * (reviews!$W$2:$W1011&lt;&gt;$Q75)) + 
  ((reviews!$K$2:$K1011=$Q75) * (reviews!$W$2:$W1011=S$4) * (reviews!$J$2:$J1011&lt;&gt;S$4) * (reviews!$V$2:$V1011&lt;&gt;$Q75))
)</f>
        <v>0</v>
      </c>
      <c r="T75" s="7">
        <f>SUMPRODUCT(
  ((reviews!$J$2:$J1011=$Q75) * (reviews!$V$2:$V1011=T$4) * (reviews!$K$2:$K1011&lt;&gt;T$4) * (reviews!$W$2:$W1011&lt;&gt;$Q75)) + 
  ((reviews!$J$2:$J1011=$Q75) * (reviews!$W$2:$W1011=T$4) * (reviews!$K$2:$K1011&lt;&gt;T$4) * (reviews!$V$2:$V1011&lt;&gt;$Q75)) + 
  ((reviews!$K$2:$K1011=$Q75) * (reviews!$V$2:$V1011=T$4) * (reviews!$J$2:$J1011&lt;&gt;T$4) * (reviews!$W$2:$W1011&lt;&gt;$Q75)) + 
  ((reviews!$K$2:$K1011=$Q75) * (reviews!$W$2:$W1011=T$4) * (reviews!$J$2:$J1011&lt;&gt;T$4) * (reviews!$V$2:$V1011&lt;&gt;$Q75))
)</f>
        <v>0</v>
      </c>
      <c r="U75" s="7">
        <f>SUMPRODUCT(
  ((reviews!$J$2:$J1011=$Q75) * (reviews!$V$2:$V1011=U$4) * (reviews!$K$2:$K1011&lt;&gt;U$4) * (reviews!$W$2:$W1011&lt;&gt;$Q75)) + 
  ((reviews!$J$2:$J1011=$Q75) * (reviews!$W$2:$W1011=U$4) * (reviews!$K$2:$K1011&lt;&gt;U$4) * (reviews!$V$2:$V1011&lt;&gt;$Q75)) + 
  ((reviews!$K$2:$K1011=$Q75) * (reviews!$V$2:$V1011=U$4) * (reviews!$J$2:$J1011&lt;&gt;U$4) * (reviews!$W$2:$W1011&lt;&gt;$Q75)) + 
  ((reviews!$K$2:$K1011=$Q75) * (reviews!$W$2:$W1011=U$4) * (reviews!$J$2:$J1011&lt;&gt;U$4) * (reviews!$V$2:$V1011&lt;&gt;$Q75))
)</f>
        <v>1</v>
      </c>
      <c r="V75" s="39">
        <f>SUMPRODUCT(
  ((reviews!$J$2:$J1011=$Q75) * (reviews!$V$2:$V1011=V$4)) + 
  ((reviews!$J$2:$J1011=$Q75) * (reviews!$W$2:$W1011=V$4)) + 
  ((reviews!$K$2:$K1011=$Q75) * (reviews!$V$2:$V1011=V$4)) + 
  ((reviews!$K$2:$K1011=$Q75) * (reviews!$W$2:$W1011=V$4))
)</f>
        <v>15</v>
      </c>
      <c r="W75" s="7">
        <f>SUMPRODUCT(
  ((reviews!$J$2:$J1011=$Q75) * (reviews!$V$2:$V1011=W$4) * (reviews!$K$2:$K1011&lt;&gt;W$4) * (reviews!$W$2:$W1011&lt;&gt;$Q75)) + 
  ((reviews!$J$2:$J1011=$Q75) * (reviews!$W$2:$W1011=W$4) * (reviews!$K$2:$K1011&lt;&gt;W$4) * (reviews!$V$2:$V1011&lt;&gt;$Q75)) + 
  ((reviews!$K$2:$K1011=$Q75) * (reviews!$V$2:$V1011=W$4) * (reviews!$J$2:$J1011&lt;&gt;W$4) * (reviews!$W$2:$W1011&lt;&gt;$Q75)) + 
  ((reviews!$K$2:$K1011=$Q75) * (reviews!$W$2:$W1011=W$4) * (reviews!$J$2:$J1011&lt;&gt;W$4) * (reviews!$V$2:$V1011&lt;&gt;$Q75))
)</f>
        <v>5</v>
      </c>
      <c r="X75" s="7">
        <f>SUMPRODUCT(
  ((reviews!$J$2:$J1011=$Q75) * (reviews!$V$2:$V1011=X$4) * (reviews!$K$2:$K1011&lt;&gt;X$4) * (reviews!$W$2:$W1011&lt;&gt;$Q75)) + 
  ((reviews!$J$2:$J1011=$Q75) * (reviews!$W$2:$W1011=X$4) * (reviews!$K$2:$K1011&lt;&gt;X$4) * (reviews!$V$2:$V1011&lt;&gt;$Q75)) + 
  ((reviews!$K$2:$K1011=$Q75) * (reviews!$V$2:$V1011=X$4) * (reviews!$J$2:$J1011&lt;&gt;X$4) * (reviews!$W$2:$W1011&lt;&gt;$Q75)) + 
  ((reviews!$K$2:$K1011=$Q75) * (reviews!$W$2:$W1011=X$4) * (reviews!$J$2:$J1011&lt;&gt;X$4) * (reviews!$V$2:$V1011&lt;&gt;$Q75))
)</f>
        <v>1</v>
      </c>
      <c r="Y75" s="7">
        <f>SUMPRODUCT(
  ((reviews!$J$2:$J1011=$Q75) * (reviews!$V$2:$V1011=Y$4) * (reviews!$K$2:$K1011&lt;&gt;Y$4) * (reviews!$W$2:$W1011&lt;&gt;$Q75)) + 
  ((reviews!$J$2:$J1011=$Q75) * (reviews!$W$2:$W1011=Y$4) * (reviews!$K$2:$K1011&lt;&gt;Y$4) * (reviews!$V$2:$V1011&lt;&gt;$Q75)) + 
  ((reviews!$K$2:$K1011=$Q75) * (reviews!$V$2:$V1011=Y$4) * (reviews!$J$2:$J1011&lt;&gt;Y$4) * (reviews!$W$2:$W1011&lt;&gt;$Q75)) + 
  ((reviews!$K$2:$K1011=$Q75) * (reviews!$W$2:$W1011=Y$4) * (reviews!$J$2:$J1011&lt;&gt;Y$4) * (reviews!$V$2:$V1011&lt;&gt;$Q75))
)</f>
        <v>0</v>
      </c>
      <c r="Z75" s="7">
        <f>SUMPRODUCT(
  ((reviews!$J$2:$J1011=$Q75) * (reviews!$V$2:$V1011=Z$4) * (reviews!$K$2:$K1011&lt;&gt;Z$4) * (reviews!$W$2:$W1011&lt;&gt;$Q75)) + 
  ((reviews!$J$2:$J1011=$Q75) * (reviews!$W$2:$W1011=Z$4) * (reviews!$K$2:$K1011&lt;&gt;Z$4) * (reviews!$V$2:$V1011&lt;&gt;$Q75)) + 
  ((reviews!$K$2:$K1011=$Q75) * (reviews!$V$2:$V1011=Z$4) * (reviews!$J$2:$J1011&lt;&gt;Z$4) * (reviews!$W$2:$W1011&lt;&gt;$Q75)) + 
  ((reviews!$K$2:$K1011=$Q75) * (reviews!$W$2:$W1011=Z$4) * (reviews!$J$2:$J1011&lt;&gt;Z$4) * (reviews!$V$2:$V1011&lt;&gt;$Q75))
)</f>
        <v>0</v>
      </c>
      <c r="AA75" s="7">
        <f>SUMPRODUCT(
  ((reviews!$J$2:$J1011=$Q75) * (reviews!$V$2:$V1011=AA$4) * (reviews!$K$2:$K1011&lt;&gt;AA$4) * (reviews!$W$2:$W1011&lt;&gt;$Q75)) + 
  ((reviews!$J$2:$J1011=$Q75) * (reviews!$W$2:$W1011=AA$4) * (reviews!$K$2:$K1011&lt;&gt;AA$4) * (reviews!$V$2:$V1011&lt;&gt;$Q75)) + 
  ((reviews!$K$2:$K1011=$Q75) * (reviews!$V$2:$V1011=AA$4) * (reviews!$J$2:$J1011&lt;&gt;AA$4) * (reviews!$W$2:$W1011&lt;&gt;$Q75)) + 
  ((reviews!$K$2:$K1011=$Q75) * (reviews!$W$2:$W1011=AA$4) * (reviews!$J$2:$J1011&lt;&gt;AA$4) * (reviews!$V$2:$V1011&lt;&gt;$Q75))
)</f>
        <v>0</v>
      </c>
      <c r="AB75" s="40">
        <f t="shared" si="20"/>
        <v>22</v>
      </c>
    </row>
    <row r="76">
      <c r="D76" s="38" t="s">
        <v>33</v>
      </c>
      <c r="E76" s="7">
        <f>COUNTIFS(reviews!$J$2:$J1011,$D76,reviews!$V$2:$V1011,E$4)</f>
        <v>0</v>
      </c>
      <c r="F76" s="7">
        <f>COUNTIFS(reviews!$J$2:$J1011,$D76,reviews!$V$2:$V1011,F$4)</f>
        <v>0</v>
      </c>
      <c r="G76" s="7">
        <f>COUNTIFS(reviews!$J$2:$J1011,$D76,reviews!$V$2:$V1011,G$4)</f>
        <v>0</v>
      </c>
      <c r="H76" s="7">
        <f>COUNTIFS(reviews!$J$2:$J1011,$D76,reviews!$V$2:$V1011,H$4)</f>
        <v>0</v>
      </c>
      <c r="I76" s="7">
        <f>COUNTIFS(reviews!$J$2:$J1011,$D76,reviews!$V$2:$V1011,I$4)</f>
        <v>0</v>
      </c>
      <c r="J76" s="39">
        <f>COUNTIFS(reviews!$J$2:$J1011,$D76,reviews!$V$2:$V1011,J$4)</f>
        <v>5</v>
      </c>
      <c r="K76" s="7">
        <f>COUNTIFS(reviews!$J$2:$J1011,$D76,reviews!$V$2:$V1011,K$4)</f>
        <v>2</v>
      </c>
      <c r="L76" s="7">
        <f>COUNTIFS(reviews!$J$2:$J1011,$D76,reviews!$V$2:$V1011,L$4)</f>
        <v>0</v>
      </c>
      <c r="M76" s="7">
        <f>COUNTIFS(reviews!$J$2:$J1011,$D76,reviews!$V$2:$V1011,M$4)</f>
        <v>0</v>
      </c>
      <c r="N76" s="7">
        <f>COUNTIFS(reviews!$J$2:$J1011,$D76,reviews!$V$2:$V1011,N$4)</f>
        <v>0</v>
      </c>
      <c r="O76" s="40">
        <f t="shared" si="19"/>
        <v>7</v>
      </c>
      <c r="Q76" s="38" t="s">
        <v>33</v>
      </c>
      <c r="R76" s="7">
        <f>SUMPRODUCT(
  ((reviews!$J$2:$J1011=$Q76) * (reviews!$V$2:$V1011=R$4) * (reviews!$K$2:$K1011&lt;&gt;R$4) * (reviews!$W$2:$W1011&lt;&gt;$Q76)) + 
  ((reviews!$J$2:$J1011=$Q76) * (reviews!$W$2:$W1011=R$4) * (reviews!$K$2:$K1011&lt;&gt;R$4) * (reviews!$V$2:$V1011&lt;&gt;$Q76)) + 
  ((reviews!$K$2:$K1011=$Q76) * (reviews!$V$2:$V1011=R$4) * (reviews!$J$2:$J1011&lt;&gt;R$4) * (reviews!$W$2:$W1011&lt;&gt;$Q76)) + 
  ((reviews!$K$2:$K1011=$Q76) * (reviews!$W$2:$W1011=R$4) * (reviews!$J$2:$J1011&lt;&gt;R$4) * (reviews!$V$2:$V1011&lt;&gt;$Q76))
)</f>
        <v>0</v>
      </c>
      <c r="S76" s="7">
        <f>SUMPRODUCT(
  ((reviews!$J$2:$J1011=$Q76) * (reviews!$V$2:$V1011=S$4) * (reviews!$K$2:$K1011&lt;&gt;S$4) * (reviews!$W$2:$W1011&lt;&gt;$Q76)) + 
  ((reviews!$J$2:$J1011=$Q76) * (reviews!$W$2:$W1011=S$4) * (reviews!$K$2:$K1011&lt;&gt;S$4) * (reviews!$V$2:$V1011&lt;&gt;$Q76)) + 
  ((reviews!$K$2:$K1011=$Q76) * (reviews!$V$2:$V1011=S$4) * (reviews!$J$2:$J1011&lt;&gt;S$4) * (reviews!$W$2:$W1011&lt;&gt;$Q76)) + 
  ((reviews!$K$2:$K1011=$Q76) * (reviews!$W$2:$W1011=S$4) * (reviews!$J$2:$J1011&lt;&gt;S$4) * (reviews!$V$2:$V1011&lt;&gt;$Q76))
)</f>
        <v>0</v>
      </c>
      <c r="T76" s="7">
        <f>SUMPRODUCT(
  ((reviews!$J$2:$J1011=$Q76) * (reviews!$V$2:$V1011=T$4) * (reviews!$K$2:$K1011&lt;&gt;T$4) * (reviews!$W$2:$W1011&lt;&gt;$Q76)) + 
  ((reviews!$J$2:$J1011=$Q76) * (reviews!$W$2:$W1011=T$4) * (reviews!$K$2:$K1011&lt;&gt;T$4) * (reviews!$V$2:$V1011&lt;&gt;$Q76)) + 
  ((reviews!$K$2:$K1011=$Q76) * (reviews!$V$2:$V1011=T$4) * (reviews!$J$2:$J1011&lt;&gt;T$4) * (reviews!$W$2:$W1011&lt;&gt;$Q76)) + 
  ((reviews!$K$2:$K1011=$Q76) * (reviews!$W$2:$W1011=T$4) * (reviews!$J$2:$J1011&lt;&gt;T$4) * (reviews!$V$2:$V1011&lt;&gt;$Q76))
)</f>
        <v>0</v>
      </c>
      <c r="U76" s="7">
        <f>SUMPRODUCT(
  ((reviews!$J$2:$J1011=$Q76) * (reviews!$V$2:$V1011=U$4) * (reviews!$K$2:$K1011&lt;&gt;U$4) * (reviews!$W$2:$W1011&lt;&gt;$Q76)) + 
  ((reviews!$J$2:$J1011=$Q76) * (reviews!$W$2:$W1011=U$4) * (reviews!$K$2:$K1011&lt;&gt;U$4) * (reviews!$V$2:$V1011&lt;&gt;$Q76)) + 
  ((reviews!$K$2:$K1011=$Q76) * (reviews!$V$2:$V1011=U$4) * (reviews!$J$2:$J1011&lt;&gt;U$4) * (reviews!$W$2:$W1011&lt;&gt;$Q76)) + 
  ((reviews!$K$2:$K1011=$Q76) * (reviews!$W$2:$W1011=U$4) * (reviews!$J$2:$J1011&lt;&gt;U$4) * (reviews!$V$2:$V1011&lt;&gt;$Q76))
)</f>
        <v>0</v>
      </c>
      <c r="V76" s="7">
        <f>SUMPRODUCT(
  ((reviews!$J$2:$J1011=$Q76) * (reviews!$V$2:$V1011=V$4) * (reviews!$K$2:$K1011&lt;&gt;V$4) * (reviews!$W$2:$W1011&lt;&gt;$Q76)) + 
  ((reviews!$J$2:$J1011=$Q76) * (reviews!$W$2:$W1011=V$4) * (reviews!$K$2:$K1011&lt;&gt;V$4) * (reviews!$V$2:$V1011&lt;&gt;$Q76)) + 
  ((reviews!$K$2:$K1011=$Q76) * (reviews!$V$2:$V1011=V$4) * (reviews!$J$2:$J1011&lt;&gt;V$4) * (reviews!$W$2:$W1011&lt;&gt;$Q76)) + 
  ((reviews!$K$2:$K1011=$Q76) * (reviews!$W$2:$W1011=V$4) * (reviews!$J$2:$J1011&lt;&gt;V$4) * (reviews!$V$2:$V1011&lt;&gt;$Q76))
)</f>
        <v>0</v>
      </c>
      <c r="W76" s="39">
        <f>SUMPRODUCT(
  ((reviews!$J$2:$J1011=$Q76) * (reviews!$V$2:$V1011=W$4)) + 
  ((reviews!$J$2:$J1011=$Q76) * (reviews!$W$2:$W1011=W$4)) + 
  ((reviews!$K$2:$K1011=$Q76) * (reviews!$V$2:$V1011=W$4)) + 
  ((reviews!$K$2:$K1011=$Q76) * (reviews!$W$2:$W1011=W$4))
)</f>
        <v>5</v>
      </c>
      <c r="X76" s="7">
        <f>SUMPRODUCT(
  ((reviews!$J$2:$J1011=$Q76) * (reviews!$V$2:$V1011=X$4) * (reviews!$K$2:$K1011&lt;&gt;X$4) * (reviews!$W$2:$W1011&lt;&gt;$Q76)) + 
  ((reviews!$J$2:$J1011=$Q76) * (reviews!$W$2:$W1011=X$4) * (reviews!$K$2:$K1011&lt;&gt;X$4) * (reviews!$V$2:$V1011&lt;&gt;$Q76)) + 
  ((reviews!$K$2:$K1011=$Q76) * (reviews!$V$2:$V1011=X$4) * (reviews!$J$2:$J1011&lt;&gt;X$4) * (reviews!$W$2:$W1011&lt;&gt;$Q76)) + 
  ((reviews!$K$2:$K1011=$Q76) * (reviews!$W$2:$W1011=X$4) * (reviews!$J$2:$J1011&lt;&gt;X$4) * (reviews!$V$2:$V1011&lt;&gt;$Q76))
)</f>
        <v>2</v>
      </c>
      <c r="Y76" s="7">
        <f>SUMPRODUCT(
  ((reviews!$J$2:$J1011=$Q76) * (reviews!$V$2:$V1011=Y$4) * (reviews!$K$2:$K1011&lt;&gt;Y$4) * (reviews!$W$2:$W1011&lt;&gt;$Q76)) + 
  ((reviews!$J$2:$J1011=$Q76) * (reviews!$W$2:$W1011=Y$4) * (reviews!$K$2:$K1011&lt;&gt;Y$4) * (reviews!$V$2:$V1011&lt;&gt;$Q76)) + 
  ((reviews!$K$2:$K1011=$Q76) * (reviews!$V$2:$V1011=Y$4) * (reviews!$J$2:$J1011&lt;&gt;Y$4) * (reviews!$W$2:$W1011&lt;&gt;$Q76)) + 
  ((reviews!$K$2:$K1011=$Q76) * (reviews!$W$2:$W1011=Y$4) * (reviews!$J$2:$J1011&lt;&gt;Y$4) * (reviews!$V$2:$V1011&lt;&gt;$Q76))
)</f>
        <v>0</v>
      </c>
      <c r="Z76" s="7">
        <f>SUMPRODUCT(
  ((reviews!$J$2:$J1011=$Q76) * (reviews!$V$2:$V1011=Z$4) * (reviews!$K$2:$K1011&lt;&gt;Z$4) * (reviews!$W$2:$W1011&lt;&gt;$Q76)) + 
  ((reviews!$J$2:$J1011=$Q76) * (reviews!$W$2:$W1011=Z$4) * (reviews!$K$2:$K1011&lt;&gt;Z$4) * (reviews!$V$2:$V1011&lt;&gt;$Q76)) + 
  ((reviews!$K$2:$K1011=$Q76) * (reviews!$V$2:$V1011=Z$4) * (reviews!$J$2:$J1011&lt;&gt;Z$4) * (reviews!$W$2:$W1011&lt;&gt;$Q76)) + 
  ((reviews!$K$2:$K1011=$Q76) * (reviews!$W$2:$W1011=Z$4) * (reviews!$J$2:$J1011&lt;&gt;Z$4) * (reviews!$V$2:$V1011&lt;&gt;$Q76))
)</f>
        <v>0</v>
      </c>
      <c r="AA76" s="7">
        <f>SUMPRODUCT(
  ((reviews!$J$2:$J1011=$Q76) * (reviews!$V$2:$V1011=AA$4) * (reviews!$K$2:$K1011&lt;&gt;AA$4) * (reviews!$W$2:$W1011&lt;&gt;$Q76)) + 
  ((reviews!$J$2:$J1011=$Q76) * (reviews!$W$2:$W1011=AA$4) * (reviews!$K$2:$K1011&lt;&gt;AA$4) * (reviews!$V$2:$V1011&lt;&gt;$Q76)) + 
  ((reviews!$K$2:$K1011=$Q76) * (reviews!$V$2:$V1011=AA$4) * (reviews!$J$2:$J1011&lt;&gt;AA$4) * (reviews!$W$2:$W1011&lt;&gt;$Q76)) + 
  ((reviews!$K$2:$K1011=$Q76) * (reviews!$W$2:$W1011=AA$4) * (reviews!$J$2:$J1011&lt;&gt;AA$4) * (reviews!$V$2:$V1011&lt;&gt;$Q76))
)</f>
        <v>0</v>
      </c>
      <c r="AB76" s="40">
        <f t="shared" si="20"/>
        <v>7</v>
      </c>
    </row>
    <row r="77">
      <c r="D77" s="38" t="s">
        <v>126</v>
      </c>
      <c r="E77" s="7">
        <f>COUNTIFS(reviews!$J$2:$J1011,$D77,reviews!$V$2:$V1011,E$4)</f>
        <v>0</v>
      </c>
      <c r="F77" s="7">
        <f>COUNTIFS(reviews!$J$2:$J1011,$D77,reviews!$V$2:$V1011,F$4)</f>
        <v>0</v>
      </c>
      <c r="G77" s="7">
        <f>COUNTIFS(reviews!$J$2:$J1011,$D77,reviews!$V$2:$V1011,G$4)</f>
        <v>0</v>
      </c>
      <c r="H77" s="7">
        <f>COUNTIFS(reviews!$J$2:$J1011,$D77,reviews!$V$2:$V1011,H$4)</f>
        <v>0</v>
      </c>
      <c r="I77" s="7">
        <f>COUNTIFS(reviews!$J$2:$J1011,$D77,reviews!$V$2:$V1011,I$4)</f>
        <v>1</v>
      </c>
      <c r="J77" s="7">
        <f>COUNTIFS(reviews!$J$2:$J1011,$D77,reviews!$V$2:$V1011,J$4)</f>
        <v>0</v>
      </c>
      <c r="K77" s="39">
        <f>COUNTIFS(reviews!$J$2:$J1011,$D77,reviews!$V$2:$V1011,K$4)</f>
        <v>0</v>
      </c>
      <c r="L77" s="7">
        <f>COUNTIFS(reviews!$J$2:$J1011,$D77,reviews!$V$2:$V1011,L$4)</f>
        <v>0</v>
      </c>
      <c r="M77" s="7">
        <f>COUNTIFS(reviews!$J$2:$J1011,$D77,reviews!$V$2:$V1011,M$4)</f>
        <v>0</v>
      </c>
      <c r="N77" s="7">
        <f>COUNTIFS(reviews!$J$2:$J1011,$D77,reviews!$V$2:$V1011,N$4)</f>
        <v>0</v>
      </c>
      <c r="O77" s="40">
        <f t="shared" si="19"/>
        <v>1</v>
      </c>
      <c r="Q77" s="38" t="s">
        <v>126</v>
      </c>
      <c r="R77" s="7">
        <f>SUMPRODUCT(
  ((reviews!$J$2:$J1011=$Q77) * (reviews!$V$2:$V1011=R$4) * (reviews!$K$2:$K1011&lt;&gt;R$4) * (reviews!$W$2:$W1011&lt;&gt;$Q77)) + 
  ((reviews!$J$2:$J1011=$Q77) * (reviews!$W$2:$W1011=R$4) * (reviews!$K$2:$K1011&lt;&gt;R$4) * (reviews!$V$2:$V1011&lt;&gt;$Q77)) + 
  ((reviews!$K$2:$K1011=$Q77) * (reviews!$V$2:$V1011=R$4) * (reviews!$J$2:$J1011&lt;&gt;R$4) * (reviews!$W$2:$W1011&lt;&gt;$Q77)) + 
  ((reviews!$K$2:$K1011=$Q77) * (reviews!$W$2:$W1011=R$4) * (reviews!$J$2:$J1011&lt;&gt;R$4) * (reviews!$V$2:$V1011&lt;&gt;$Q77))
)</f>
        <v>0</v>
      </c>
      <c r="S77" s="7">
        <f>SUMPRODUCT(
  ((reviews!$J$2:$J1011=$Q77) * (reviews!$V$2:$V1011=S$4) * (reviews!$K$2:$K1011&lt;&gt;S$4) * (reviews!$W$2:$W1011&lt;&gt;$Q77)) + 
  ((reviews!$J$2:$J1011=$Q77) * (reviews!$W$2:$W1011=S$4) * (reviews!$K$2:$K1011&lt;&gt;S$4) * (reviews!$V$2:$V1011&lt;&gt;$Q77)) + 
  ((reviews!$K$2:$K1011=$Q77) * (reviews!$V$2:$V1011=S$4) * (reviews!$J$2:$J1011&lt;&gt;S$4) * (reviews!$W$2:$W1011&lt;&gt;$Q77)) + 
  ((reviews!$K$2:$K1011=$Q77) * (reviews!$W$2:$W1011=S$4) * (reviews!$J$2:$J1011&lt;&gt;S$4) * (reviews!$V$2:$V1011&lt;&gt;$Q77))
)</f>
        <v>0</v>
      </c>
      <c r="T77" s="7">
        <f>SUMPRODUCT(
  ((reviews!$J$2:$J1011=$Q77) * (reviews!$V$2:$V1011=T$4) * (reviews!$K$2:$K1011&lt;&gt;T$4) * (reviews!$W$2:$W1011&lt;&gt;$Q77)) + 
  ((reviews!$J$2:$J1011=$Q77) * (reviews!$W$2:$W1011=T$4) * (reviews!$K$2:$K1011&lt;&gt;T$4) * (reviews!$V$2:$V1011&lt;&gt;$Q77)) + 
  ((reviews!$K$2:$K1011=$Q77) * (reviews!$V$2:$V1011=T$4) * (reviews!$J$2:$J1011&lt;&gt;T$4) * (reviews!$W$2:$W1011&lt;&gt;$Q77)) + 
  ((reviews!$K$2:$K1011=$Q77) * (reviews!$W$2:$W1011=T$4) * (reviews!$J$2:$J1011&lt;&gt;T$4) * (reviews!$V$2:$V1011&lt;&gt;$Q77))
)</f>
        <v>0</v>
      </c>
      <c r="U77" s="7">
        <f>SUMPRODUCT(
  ((reviews!$J$2:$J1011=$Q77) * (reviews!$V$2:$V1011=U$4) * (reviews!$K$2:$K1011&lt;&gt;U$4) * (reviews!$W$2:$W1011&lt;&gt;$Q77)) + 
  ((reviews!$J$2:$J1011=$Q77) * (reviews!$W$2:$W1011=U$4) * (reviews!$K$2:$K1011&lt;&gt;U$4) * (reviews!$V$2:$V1011&lt;&gt;$Q77)) + 
  ((reviews!$K$2:$K1011=$Q77) * (reviews!$V$2:$V1011=U$4) * (reviews!$J$2:$J1011&lt;&gt;U$4) * (reviews!$W$2:$W1011&lt;&gt;$Q77)) + 
  ((reviews!$K$2:$K1011=$Q77) * (reviews!$W$2:$W1011=U$4) * (reviews!$J$2:$J1011&lt;&gt;U$4) * (reviews!$V$2:$V1011&lt;&gt;$Q77))
)</f>
        <v>0</v>
      </c>
      <c r="V77" s="7">
        <f>SUMPRODUCT(
  ((reviews!$J$2:$J1011=$Q77) * (reviews!$V$2:$V1011=V$4) * (reviews!$K$2:$K1011&lt;&gt;V$4) * (reviews!$W$2:$W1011&lt;&gt;$Q77)) + 
  ((reviews!$J$2:$J1011=$Q77) * (reviews!$W$2:$W1011=V$4) * (reviews!$K$2:$K1011&lt;&gt;V$4) * (reviews!$V$2:$V1011&lt;&gt;$Q77)) + 
  ((reviews!$K$2:$K1011=$Q77) * (reviews!$V$2:$V1011=V$4) * (reviews!$J$2:$J1011&lt;&gt;V$4) * (reviews!$W$2:$W1011&lt;&gt;$Q77)) + 
  ((reviews!$K$2:$K1011=$Q77) * (reviews!$W$2:$W1011=V$4) * (reviews!$J$2:$J1011&lt;&gt;V$4) * (reviews!$V$2:$V1011&lt;&gt;$Q77))
)</f>
        <v>1</v>
      </c>
      <c r="W77" s="7">
        <f>SUMPRODUCT(
  ((reviews!$J$2:$J1011=$Q77) * (reviews!$V$2:$V1011=W$4) * (reviews!$K$2:$K1011&lt;&gt;W$4) * (reviews!$W$2:$W1011&lt;&gt;$Q77)) + 
  ((reviews!$J$2:$J1011=$Q77) * (reviews!$W$2:$W1011=W$4) * (reviews!$K$2:$K1011&lt;&gt;W$4) * (reviews!$V$2:$V1011&lt;&gt;$Q77)) + 
  ((reviews!$K$2:$K1011=$Q77) * (reviews!$V$2:$V1011=W$4) * (reviews!$J$2:$J1011&lt;&gt;W$4) * (reviews!$W$2:$W1011&lt;&gt;$Q77)) + 
  ((reviews!$K$2:$K1011=$Q77) * (reviews!$W$2:$W1011=W$4) * (reviews!$J$2:$J1011&lt;&gt;W$4) * (reviews!$V$2:$V1011&lt;&gt;$Q77))
)</f>
        <v>0</v>
      </c>
      <c r="X77" s="39">
        <f>SUMPRODUCT(
  ((reviews!$J$2:$J1011=$Q77) * (reviews!$V$2:$V1011=X$4)) + 
  ((reviews!$J$2:$J1011=$Q77) * (reviews!$W$2:$W1011=X$4)) + 
  ((reviews!$K$2:$K1011=$Q77) * (reviews!$V$2:$V1011=X$4)) + 
  ((reviews!$K$2:$K1011=$Q77) * (reviews!$W$2:$W1011=X$4))
)</f>
        <v>1</v>
      </c>
      <c r="Y77" s="7">
        <f>SUMPRODUCT(
  ((reviews!$J$2:$J1011=$Q77) * (reviews!$V$2:$V1011=Y$4) * (reviews!$K$2:$K1011&lt;&gt;Y$4) * (reviews!$W$2:$W1011&lt;&gt;$Q77)) + 
  ((reviews!$J$2:$J1011=$Q77) * (reviews!$W$2:$W1011=Y$4) * (reviews!$K$2:$K1011&lt;&gt;Y$4) * (reviews!$V$2:$V1011&lt;&gt;$Q77)) + 
  ((reviews!$K$2:$K1011=$Q77) * (reviews!$V$2:$V1011=Y$4) * (reviews!$J$2:$J1011&lt;&gt;Y$4) * (reviews!$W$2:$W1011&lt;&gt;$Q77)) + 
  ((reviews!$K$2:$K1011=$Q77) * (reviews!$W$2:$W1011=Y$4) * (reviews!$J$2:$J1011&lt;&gt;Y$4) * (reviews!$V$2:$V1011&lt;&gt;$Q77))
)</f>
        <v>0</v>
      </c>
      <c r="Z77" s="7">
        <f>SUMPRODUCT(
  ((reviews!$J$2:$J1011=$Q77) * (reviews!$V$2:$V1011=Z$4) * (reviews!$K$2:$K1011&lt;&gt;Z$4) * (reviews!$W$2:$W1011&lt;&gt;$Q77)) + 
  ((reviews!$J$2:$J1011=$Q77) * (reviews!$W$2:$W1011=Z$4) * (reviews!$K$2:$K1011&lt;&gt;Z$4) * (reviews!$V$2:$V1011&lt;&gt;$Q77)) + 
  ((reviews!$K$2:$K1011=$Q77) * (reviews!$V$2:$V1011=Z$4) * (reviews!$J$2:$J1011&lt;&gt;Z$4) * (reviews!$W$2:$W1011&lt;&gt;$Q77)) + 
  ((reviews!$K$2:$K1011=$Q77) * (reviews!$W$2:$W1011=Z$4) * (reviews!$J$2:$J1011&lt;&gt;Z$4) * (reviews!$V$2:$V1011&lt;&gt;$Q77))
)</f>
        <v>0</v>
      </c>
      <c r="AA77" s="7">
        <f>SUMPRODUCT(
  ((reviews!$J$2:$J1011=$Q77) * (reviews!$V$2:$V1011=AA$4) * (reviews!$K$2:$K1011&lt;&gt;AA$4) * (reviews!$W$2:$W1011&lt;&gt;$Q77)) + 
  ((reviews!$J$2:$J1011=$Q77) * (reviews!$W$2:$W1011=AA$4) * (reviews!$K$2:$K1011&lt;&gt;AA$4) * (reviews!$V$2:$V1011&lt;&gt;$Q77)) + 
  ((reviews!$K$2:$K1011=$Q77) * (reviews!$V$2:$V1011=AA$4) * (reviews!$J$2:$J1011&lt;&gt;AA$4) * (reviews!$W$2:$W1011&lt;&gt;$Q77)) + 
  ((reviews!$K$2:$K1011=$Q77) * (reviews!$W$2:$W1011=AA$4) * (reviews!$J$2:$J1011&lt;&gt;AA$4) * (reviews!$V$2:$V1011&lt;&gt;$Q77))
)</f>
        <v>0</v>
      </c>
      <c r="AB77" s="40">
        <f t="shared" si="20"/>
        <v>2</v>
      </c>
    </row>
    <row r="78">
      <c r="D78" s="38" t="s">
        <v>44</v>
      </c>
      <c r="E78" s="7">
        <f>COUNTIFS(reviews!$J$2:$J1011,$D78,reviews!$V$2:$V1011,E$4)</f>
        <v>0</v>
      </c>
      <c r="F78" s="7">
        <f>COUNTIFS(reviews!$J$2:$J1011,$D78,reviews!$V$2:$V1011,F$4)</f>
        <v>0</v>
      </c>
      <c r="G78" s="7">
        <f>COUNTIFS(reviews!$J$2:$J1011,$D78,reviews!$V$2:$V1011,G$4)</f>
        <v>1</v>
      </c>
      <c r="H78" s="7">
        <f>COUNTIFS(reviews!$J$2:$J1011,$D78,reviews!$V$2:$V1011,H$4)</f>
        <v>2</v>
      </c>
      <c r="I78" s="7">
        <f>COUNTIFS(reviews!$J$2:$J1011,$D78,reviews!$V$2:$V1011,I$4)</f>
        <v>2</v>
      </c>
      <c r="J78" s="7">
        <f>COUNTIFS(reviews!$J$2:$J1011,$D78,reviews!$V$2:$V1011,J$4)</f>
        <v>1</v>
      </c>
      <c r="K78" s="7">
        <f>COUNTIFS(reviews!$J$2:$J1011,$D78,reviews!$V$2:$V1011,K$4)</f>
        <v>1</v>
      </c>
      <c r="L78" s="39">
        <f>COUNTIFS(reviews!$J$2:$J1011,$D78,reviews!$V$2:$V1011,L$4)</f>
        <v>7</v>
      </c>
      <c r="M78" s="7">
        <f>COUNTIFS(reviews!$J$2:$J1011,$D78,reviews!$V$2:$V1011,M$4)</f>
        <v>0</v>
      </c>
      <c r="N78" s="7">
        <f>COUNTIFS(reviews!$J$2:$J1011,$D78,reviews!$V$2:$V1011,N$4)</f>
        <v>0</v>
      </c>
      <c r="O78" s="40">
        <f t="shared" si="19"/>
        <v>14</v>
      </c>
      <c r="Q78" s="38" t="s">
        <v>44</v>
      </c>
      <c r="R78" s="7">
        <f>SUMPRODUCT(
  ((reviews!$J$2:$J1011=$Q78) * (reviews!$V$2:$V1011=R$4) * (reviews!$K$2:$K1011&lt;&gt;R$4) * (reviews!$W$2:$W1011&lt;&gt;$Q78)) + 
  ((reviews!$J$2:$J1011=$Q78) * (reviews!$W$2:$W1011=R$4) * (reviews!$K$2:$K1011&lt;&gt;R$4) * (reviews!$V$2:$V1011&lt;&gt;$Q78)) + 
  ((reviews!$K$2:$K1011=$Q78) * (reviews!$V$2:$V1011=R$4) * (reviews!$J$2:$J1011&lt;&gt;R$4) * (reviews!$W$2:$W1011&lt;&gt;$Q78)) + 
  ((reviews!$K$2:$K1011=$Q78) * (reviews!$W$2:$W1011=R$4) * (reviews!$J$2:$J1011&lt;&gt;R$4) * (reviews!$V$2:$V1011&lt;&gt;$Q78))
)</f>
        <v>0</v>
      </c>
      <c r="S78" s="7">
        <f>SUMPRODUCT(
  ((reviews!$J$2:$J1011=$Q78) * (reviews!$V$2:$V1011=S$4) * (reviews!$K$2:$K1011&lt;&gt;S$4) * (reviews!$W$2:$W1011&lt;&gt;$Q78)) + 
  ((reviews!$J$2:$J1011=$Q78) * (reviews!$W$2:$W1011=S$4) * (reviews!$K$2:$K1011&lt;&gt;S$4) * (reviews!$V$2:$V1011&lt;&gt;$Q78)) + 
  ((reviews!$K$2:$K1011=$Q78) * (reviews!$V$2:$V1011=S$4) * (reviews!$J$2:$J1011&lt;&gt;S$4) * (reviews!$W$2:$W1011&lt;&gt;$Q78)) + 
  ((reviews!$K$2:$K1011=$Q78) * (reviews!$W$2:$W1011=S$4) * (reviews!$J$2:$J1011&lt;&gt;S$4) * (reviews!$V$2:$V1011&lt;&gt;$Q78))
)</f>
        <v>0</v>
      </c>
      <c r="T78" s="7">
        <f>SUMPRODUCT(
  ((reviews!$J$2:$J1011=$Q78) * (reviews!$V$2:$V1011=T$4) * (reviews!$K$2:$K1011&lt;&gt;T$4) * (reviews!$W$2:$W1011&lt;&gt;$Q78)) + 
  ((reviews!$J$2:$J1011=$Q78) * (reviews!$W$2:$W1011=T$4) * (reviews!$K$2:$K1011&lt;&gt;T$4) * (reviews!$V$2:$V1011&lt;&gt;$Q78)) + 
  ((reviews!$K$2:$K1011=$Q78) * (reviews!$V$2:$V1011=T$4) * (reviews!$J$2:$J1011&lt;&gt;T$4) * (reviews!$W$2:$W1011&lt;&gt;$Q78)) + 
  ((reviews!$K$2:$K1011=$Q78) * (reviews!$W$2:$W1011=T$4) * (reviews!$J$2:$J1011&lt;&gt;T$4) * (reviews!$V$2:$V1011&lt;&gt;$Q78))
)</f>
        <v>1</v>
      </c>
      <c r="U78" s="7">
        <f>SUMPRODUCT(
  ((reviews!$J$2:$J1011=$Q78) * (reviews!$V$2:$V1011=U$4) * (reviews!$K$2:$K1011&lt;&gt;U$4) * (reviews!$W$2:$W1011&lt;&gt;$Q78)) + 
  ((reviews!$J$2:$J1011=$Q78) * (reviews!$W$2:$W1011=U$4) * (reviews!$K$2:$K1011&lt;&gt;U$4) * (reviews!$V$2:$V1011&lt;&gt;$Q78)) + 
  ((reviews!$K$2:$K1011=$Q78) * (reviews!$V$2:$V1011=U$4) * (reviews!$J$2:$J1011&lt;&gt;U$4) * (reviews!$W$2:$W1011&lt;&gt;$Q78)) + 
  ((reviews!$K$2:$K1011=$Q78) * (reviews!$W$2:$W1011=U$4) * (reviews!$J$2:$J1011&lt;&gt;U$4) * (reviews!$V$2:$V1011&lt;&gt;$Q78))
)</f>
        <v>2</v>
      </c>
      <c r="V78" s="7">
        <f>SUMPRODUCT(
  ((reviews!$J$2:$J1011=$Q78) * (reviews!$V$2:$V1011=V$4) * (reviews!$K$2:$K1011&lt;&gt;V$4) * (reviews!$W$2:$W1011&lt;&gt;$Q78)) + 
  ((reviews!$J$2:$J1011=$Q78) * (reviews!$W$2:$W1011=V$4) * (reviews!$K$2:$K1011&lt;&gt;V$4) * (reviews!$V$2:$V1011&lt;&gt;$Q78)) + 
  ((reviews!$K$2:$K1011=$Q78) * (reviews!$V$2:$V1011=V$4) * (reviews!$J$2:$J1011&lt;&gt;V$4) * (reviews!$W$2:$W1011&lt;&gt;$Q78)) + 
  ((reviews!$K$2:$K1011=$Q78) * (reviews!$W$2:$W1011=V$4) * (reviews!$J$2:$J1011&lt;&gt;V$4) * (reviews!$V$2:$V1011&lt;&gt;$Q78))
)</f>
        <v>4</v>
      </c>
      <c r="W78" s="7">
        <f>SUMPRODUCT(
  ((reviews!$J$2:$J1011=$Q78) * (reviews!$V$2:$V1011=W$4) * (reviews!$K$2:$K1011&lt;&gt;W$4) * (reviews!$W$2:$W1011&lt;&gt;$Q78)) + 
  ((reviews!$J$2:$J1011=$Q78) * (reviews!$W$2:$W1011=W$4) * (reviews!$K$2:$K1011&lt;&gt;W$4) * (reviews!$V$2:$V1011&lt;&gt;$Q78)) + 
  ((reviews!$K$2:$K1011=$Q78) * (reviews!$V$2:$V1011=W$4) * (reviews!$J$2:$J1011&lt;&gt;W$4) * (reviews!$W$2:$W1011&lt;&gt;$Q78)) + 
  ((reviews!$K$2:$K1011=$Q78) * (reviews!$W$2:$W1011=W$4) * (reviews!$J$2:$J1011&lt;&gt;W$4) * (reviews!$V$2:$V1011&lt;&gt;$Q78))
)</f>
        <v>1</v>
      </c>
      <c r="X78" s="7">
        <f>SUMPRODUCT(
  ((reviews!$J$2:$J1011=$Q78) * (reviews!$V$2:$V1011=X$4) * (reviews!$K$2:$K1011&lt;&gt;X$4) * (reviews!$W$2:$W1011&lt;&gt;$Q78)) + 
  ((reviews!$J$2:$J1011=$Q78) * (reviews!$W$2:$W1011=X$4) * (reviews!$K$2:$K1011&lt;&gt;X$4) * (reviews!$V$2:$V1011&lt;&gt;$Q78)) + 
  ((reviews!$K$2:$K1011=$Q78) * (reviews!$V$2:$V1011=X$4) * (reviews!$J$2:$J1011&lt;&gt;X$4) * (reviews!$W$2:$W1011&lt;&gt;$Q78)) + 
  ((reviews!$K$2:$K1011=$Q78) * (reviews!$W$2:$W1011=X$4) * (reviews!$J$2:$J1011&lt;&gt;X$4) * (reviews!$V$2:$V1011&lt;&gt;$Q78))
)</f>
        <v>0</v>
      </c>
      <c r="Y78" s="39">
        <f>SUMPRODUCT(
  ((reviews!$J$2:$J1011=$Q78) * (reviews!$V$2:$V1011=Y$4)) + 
  ((reviews!$J$2:$J1011=$Q78) * (reviews!$W$2:$W1011=Y$4)) + 
  ((reviews!$K$2:$K1011=$Q78) * (reviews!$V$2:$V1011=Y$4)) + 
  ((reviews!$K$2:$K1011=$Q78) * (reviews!$W$2:$W1011=Y$4))
)</f>
        <v>8</v>
      </c>
      <c r="Z78" s="7">
        <f>SUMPRODUCT(
  ((reviews!$J$2:$J1011=$Q78) * (reviews!$V$2:$V1011=Z$4) * (reviews!$K$2:$K1011&lt;&gt;Z$4) * (reviews!$W$2:$W1011&lt;&gt;$Q78)) + 
  ((reviews!$J$2:$J1011=$Q78) * (reviews!$W$2:$W1011=Z$4) * (reviews!$K$2:$K1011&lt;&gt;Z$4) * (reviews!$V$2:$V1011&lt;&gt;$Q78)) + 
  ((reviews!$K$2:$K1011=$Q78) * (reviews!$V$2:$V1011=Z$4) * (reviews!$J$2:$J1011&lt;&gt;Z$4) * (reviews!$W$2:$W1011&lt;&gt;$Q78)) + 
  ((reviews!$K$2:$K1011=$Q78) * (reviews!$W$2:$W1011=Z$4) * (reviews!$J$2:$J1011&lt;&gt;Z$4) * (reviews!$V$2:$V1011&lt;&gt;$Q78))
)</f>
        <v>0</v>
      </c>
      <c r="AA78" s="7">
        <f>SUMPRODUCT(
  ((reviews!$J$2:$J1011=$Q78) * (reviews!$V$2:$V1011=AA$4) * (reviews!$K$2:$K1011&lt;&gt;AA$4) * (reviews!$W$2:$W1011&lt;&gt;$Q78)) + 
  ((reviews!$J$2:$J1011=$Q78) * (reviews!$W$2:$W1011=AA$4) * (reviews!$K$2:$K1011&lt;&gt;AA$4) * (reviews!$V$2:$V1011&lt;&gt;$Q78)) + 
  ((reviews!$K$2:$K1011=$Q78) * (reviews!$V$2:$V1011=AA$4) * (reviews!$J$2:$J1011&lt;&gt;AA$4) * (reviews!$W$2:$W1011&lt;&gt;$Q78)) + 
  ((reviews!$K$2:$K1011=$Q78) * (reviews!$W$2:$W1011=AA$4) * (reviews!$J$2:$J1011&lt;&gt;AA$4) * (reviews!$V$2:$V1011&lt;&gt;$Q78))
)</f>
        <v>0</v>
      </c>
      <c r="AB78" s="40">
        <f t="shared" si="20"/>
        <v>16</v>
      </c>
    </row>
    <row r="79">
      <c r="D79" s="44" t="s">
        <v>53</v>
      </c>
      <c r="E79" s="7">
        <f>COUNTIFS(reviews!$J$2:$J1011,$D79,reviews!$V$2:$V1011,E$4)</f>
        <v>0</v>
      </c>
      <c r="F79" s="7">
        <f>COUNTIFS(reviews!$J$2:$J1011,$D79,reviews!$V$2:$V1011,F$4)</f>
        <v>0</v>
      </c>
      <c r="G79" s="7">
        <f>COUNTIFS(reviews!$J$2:$J1011,$D79,reviews!$V$2:$V1011,G$4)</f>
        <v>0</v>
      </c>
      <c r="H79" s="7">
        <f>COUNTIFS(reviews!$J$2:$J1011,$D79,reviews!$V$2:$V1011,H$4)</f>
        <v>0</v>
      </c>
      <c r="I79" s="7">
        <f>COUNTIFS(reviews!$J$2:$J1011,$D79,reviews!$V$2:$V1011,I$4)</f>
        <v>0</v>
      </c>
      <c r="J79" s="7">
        <f>COUNTIFS(reviews!$J$2:$J1011,$D79,reviews!$V$2:$V1011,J$4)</f>
        <v>0</v>
      </c>
      <c r="K79" s="7">
        <f>COUNTIFS(reviews!$J$2:$J1011,$D79,reviews!$V$2:$V1011,K$4)</f>
        <v>0</v>
      </c>
      <c r="L79" s="7">
        <f>COUNTIFS(reviews!$J$2:$J1011,$D79,reviews!$V$2:$V1011,L$4)</f>
        <v>0</v>
      </c>
      <c r="M79" s="39">
        <f>COUNTIFS(reviews!$J$2:$J1011,$D79,reviews!$V$2:$V1011,M$4)</f>
        <v>6</v>
      </c>
      <c r="N79" s="7">
        <f>COUNTIFS(reviews!$J$2:$J1011,$D79,reviews!$V$2:$V1011,N$4)</f>
        <v>1</v>
      </c>
      <c r="O79" s="40">
        <f t="shared" si="19"/>
        <v>7</v>
      </c>
      <c r="Q79" s="44" t="s">
        <v>53</v>
      </c>
      <c r="R79" s="7">
        <f>SUMPRODUCT(
  ((reviews!$J$2:$J1011=$Q79) * (reviews!$V$2:$V1011=R$4) * (reviews!$K$2:$K1011&lt;&gt;R$4) * (reviews!$W$2:$W1011&lt;&gt;$Q79)) + 
  ((reviews!$J$2:$J1011=$Q79) * (reviews!$W$2:$W1011=R$4) * (reviews!$K$2:$K1011&lt;&gt;R$4) * (reviews!$V$2:$V1011&lt;&gt;$Q79)) + 
  ((reviews!$K$2:$K1011=$Q79) * (reviews!$V$2:$V1011=R$4) * (reviews!$J$2:$J1011&lt;&gt;R$4) * (reviews!$W$2:$W1011&lt;&gt;$Q79)) + 
  ((reviews!$K$2:$K1011=$Q79) * (reviews!$W$2:$W1011=R$4) * (reviews!$J$2:$J1011&lt;&gt;R$4) * (reviews!$V$2:$V1011&lt;&gt;$Q79))
)</f>
        <v>0</v>
      </c>
      <c r="S79" s="7">
        <f>SUMPRODUCT(
  ((reviews!$J$2:$J1011=$Q79) * (reviews!$V$2:$V1011=S$4) * (reviews!$K$2:$K1011&lt;&gt;S$4) * (reviews!$W$2:$W1011&lt;&gt;$Q79)) + 
  ((reviews!$J$2:$J1011=$Q79) * (reviews!$W$2:$W1011=S$4) * (reviews!$K$2:$K1011&lt;&gt;S$4) * (reviews!$V$2:$V1011&lt;&gt;$Q79)) + 
  ((reviews!$K$2:$K1011=$Q79) * (reviews!$V$2:$V1011=S$4) * (reviews!$J$2:$J1011&lt;&gt;S$4) * (reviews!$W$2:$W1011&lt;&gt;$Q79)) + 
  ((reviews!$K$2:$K1011=$Q79) * (reviews!$W$2:$W1011=S$4) * (reviews!$J$2:$J1011&lt;&gt;S$4) * (reviews!$V$2:$V1011&lt;&gt;$Q79))
)</f>
        <v>0</v>
      </c>
      <c r="T79" s="7">
        <f>SUMPRODUCT(
  ((reviews!$J$2:$J1011=$Q79) * (reviews!$V$2:$V1011=T$4) * (reviews!$K$2:$K1011&lt;&gt;T$4) * (reviews!$W$2:$W1011&lt;&gt;$Q79)) + 
  ((reviews!$J$2:$J1011=$Q79) * (reviews!$W$2:$W1011=T$4) * (reviews!$K$2:$K1011&lt;&gt;T$4) * (reviews!$V$2:$V1011&lt;&gt;$Q79)) + 
  ((reviews!$K$2:$K1011=$Q79) * (reviews!$V$2:$V1011=T$4) * (reviews!$J$2:$J1011&lt;&gt;T$4) * (reviews!$W$2:$W1011&lt;&gt;$Q79)) + 
  ((reviews!$K$2:$K1011=$Q79) * (reviews!$W$2:$W1011=T$4) * (reviews!$J$2:$J1011&lt;&gt;T$4) * (reviews!$V$2:$V1011&lt;&gt;$Q79))
)</f>
        <v>0</v>
      </c>
      <c r="U79" s="7">
        <f>SUMPRODUCT(
  ((reviews!$J$2:$J1011=$Q79) * (reviews!$V$2:$V1011=U$4) * (reviews!$K$2:$K1011&lt;&gt;U$4) * (reviews!$W$2:$W1011&lt;&gt;$Q79)) + 
  ((reviews!$J$2:$J1011=$Q79) * (reviews!$W$2:$W1011=U$4) * (reviews!$K$2:$K1011&lt;&gt;U$4) * (reviews!$V$2:$V1011&lt;&gt;$Q79)) + 
  ((reviews!$K$2:$K1011=$Q79) * (reviews!$V$2:$V1011=U$4) * (reviews!$J$2:$J1011&lt;&gt;U$4) * (reviews!$W$2:$W1011&lt;&gt;$Q79)) + 
  ((reviews!$K$2:$K1011=$Q79) * (reviews!$W$2:$W1011=U$4) * (reviews!$J$2:$J1011&lt;&gt;U$4) * (reviews!$V$2:$V1011&lt;&gt;$Q79))
)</f>
        <v>0</v>
      </c>
      <c r="V79" s="7">
        <f>SUMPRODUCT(
  ((reviews!$J$2:$J1011=$Q79) * (reviews!$V$2:$V1011=V$4) * (reviews!$K$2:$K1011&lt;&gt;V$4) * (reviews!$W$2:$W1011&lt;&gt;$Q79)) + 
  ((reviews!$J$2:$J1011=$Q79) * (reviews!$W$2:$W1011=V$4) * (reviews!$K$2:$K1011&lt;&gt;V$4) * (reviews!$V$2:$V1011&lt;&gt;$Q79)) + 
  ((reviews!$K$2:$K1011=$Q79) * (reviews!$V$2:$V1011=V$4) * (reviews!$J$2:$J1011&lt;&gt;V$4) * (reviews!$W$2:$W1011&lt;&gt;$Q79)) + 
  ((reviews!$K$2:$K1011=$Q79) * (reviews!$W$2:$W1011=V$4) * (reviews!$J$2:$J1011&lt;&gt;V$4) * (reviews!$V$2:$V1011&lt;&gt;$Q79))
)</f>
        <v>0</v>
      </c>
      <c r="W79" s="7">
        <f>SUMPRODUCT(
  ((reviews!$J$2:$J1011=$Q79) * (reviews!$V$2:$V1011=W$4) * (reviews!$K$2:$K1011&lt;&gt;W$4) * (reviews!$W$2:$W1011&lt;&gt;$Q79)) + 
  ((reviews!$J$2:$J1011=$Q79) * (reviews!$W$2:$W1011=W$4) * (reviews!$K$2:$K1011&lt;&gt;W$4) * (reviews!$V$2:$V1011&lt;&gt;$Q79)) + 
  ((reviews!$K$2:$K1011=$Q79) * (reviews!$V$2:$V1011=W$4) * (reviews!$J$2:$J1011&lt;&gt;W$4) * (reviews!$W$2:$W1011&lt;&gt;$Q79)) + 
  ((reviews!$K$2:$K1011=$Q79) * (reviews!$W$2:$W1011=W$4) * (reviews!$J$2:$J1011&lt;&gt;W$4) * (reviews!$V$2:$V1011&lt;&gt;$Q79))
)</f>
        <v>0</v>
      </c>
      <c r="X79" s="7">
        <f>SUMPRODUCT(
  ((reviews!$J$2:$J1011=$Q79) * (reviews!$V$2:$V1011=X$4) * (reviews!$K$2:$K1011&lt;&gt;X$4) * (reviews!$W$2:$W1011&lt;&gt;$Q79)) + 
  ((reviews!$J$2:$J1011=$Q79) * (reviews!$W$2:$W1011=X$4) * (reviews!$K$2:$K1011&lt;&gt;X$4) * (reviews!$V$2:$V1011&lt;&gt;$Q79)) + 
  ((reviews!$K$2:$K1011=$Q79) * (reviews!$V$2:$V1011=X$4) * (reviews!$J$2:$J1011&lt;&gt;X$4) * (reviews!$W$2:$W1011&lt;&gt;$Q79)) + 
  ((reviews!$K$2:$K1011=$Q79) * (reviews!$W$2:$W1011=X$4) * (reviews!$J$2:$J1011&lt;&gt;X$4) * (reviews!$V$2:$V1011&lt;&gt;$Q79))
)</f>
        <v>0</v>
      </c>
      <c r="Y79" s="7">
        <f>SUMPRODUCT(
  ((reviews!$J$2:$J1011=$Q79) * (reviews!$V$2:$V1011=Y$4) * (reviews!$K$2:$K1011&lt;&gt;Y$4) * (reviews!$W$2:$W1011&lt;&gt;$Q79)) + 
  ((reviews!$J$2:$J1011=$Q79) * (reviews!$W$2:$W1011=Y$4) * (reviews!$K$2:$K1011&lt;&gt;Y$4) * (reviews!$V$2:$V1011&lt;&gt;$Q79)) + 
  ((reviews!$K$2:$K1011=$Q79) * (reviews!$V$2:$V1011=Y$4) * (reviews!$J$2:$J1011&lt;&gt;Y$4) * (reviews!$W$2:$W1011&lt;&gt;$Q79)) + 
  ((reviews!$K$2:$K1011=$Q79) * (reviews!$W$2:$W1011=Y$4) * (reviews!$J$2:$J1011&lt;&gt;Y$4) * (reviews!$V$2:$V1011&lt;&gt;$Q79))
)</f>
        <v>0</v>
      </c>
      <c r="Z79" s="39">
        <f>SUMPRODUCT(
  ((reviews!$J$2:$J1011=$Q79) * (reviews!$V$2:$V1011=Z$4)) + 
  ((reviews!$J$2:$J1011=$Q79) * (reviews!$W$2:$W1011=Z$4)) + 
  ((reviews!$K$2:$K1011=$Q79) * (reviews!$V$2:$V1011=Z$4)) + 
  ((reviews!$K$2:$K1011=$Q79) * (reviews!$W$2:$W1011=Z$4))
)</f>
        <v>6</v>
      </c>
      <c r="AA79" s="7">
        <f>SUMPRODUCT(
  ((reviews!$J$2:$J1011=$Q79) * (reviews!$V$2:$V1011=AA$4) * (reviews!$K$2:$K1011&lt;&gt;AA$4) * (reviews!$W$2:$W1011&lt;&gt;$Q79)) + 
  ((reviews!$J$2:$J1011=$Q79) * (reviews!$W$2:$W1011=AA$4) * (reviews!$K$2:$K1011&lt;&gt;AA$4) * (reviews!$V$2:$V1011&lt;&gt;$Q79)) + 
  ((reviews!$K$2:$K1011=$Q79) * (reviews!$V$2:$V1011=AA$4) * (reviews!$J$2:$J1011&lt;&gt;AA$4) * (reviews!$W$2:$W1011&lt;&gt;$Q79)) + 
  ((reviews!$K$2:$K1011=$Q79) * (reviews!$W$2:$W1011=AA$4) * (reviews!$J$2:$J1011&lt;&gt;AA$4) * (reviews!$V$2:$V1011&lt;&gt;$Q79))
)</f>
        <v>1</v>
      </c>
      <c r="AB79" s="40">
        <f t="shared" si="20"/>
        <v>7</v>
      </c>
    </row>
    <row r="80">
      <c r="D80" s="44" t="s">
        <v>92</v>
      </c>
      <c r="E80" s="7">
        <f>COUNTIFS(reviews!$J$2:$J1011,$D80,reviews!$V$2:$V1011,E$4)</f>
        <v>0</v>
      </c>
      <c r="F80" s="7">
        <f>COUNTIFS(reviews!$J$2:$J1011,$D80,reviews!$V$2:$V1011,F$4)</f>
        <v>0</v>
      </c>
      <c r="G80" s="7">
        <f>COUNTIFS(reviews!$J$2:$J1011,$D80,reviews!$V$2:$V1011,G$4)</f>
        <v>0</v>
      </c>
      <c r="H80" s="7">
        <f>COUNTIFS(reviews!$J$2:$J1011,$D80,reviews!$V$2:$V1011,H$4)</f>
        <v>0</v>
      </c>
      <c r="I80" s="7">
        <f>COUNTIFS(reviews!$J$2:$J1011,$D80,reviews!$V$2:$V1011,I$4)</f>
        <v>0</v>
      </c>
      <c r="J80" s="7">
        <f>COUNTIFS(reviews!$J$2:$J1011,$D80,reviews!$V$2:$V1011,J$4)</f>
        <v>0</v>
      </c>
      <c r="K80" s="7">
        <f>COUNTIFS(reviews!$J$2:$J1011,$D80,reviews!$V$2:$V1011,K$4)</f>
        <v>0</v>
      </c>
      <c r="L80" s="7">
        <f>COUNTIFS(reviews!$J$2:$J1011,$D80,reviews!$V$2:$V1011,L$4)</f>
        <v>0</v>
      </c>
      <c r="M80" s="7">
        <f>COUNTIFS(reviews!$J$2:$J1011,$D80,reviews!$V$2:$V1011,M$4)</f>
        <v>0</v>
      </c>
      <c r="N80" s="39">
        <f>COUNTIFS(reviews!$J$2:$J1011,$D80,reviews!$V$2:$V1011,N$4)</f>
        <v>2</v>
      </c>
      <c r="O80" s="40">
        <f t="shared" si="19"/>
        <v>2</v>
      </c>
      <c r="Q80" s="44" t="s">
        <v>92</v>
      </c>
      <c r="R80" s="7">
        <f>SUMPRODUCT(
  ((reviews!$J$2:$J1011=$Q80) * (reviews!$V$2:$V1011=R$4) * (reviews!$K$2:$K1011&lt;&gt;R$4) * (reviews!$W$2:$W1011&lt;&gt;$Q80)) + 
  ((reviews!$J$2:$J1011=$Q80) * (reviews!$W$2:$W1011=R$4) * (reviews!$K$2:$K1011&lt;&gt;R$4) * (reviews!$V$2:$V1011&lt;&gt;$Q80)) + 
  ((reviews!$K$2:$K1011=$Q80) * (reviews!$V$2:$V1011=R$4) * (reviews!$J$2:$J1011&lt;&gt;R$4) * (reviews!$W$2:$W1011&lt;&gt;$Q80)) + 
  ((reviews!$K$2:$K1011=$Q80) * (reviews!$W$2:$W1011=R$4) * (reviews!$J$2:$J1011&lt;&gt;R$4) * (reviews!$V$2:$V1011&lt;&gt;$Q80))
)</f>
        <v>0</v>
      </c>
      <c r="S80" s="7">
        <f>SUMPRODUCT(
  ((reviews!$J$2:$J1011=$Q80) * (reviews!$V$2:$V1011=S$4) * (reviews!$K$2:$K1011&lt;&gt;S$4) * (reviews!$W$2:$W1011&lt;&gt;$Q80)) + 
  ((reviews!$J$2:$J1011=$Q80) * (reviews!$W$2:$W1011=S$4) * (reviews!$K$2:$K1011&lt;&gt;S$4) * (reviews!$V$2:$V1011&lt;&gt;$Q80)) + 
  ((reviews!$K$2:$K1011=$Q80) * (reviews!$V$2:$V1011=S$4) * (reviews!$J$2:$J1011&lt;&gt;S$4) * (reviews!$W$2:$W1011&lt;&gt;$Q80)) + 
  ((reviews!$K$2:$K1011=$Q80) * (reviews!$W$2:$W1011=S$4) * (reviews!$J$2:$J1011&lt;&gt;S$4) * (reviews!$V$2:$V1011&lt;&gt;$Q80))
)</f>
        <v>0</v>
      </c>
      <c r="T80" s="7">
        <f>SUMPRODUCT(
  ((reviews!$J$2:$J1011=$Q80) * (reviews!$V$2:$V1011=T$4) * (reviews!$K$2:$K1011&lt;&gt;T$4) * (reviews!$W$2:$W1011&lt;&gt;$Q80)) + 
  ((reviews!$J$2:$J1011=$Q80) * (reviews!$W$2:$W1011=T$4) * (reviews!$K$2:$K1011&lt;&gt;T$4) * (reviews!$V$2:$V1011&lt;&gt;$Q80)) + 
  ((reviews!$K$2:$K1011=$Q80) * (reviews!$V$2:$V1011=T$4) * (reviews!$J$2:$J1011&lt;&gt;T$4) * (reviews!$W$2:$W1011&lt;&gt;$Q80)) + 
  ((reviews!$K$2:$K1011=$Q80) * (reviews!$W$2:$W1011=T$4) * (reviews!$J$2:$J1011&lt;&gt;T$4) * (reviews!$V$2:$V1011&lt;&gt;$Q80))
)</f>
        <v>0</v>
      </c>
      <c r="U80" s="7">
        <f>SUMPRODUCT(
  ((reviews!$J$2:$J1011=$Q80) * (reviews!$V$2:$V1011=U$4) * (reviews!$K$2:$K1011&lt;&gt;U$4) * (reviews!$W$2:$W1011&lt;&gt;$Q80)) + 
  ((reviews!$J$2:$J1011=$Q80) * (reviews!$W$2:$W1011=U$4) * (reviews!$K$2:$K1011&lt;&gt;U$4) * (reviews!$V$2:$V1011&lt;&gt;$Q80)) + 
  ((reviews!$K$2:$K1011=$Q80) * (reviews!$V$2:$V1011=U$4) * (reviews!$J$2:$J1011&lt;&gt;U$4) * (reviews!$W$2:$W1011&lt;&gt;$Q80)) + 
  ((reviews!$K$2:$K1011=$Q80) * (reviews!$W$2:$W1011=U$4) * (reviews!$J$2:$J1011&lt;&gt;U$4) * (reviews!$V$2:$V1011&lt;&gt;$Q80))
)</f>
        <v>0</v>
      </c>
      <c r="V80" s="7">
        <f>SUMPRODUCT(
  ((reviews!$J$2:$J1011=$Q80) * (reviews!$V$2:$V1011=V$4) * (reviews!$K$2:$K1011&lt;&gt;V$4) * (reviews!$W$2:$W1011&lt;&gt;$Q80)) + 
  ((reviews!$J$2:$J1011=$Q80) * (reviews!$W$2:$W1011=V$4) * (reviews!$K$2:$K1011&lt;&gt;V$4) * (reviews!$V$2:$V1011&lt;&gt;$Q80)) + 
  ((reviews!$K$2:$K1011=$Q80) * (reviews!$V$2:$V1011=V$4) * (reviews!$J$2:$J1011&lt;&gt;V$4) * (reviews!$W$2:$W1011&lt;&gt;$Q80)) + 
  ((reviews!$K$2:$K1011=$Q80) * (reviews!$W$2:$W1011=V$4) * (reviews!$J$2:$J1011&lt;&gt;V$4) * (reviews!$V$2:$V1011&lt;&gt;$Q80))
)</f>
        <v>0</v>
      </c>
      <c r="W80" s="7">
        <f>SUMPRODUCT(
  ((reviews!$J$2:$J1011=$Q80) * (reviews!$V$2:$V1011=W$4) * (reviews!$K$2:$K1011&lt;&gt;W$4) * (reviews!$W$2:$W1011&lt;&gt;$Q80)) + 
  ((reviews!$J$2:$J1011=$Q80) * (reviews!$W$2:$W1011=W$4) * (reviews!$K$2:$K1011&lt;&gt;W$4) * (reviews!$V$2:$V1011&lt;&gt;$Q80)) + 
  ((reviews!$K$2:$K1011=$Q80) * (reviews!$V$2:$V1011=W$4) * (reviews!$J$2:$J1011&lt;&gt;W$4) * (reviews!$W$2:$W1011&lt;&gt;$Q80)) + 
  ((reviews!$K$2:$K1011=$Q80) * (reviews!$W$2:$W1011=W$4) * (reviews!$J$2:$J1011&lt;&gt;W$4) * (reviews!$V$2:$V1011&lt;&gt;$Q80))
)</f>
        <v>0</v>
      </c>
      <c r="X80" s="7">
        <f>SUMPRODUCT(
  ((reviews!$J$2:$J1011=$Q80) * (reviews!$V$2:$V1011=X$4) * (reviews!$K$2:$K1011&lt;&gt;X$4) * (reviews!$W$2:$W1011&lt;&gt;$Q80)) + 
  ((reviews!$J$2:$J1011=$Q80) * (reviews!$W$2:$W1011=X$4) * (reviews!$K$2:$K1011&lt;&gt;X$4) * (reviews!$V$2:$V1011&lt;&gt;$Q80)) + 
  ((reviews!$K$2:$K1011=$Q80) * (reviews!$V$2:$V1011=X$4) * (reviews!$J$2:$J1011&lt;&gt;X$4) * (reviews!$W$2:$W1011&lt;&gt;$Q80)) + 
  ((reviews!$K$2:$K1011=$Q80) * (reviews!$W$2:$W1011=X$4) * (reviews!$J$2:$J1011&lt;&gt;X$4) * (reviews!$V$2:$V1011&lt;&gt;$Q80))
)</f>
        <v>0</v>
      </c>
      <c r="Y80" s="7">
        <f>SUMPRODUCT(
  ((reviews!$J$2:$J1011=$Q80) * (reviews!$V$2:$V1011=Y$4) * (reviews!$K$2:$K1011&lt;&gt;Y$4) * (reviews!$W$2:$W1011&lt;&gt;$Q80)) + 
  ((reviews!$J$2:$J1011=$Q80) * (reviews!$W$2:$W1011=Y$4) * (reviews!$K$2:$K1011&lt;&gt;Y$4) * (reviews!$V$2:$V1011&lt;&gt;$Q80)) + 
  ((reviews!$K$2:$K1011=$Q80) * (reviews!$V$2:$V1011=Y$4) * (reviews!$J$2:$J1011&lt;&gt;Y$4) * (reviews!$W$2:$W1011&lt;&gt;$Q80)) + 
  ((reviews!$K$2:$K1011=$Q80) * (reviews!$W$2:$W1011=Y$4) * (reviews!$J$2:$J1011&lt;&gt;Y$4) * (reviews!$V$2:$V1011&lt;&gt;$Q80))
)</f>
        <v>0</v>
      </c>
      <c r="Z80" s="7">
        <f>SUMPRODUCT(
  ((reviews!$J$2:$J1011=$Q80) * (reviews!$V$2:$V1011=Z$4) * (reviews!$K$2:$K1011&lt;&gt;Z$4) * (reviews!$W$2:$W1011&lt;&gt;$Q80)) + 
  ((reviews!$J$2:$J1011=$Q80) * (reviews!$W$2:$W1011=Z$4) * (reviews!$K$2:$K1011&lt;&gt;Z$4) * (reviews!$V$2:$V1011&lt;&gt;$Q80)) + 
  ((reviews!$K$2:$K1011=$Q80) * (reviews!$V$2:$V1011=Z$4) * (reviews!$J$2:$J1011&lt;&gt;Z$4) * (reviews!$W$2:$W1011&lt;&gt;$Q80)) + 
  ((reviews!$K$2:$K1011=$Q80) * (reviews!$W$2:$W1011=Z$4) * (reviews!$J$2:$J1011&lt;&gt;Z$4) * (reviews!$V$2:$V1011&lt;&gt;$Q80))
)</f>
        <v>0</v>
      </c>
      <c r="AA80" s="39">
        <f>SUMPRODUCT(
  ((reviews!$J$2:$J1011=$Q80) * (reviews!$V$2:$V1011=AA$4)) + 
  ((reviews!$J$2:$J1011=$Q80) * (reviews!$W$2:$W1011=AA$4)) + 
  ((reviews!$K$2:$K1011=$Q80) * (reviews!$V$2:$V1011=AA$4)) + 
  ((reviews!$K$2:$K1011=$Q80) * (reviews!$W$2:$W1011=AA$4))
)</f>
        <v>2</v>
      </c>
      <c r="AB80" s="40">
        <f t="shared" si="20"/>
        <v>2</v>
      </c>
    </row>
    <row r="81">
      <c r="D81" s="48" t="s">
        <v>632</v>
      </c>
      <c r="E81" s="49">
        <f t="shared" ref="E81:N81" si="21">SUM(E71:E80)</f>
        <v>23</v>
      </c>
      <c r="F81" s="49">
        <f t="shared" si="21"/>
        <v>20</v>
      </c>
      <c r="G81" s="49">
        <f t="shared" si="21"/>
        <v>2</v>
      </c>
      <c r="H81" s="49">
        <f t="shared" si="21"/>
        <v>2</v>
      </c>
      <c r="I81" s="49">
        <f t="shared" si="21"/>
        <v>16</v>
      </c>
      <c r="J81" s="49">
        <f t="shared" si="21"/>
        <v>12</v>
      </c>
      <c r="K81" s="49">
        <f t="shared" si="21"/>
        <v>8</v>
      </c>
      <c r="L81" s="49">
        <f t="shared" si="21"/>
        <v>7</v>
      </c>
      <c r="M81" s="49">
        <f t="shared" si="21"/>
        <v>7</v>
      </c>
      <c r="N81" s="49">
        <f t="shared" si="21"/>
        <v>3</v>
      </c>
      <c r="O81" s="40">
        <f t="shared" si="19"/>
        <v>100</v>
      </c>
      <c r="Q81" s="48" t="s">
        <v>632</v>
      </c>
      <c r="R81" s="49">
        <f t="shared" ref="R81:AA81" si="22">SUM(R71:R80)</f>
        <v>21</v>
      </c>
      <c r="S81" s="49">
        <f t="shared" si="22"/>
        <v>23</v>
      </c>
      <c r="T81" s="49">
        <f t="shared" si="22"/>
        <v>1</v>
      </c>
      <c r="U81" s="49">
        <f t="shared" si="22"/>
        <v>4</v>
      </c>
      <c r="V81" s="49">
        <f t="shared" si="22"/>
        <v>22</v>
      </c>
      <c r="W81" s="49">
        <f t="shared" si="22"/>
        <v>16</v>
      </c>
      <c r="X81" s="49">
        <f t="shared" si="22"/>
        <v>8</v>
      </c>
      <c r="Y81" s="49">
        <f t="shared" si="22"/>
        <v>8</v>
      </c>
      <c r="Z81" s="49">
        <f t="shared" si="22"/>
        <v>7</v>
      </c>
      <c r="AA81" s="49">
        <f t="shared" si="22"/>
        <v>3</v>
      </c>
      <c r="AB81" s="40">
        <f t="shared" si="20"/>
        <v>113</v>
      </c>
    </row>
    <row r="82">
      <c r="D82" s="48"/>
      <c r="M82" s="5"/>
      <c r="O82" s="40"/>
      <c r="Q82" s="48"/>
      <c r="Z82" s="5"/>
      <c r="AB82" s="40"/>
    </row>
    <row r="83">
      <c r="D83" s="48"/>
      <c r="M83" s="5"/>
      <c r="O83" s="40"/>
      <c r="Q83" s="48"/>
      <c r="Z83" s="5"/>
      <c r="AB83" s="40"/>
    </row>
    <row r="84">
      <c r="D84" s="48"/>
      <c r="M84" s="5"/>
      <c r="O84" s="40"/>
      <c r="Q84" s="48"/>
      <c r="Z84" s="5"/>
      <c r="AB84" s="40"/>
    </row>
    <row r="85">
      <c r="D85" s="48" t="s">
        <v>640</v>
      </c>
      <c r="E85" s="12">
        <f>E71</f>
        <v>16</v>
      </c>
      <c r="F85" s="12">
        <f>F72</f>
        <v>12</v>
      </c>
      <c r="G85" s="12">
        <f>G73</f>
        <v>0</v>
      </c>
      <c r="H85" s="12">
        <f>H74</f>
        <v>0</v>
      </c>
      <c r="I85" s="12">
        <f>I75</f>
        <v>12</v>
      </c>
      <c r="J85" s="12">
        <f>J76</f>
        <v>5</v>
      </c>
      <c r="K85" s="12">
        <f>K77</f>
        <v>0</v>
      </c>
      <c r="L85" s="12">
        <f>L78</f>
        <v>7</v>
      </c>
      <c r="M85" s="12">
        <f>M79</f>
        <v>6</v>
      </c>
      <c r="N85" s="12">
        <f>N80</f>
        <v>2</v>
      </c>
      <c r="O85" s="52">
        <f t="shared" ref="O85:O86" si="23">SUM(E85:N85)</f>
        <v>60</v>
      </c>
      <c r="Q85" s="48" t="s">
        <v>640</v>
      </c>
      <c r="R85" s="12">
        <f>R71</f>
        <v>18</v>
      </c>
      <c r="S85" s="12">
        <f>S72</f>
        <v>14</v>
      </c>
      <c r="T85" s="12">
        <f>T73</f>
        <v>0</v>
      </c>
      <c r="U85" s="12">
        <f>U74</f>
        <v>0</v>
      </c>
      <c r="V85" s="12">
        <f>V75</f>
        <v>15</v>
      </c>
      <c r="W85" s="12">
        <f>W76</f>
        <v>5</v>
      </c>
      <c r="X85" s="12">
        <f>X77</f>
        <v>1</v>
      </c>
      <c r="Y85" s="12">
        <f>Y78</f>
        <v>8</v>
      </c>
      <c r="Z85" s="12">
        <f>Z79</f>
        <v>6</v>
      </c>
      <c r="AA85" s="12">
        <f>AA80</f>
        <v>2</v>
      </c>
      <c r="AB85" s="52">
        <f t="shared" ref="AB85:AB86" si="24">SUM(R85:AA85)</f>
        <v>69</v>
      </c>
    </row>
    <row r="86">
      <c r="D86" s="48" t="s">
        <v>642</v>
      </c>
      <c r="E86" s="12">
        <f>E81/100*$O71/100*100</f>
        <v>5.52</v>
      </c>
      <c r="F86" s="12">
        <f>F81/100*$O72/100*100</f>
        <v>3.6</v>
      </c>
      <c r="G86" s="12">
        <f>G81/100*$O73/100*100</f>
        <v>0.06</v>
      </c>
      <c r="H86" s="12">
        <f>H81/100*$O74/100*100</f>
        <v>0.1</v>
      </c>
      <c r="I86" s="12">
        <f>I81/100*$O75/100*100</f>
        <v>3.04</v>
      </c>
      <c r="J86" s="12">
        <f>J81/100*$O76/100*100</f>
        <v>0.84</v>
      </c>
      <c r="K86" s="12">
        <f>K81/100*$O77/100*100</f>
        <v>0.08</v>
      </c>
      <c r="L86" s="12">
        <f>L81/100*$O78/100*100</f>
        <v>0.98</v>
      </c>
      <c r="M86" s="12">
        <f>M81/100*$O79/100*100</f>
        <v>0.49</v>
      </c>
      <c r="N86" s="12">
        <f>N81/100*$O80/100*100</f>
        <v>0.06</v>
      </c>
      <c r="O86" s="52">
        <f t="shared" si="23"/>
        <v>14.77</v>
      </c>
      <c r="Q86" s="48" t="s">
        <v>642</v>
      </c>
      <c r="R86" s="53">
        <f>R81/$AB81*$AB71/$AB81*100</f>
        <v>4.933824105</v>
      </c>
      <c r="S86" s="53">
        <f>S81/$AB81*$AB72/$AB81*100</f>
        <v>3.422351006</v>
      </c>
      <c r="T86" s="53">
        <f>T81/$AB81*$AB73/$AB81*100</f>
        <v>0.0234944005</v>
      </c>
      <c r="U86" s="53">
        <f>U81/$AB81*$AB74/$AB81*100</f>
        <v>0.1566293367</v>
      </c>
      <c r="V86" s="53">
        <f>V81/$AB81*$AB75/$AB81*100</f>
        <v>3.790429948</v>
      </c>
      <c r="W86" s="53">
        <f>W81/$AB81*$AB76/$AB81*100</f>
        <v>0.8771242854</v>
      </c>
      <c r="X86" s="53">
        <f>X81/$AB81*$AB77/$AB81*100</f>
        <v>0.1253034693</v>
      </c>
      <c r="Y86" s="53">
        <f>Y81/$AB81*$AB78/$AB81*100</f>
        <v>1.002427755</v>
      </c>
      <c r="Z86" s="53">
        <f>Z81/$AB81*$AB79/$AB81*100</f>
        <v>0.3837418749</v>
      </c>
      <c r="AA86" s="53">
        <f>AA81/$AB81*$AB80/$AB81*100</f>
        <v>0.046988801</v>
      </c>
      <c r="AB86" s="54">
        <f t="shared" si="24"/>
        <v>14.76231498</v>
      </c>
    </row>
    <row r="87">
      <c r="D87" s="55"/>
      <c r="O87" s="40"/>
      <c r="Q87" s="55"/>
      <c r="AB87" s="40"/>
    </row>
    <row r="88">
      <c r="D88" s="56" t="s">
        <v>644</v>
      </c>
      <c r="E88" s="57">
        <f>(O85-O86)/(O81-O86)</f>
        <v>0.5306816849</v>
      </c>
      <c r="F88" s="58"/>
      <c r="G88" s="58"/>
      <c r="H88" s="58"/>
      <c r="I88" s="58"/>
      <c r="J88" s="58"/>
      <c r="K88" s="58"/>
      <c r="L88" s="58"/>
      <c r="M88" s="58"/>
      <c r="N88" s="58"/>
      <c r="O88" s="59"/>
      <c r="Q88" s="56" t="s">
        <v>644</v>
      </c>
      <c r="R88" s="57">
        <f>(AB85-AB86)/(AB81-AB86)</f>
        <v>0.5521067094</v>
      </c>
      <c r="S88" s="58"/>
      <c r="T88" s="58"/>
      <c r="U88" s="58"/>
      <c r="V88" s="58"/>
      <c r="W88" s="58"/>
      <c r="X88" s="58"/>
      <c r="Y88" s="58"/>
      <c r="Z88" s="58"/>
      <c r="AA88" s="58"/>
      <c r="AB88" s="59"/>
    </row>
    <row r="90">
      <c r="D90" s="32" t="s">
        <v>630</v>
      </c>
      <c r="E90" s="30"/>
      <c r="F90" s="30"/>
      <c r="G90" s="30"/>
      <c r="H90" s="30"/>
      <c r="I90" s="30"/>
      <c r="J90" s="30"/>
      <c r="K90" s="30"/>
      <c r="L90" s="30"/>
      <c r="M90" s="30"/>
      <c r="N90" s="30"/>
      <c r="O90" s="31"/>
      <c r="Q90" s="32" t="s">
        <v>630</v>
      </c>
      <c r="R90" s="30"/>
      <c r="S90" s="30"/>
      <c r="T90" s="30"/>
      <c r="U90" s="30"/>
      <c r="V90" s="30"/>
      <c r="W90" s="30"/>
      <c r="X90" s="30"/>
      <c r="Y90" s="30"/>
      <c r="Z90" s="30"/>
      <c r="AA90" s="30"/>
      <c r="AB90" s="31"/>
    </row>
    <row r="92">
      <c r="D92" s="33" t="s">
        <v>648</v>
      </c>
      <c r="E92" s="34" t="s">
        <v>34</v>
      </c>
      <c r="F92" s="34" t="s">
        <v>36</v>
      </c>
      <c r="G92" s="34" t="s">
        <v>102</v>
      </c>
      <c r="H92" s="34" t="s">
        <v>54</v>
      </c>
      <c r="I92" s="34" t="s">
        <v>35</v>
      </c>
      <c r="J92" s="34" t="s">
        <v>33</v>
      </c>
      <c r="K92" s="34" t="s">
        <v>126</v>
      </c>
      <c r="L92" s="34" t="s">
        <v>44</v>
      </c>
      <c r="M92" s="35" t="s">
        <v>53</v>
      </c>
      <c r="N92" s="36" t="s">
        <v>92</v>
      </c>
      <c r="O92" s="37" t="s">
        <v>632</v>
      </c>
      <c r="Q92" s="33" t="s">
        <v>648</v>
      </c>
      <c r="R92" s="34" t="s">
        <v>34</v>
      </c>
      <c r="S92" s="34" t="s">
        <v>36</v>
      </c>
      <c r="T92" s="34" t="s">
        <v>102</v>
      </c>
      <c r="U92" s="34" t="s">
        <v>54</v>
      </c>
      <c r="V92" s="34" t="s">
        <v>35</v>
      </c>
      <c r="W92" s="34" t="s">
        <v>33</v>
      </c>
      <c r="X92" s="34" t="s">
        <v>126</v>
      </c>
      <c r="Y92" s="34" t="s">
        <v>44</v>
      </c>
      <c r="Z92" s="35" t="s">
        <v>53</v>
      </c>
      <c r="AA92" s="36" t="s">
        <v>92</v>
      </c>
      <c r="AB92" s="37" t="s">
        <v>632</v>
      </c>
    </row>
    <row r="93">
      <c r="D93" s="38" t="s">
        <v>34</v>
      </c>
      <c r="E93" s="39">
        <f>COUNTIFS(reviews!$M$2:$M1011,$D93,reviews!$P$2:$P1011,E$4)</f>
        <v>17</v>
      </c>
      <c r="F93" s="7">
        <f>COUNTIFS(reviews!$M$2:$M1011,$D93,reviews!$P$2:$P1011,F$4)</f>
        <v>2</v>
      </c>
      <c r="G93" s="7">
        <f>COUNTIFS(reviews!$M$2:$M1011,$D93,reviews!$P$2:$P1011,G$4)</f>
        <v>0</v>
      </c>
      <c r="H93" s="7">
        <f>COUNTIFS(reviews!$M$2:$M1011,$D93,reviews!$P$2:$P1011,H$4)</f>
        <v>1</v>
      </c>
      <c r="I93" s="7">
        <f>COUNTIFS(reviews!$M$2:$M1011,$D93,reviews!$P$2:$P1011,I$4)</f>
        <v>2</v>
      </c>
      <c r="J93" s="7">
        <f>COUNTIFS(reviews!$M$2:$M1011,$D93,reviews!$P$2:$P1011,J$4)</f>
        <v>0</v>
      </c>
      <c r="K93" s="7">
        <f>COUNTIFS(reviews!$M$2:$M1011,$D93,reviews!$P$2:$P1011,K$4)</f>
        <v>0</v>
      </c>
      <c r="L93" s="7">
        <f>COUNTIFS(reviews!$M$2:$M1011,$D93,reviews!$P$2:$P1011,L$4)</f>
        <v>1</v>
      </c>
      <c r="M93" s="7">
        <f>COUNTIFS(reviews!$M$2:$M1011,$D93,reviews!$P$2:$P1011,M$4)</f>
        <v>0</v>
      </c>
      <c r="N93" s="7">
        <f>COUNTIFS(reviews!$M$2:$M1011,$D93,reviews!$P$2:$P1011,N$4)</f>
        <v>0</v>
      </c>
      <c r="O93" s="40">
        <f t="shared" ref="O93:O103" si="25">SUM(E93:N93)</f>
        <v>23</v>
      </c>
      <c r="Q93" s="38" t="s">
        <v>34</v>
      </c>
      <c r="R93" s="39">
        <f>SUMPRODUCT(
  ((reviews!$M$2:$M1011=$Q93) * (reviews!$P$2:$P1011=R$4)) + 
  ((reviews!$M$2:$M1011=$Q93) * (reviews!$Q$2:$Q1011=R$4)) + 
  ((reviews!$N$2:$N1011=$Q93) * (reviews!$P$2:$P1011=R$4)) + 
  ((reviews!$N$2:$N1011=$Q93) * (reviews!$Q$2:$Q1011=R$4))
)</f>
        <v>23</v>
      </c>
      <c r="S93" s="7">
        <f>SUMPRODUCT(
  ((reviews!$M$2:$M1011=$Q93) * (reviews!$P$2:$P1011=S$4) * (reviews!$N$2:$N1011&lt;&gt;S$4) * (reviews!$Q$2:$Q1011&lt;&gt;$Q93)) + 
  ((reviews!$M$2:$M1011=$Q93) * (reviews!$Q$2:$Q1011=S$4) * (reviews!$N$2:$N1011&lt;&gt;S$4) * (reviews!$P$2:$P1011&lt;&gt;$Q93)) + 
  ((reviews!$N$2:$N1011=$Q93) * (reviews!$P$2:$P1011=S$4) * (reviews!$M$2:$M1011&lt;&gt;S$4) * (reviews!$Q$2:$Q1011&lt;&gt;$Q93)) + 
  ((reviews!$N$2:$N1011=$Q93) * (reviews!$Q$2:$Q1011=S$4) * (reviews!$M$2:$M1011&lt;&gt;S$4) * (reviews!$P$2:$P1011&lt;&gt;$Q93))
)</f>
        <v>2</v>
      </c>
      <c r="T93" s="7">
        <f>SUMPRODUCT(
  ((reviews!$M$2:$M1011=$Q93) * (reviews!$P$2:$P1011=T$4) * (reviews!$N$2:$N1011&lt;&gt;T$4) * (reviews!$Q$2:$Q1011&lt;&gt;$Q93)) + 
  ((reviews!$M$2:$M1011=$Q93) * (reviews!$Q$2:$Q1011=T$4) * (reviews!$N$2:$N1011&lt;&gt;T$4) * (reviews!$P$2:$P1011&lt;&gt;$Q93)) + 
  ((reviews!$N$2:$N1011=$Q93) * (reviews!$P$2:$P1011=T$4) * (reviews!$M$2:$M1011&lt;&gt;T$4) * (reviews!$Q$2:$Q1011&lt;&gt;$Q93)) + 
  ((reviews!$N$2:$N1011=$Q93) * (reviews!$Q$2:$Q1011=T$4) * (reviews!$M$2:$M1011&lt;&gt;T$4) * (reviews!$P$2:$P1011&lt;&gt;$Q93))
)</f>
        <v>0</v>
      </c>
      <c r="U93" s="7">
        <f>SUMPRODUCT(
  ((reviews!$M$2:$M1011=$Q93) * (reviews!$P$2:$P1011=U$4) * (reviews!$N$2:$N1011&lt;&gt;U$4) * (reviews!$Q$2:$Q1011&lt;&gt;$Q93)) + 
  ((reviews!$M$2:$M1011=$Q93) * (reviews!$Q$2:$Q1011=U$4) * (reviews!$N$2:$N1011&lt;&gt;U$4) * (reviews!$P$2:$P1011&lt;&gt;$Q93)) + 
  ((reviews!$N$2:$N1011=$Q93) * (reviews!$P$2:$P1011=U$4) * (reviews!$M$2:$M1011&lt;&gt;U$4) * (reviews!$Q$2:$Q1011&lt;&gt;$Q93)) + 
  ((reviews!$N$2:$N1011=$Q93) * (reviews!$Q$2:$Q1011=U$4) * (reviews!$M$2:$M1011&lt;&gt;U$4) * (reviews!$P$2:$P1011&lt;&gt;$Q93))
)</f>
        <v>0</v>
      </c>
      <c r="V93" s="7">
        <f>SUMPRODUCT(
  ((reviews!$M$2:$M1011=$Q93) * (reviews!$P$2:$P1011=V$4) * (reviews!$N$2:$N1011&lt;&gt;V$4) * (reviews!$Q$2:$Q1011&lt;&gt;$Q93)) + 
  ((reviews!$M$2:$M1011=$Q93) * (reviews!$Q$2:$Q1011=V$4) * (reviews!$N$2:$N1011&lt;&gt;V$4) * (reviews!$P$2:$P1011&lt;&gt;$Q93)) + 
  ((reviews!$N$2:$N1011=$Q93) * (reviews!$P$2:$P1011=V$4) * (reviews!$M$2:$M1011&lt;&gt;V$4) * (reviews!$Q$2:$Q1011&lt;&gt;$Q93)) + 
  ((reviews!$N$2:$N1011=$Q93) * (reviews!$Q$2:$Q1011=V$4) * (reviews!$M$2:$M1011&lt;&gt;V$4) * (reviews!$P$2:$P1011&lt;&gt;$Q93))
)</f>
        <v>2</v>
      </c>
      <c r="W93" s="7">
        <f>SUMPRODUCT(
  ((reviews!$M$2:$M1011=$Q93) * (reviews!$P$2:$P1011=W$4) * (reviews!$N$2:$N1011&lt;&gt;W$4) * (reviews!$Q$2:$Q1011&lt;&gt;$Q93)) + 
  ((reviews!$M$2:$M1011=$Q93) * (reviews!$Q$2:$Q1011=W$4) * (reviews!$N$2:$N1011&lt;&gt;W$4) * (reviews!$P$2:$P1011&lt;&gt;$Q93)) + 
  ((reviews!$N$2:$N1011=$Q93) * (reviews!$P$2:$P1011=W$4) * (reviews!$M$2:$M1011&lt;&gt;W$4) * (reviews!$Q$2:$Q1011&lt;&gt;$Q93)) + 
  ((reviews!$N$2:$N1011=$Q93) * (reviews!$Q$2:$Q1011=W$4) * (reviews!$M$2:$M1011&lt;&gt;W$4) * (reviews!$P$2:$P1011&lt;&gt;$Q93))
)</f>
        <v>0</v>
      </c>
      <c r="X93" s="7">
        <f>SUMPRODUCT(
  ((reviews!$M$2:$M1011=$Q93) * (reviews!$P$2:$P1011=X$4) * (reviews!$N$2:$N1011&lt;&gt;X$4) * (reviews!$Q$2:$Q1011&lt;&gt;$Q93)) + 
  ((reviews!$M$2:$M1011=$Q93) * (reviews!$Q$2:$Q1011=X$4) * (reviews!$N$2:$N1011&lt;&gt;X$4) * (reviews!$P$2:$P1011&lt;&gt;$Q93)) + 
  ((reviews!$N$2:$N1011=$Q93) * (reviews!$P$2:$P1011=X$4) * (reviews!$M$2:$M1011&lt;&gt;X$4) * (reviews!$Q$2:$Q1011&lt;&gt;$Q93)) + 
  ((reviews!$N$2:$N1011=$Q93) * (reviews!$Q$2:$Q1011=X$4) * (reviews!$M$2:$M1011&lt;&gt;X$4) * (reviews!$P$2:$P1011&lt;&gt;$Q93))
)</f>
        <v>0</v>
      </c>
      <c r="Y93" s="7">
        <f>SUMPRODUCT(
  ((reviews!$M$2:$M1011=$Q93) * (reviews!$P$2:$P1011=Y$4) * (reviews!$N$2:$N1011&lt;&gt;Y$4) * (reviews!$Q$2:$Q1011&lt;&gt;$Q93)) + 
  ((reviews!$M$2:$M1011=$Q93) * (reviews!$Q$2:$Q1011=Y$4) * (reviews!$N$2:$N1011&lt;&gt;Y$4) * (reviews!$P$2:$P1011&lt;&gt;$Q93)) + 
  ((reviews!$N$2:$N1011=$Q93) * (reviews!$P$2:$P1011=Y$4) * (reviews!$M$2:$M1011&lt;&gt;Y$4) * (reviews!$Q$2:$Q1011&lt;&gt;$Q93)) + 
  ((reviews!$N$2:$N1011=$Q93) * (reviews!$Q$2:$Q1011=Y$4) * (reviews!$M$2:$M1011&lt;&gt;Y$4) * (reviews!$P$2:$P1011&lt;&gt;$Q93))
)</f>
        <v>0</v>
      </c>
      <c r="Z93" s="7">
        <f>SUMPRODUCT(
  ((reviews!$M$2:$M1011=$Q93) * (reviews!$P$2:$P1011=Z$4) * (reviews!$N$2:$N1011&lt;&gt;Z$4) * (reviews!$Q$2:$Q1011&lt;&gt;$Q93)) + 
  ((reviews!$M$2:$M1011=$Q93) * (reviews!$Q$2:$Q1011=Z$4) * (reviews!$N$2:$N1011&lt;&gt;Z$4) * (reviews!$P$2:$P1011&lt;&gt;$Q93)) + 
  ((reviews!$N$2:$N1011=$Q93) * (reviews!$P$2:$P1011=Z$4) * (reviews!$M$2:$M1011&lt;&gt;Z$4) * (reviews!$Q$2:$Q1011&lt;&gt;$Q93)) + 
  ((reviews!$N$2:$N1011=$Q93) * (reviews!$Q$2:$Q1011=Z$4) * (reviews!$M$2:$M1011&lt;&gt;Z$4) * (reviews!$P$2:$P1011&lt;&gt;$Q93))
)</f>
        <v>0</v>
      </c>
      <c r="AA93" s="7">
        <f>SUMPRODUCT(
  ((reviews!$M$2:$M1011=$Q93) * (reviews!$P$2:$P1011=AA$4) * (reviews!$N$2:$N1011&lt;&gt;AA$4) * (reviews!$Q$2:$Q1011&lt;&gt;$Q93)) + 
  ((reviews!$M$2:$M1011=$Q93) * (reviews!$Q$2:$Q1011=AA$4) * (reviews!$N$2:$N1011&lt;&gt;AA$4) * (reviews!$P$2:$P1011&lt;&gt;$Q93)) + 
  ((reviews!$N$2:$N1011=$Q93) * (reviews!$P$2:$P1011=AA$4) * (reviews!$M$2:$M1011&lt;&gt;AA$4) * (reviews!$Q$2:$Q1011&lt;&gt;$Q93)) + 
  ((reviews!$N$2:$N1011=$Q93) * (reviews!$Q$2:$Q1011=AA$4) * (reviews!$M$2:$M1011&lt;&gt;AA$4) * (reviews!$P$2:$P1011&lt;&gt;$Q93))
)</f>
        <v>0</v>
      </c>
      <c r="AB93" s="40">
        <f t="shared" ref="AB93:AB103" si="26">SUM(R93:AA93)</f>
        <v>27</v>
      </c>
    </row>
    <row r="94">
      <c r="D94" s="38" t="s">
        <v>36</v>
      </c>
      <c r="E94" s="7">
        <f>COUNTIFS(reviews!$M$2:$M1011,$D94,reviews!$P$2:$P1011,E$4)</f>
        <v>1</v>
      </c>
      <c r="F94" s="39">
        <f>COUNTIFS(reviews!$M$2:$M1011,$D94,reviews!$P$2:$P1011,F$4)</f>
        <v>15</v>
      </c>
      <c r="G94" s="7">
        <f>COUNTIFS(reviews!$M$2:$M1011,$D94,reviews!$P$2:$P1011,G$4)</f>
        <v>0</v>
      </c>
      <c r="H94" s="7">
        <f>COUNTIFS(reviews!$M$2:$M1011,$D94,reviews!$P$2:$P1011,H$4)</f>
        <v>0</v>
      </c>
      <c r="I94" s="7">
        <f>COUNTIFS(reviews!$M$2:$M1011,$D94,reviews!$P$2:$P1011,I$4)</f>
        <v>1</v>
      </c>
      <c r="J94" s="7">
        <f>COUNTIFS(reviews!$M$2:$M1011,$D94,reviews!$P$2:$P1011,J$4)</f>
        <v>0</v>
      </c>
      <c r="K94" s="7">
        <f>COUNTIFS(reviews!$M$2:$M1011,$D94,reviews!$P$2:$P1011,K$4)</f>
        <v>0</v>
      </c>
      <c r="L94" s="7">
        <f>COUNTIFS(reviews!$M$2:$M1011,$D94,reviews!$P$2:$P1011,L$4)</f>
        <v>0</v>
      </c>
      <c r="M94" s="7">
        <f>COUNTIFS(reviews!$M$2:$M1011,$D94,reviews!$P$2:$P1011,M$4)</f>
        <v>0</v>
      </c>
      <c r="N94" s="7">
        <f>COUNTIFS(reviews!$M$2:$M1011,$D94,reviews!$P$2:$P1011,N$4)</f>
        <v>0</v>
      </c>
      <c r="O94" s="40">
        <f t="shared" si="25"/>
        <v>17</v>
      </c>
      <c r="Q94" s="38" t="s">
        <v>36</v>
      </c>
      <c r="R94" s="7">
        <f>SUMPRODUCT(
  ((reviews!$M$2:$M1011=$Q94) * (reviews!$P$2:$P1011=R$4) * (reviews!$N$2:$N1011&lt;&gt;R$4) * (reviews!$Q$2:$Q1011&lt;&gt;$Q94)) + 
  ((reviews!$M$2:$M1011=$Q94) * (reviews!$Q$2:$Q1011=R$4) * (reviews!$N$2:$N1011&lt;&gt;R$4) * (reviews!$P$2:$P1011&lt;&gt;$Q94)) + 
  ((reviews!$N$2:$N1011=$Q94) * (reviews!$P$2:$P1011=R$4) * (reviews!$M$2:$M1011&lt;&gt;R$4) * (reviews!$Q$2:$Q1011&lt;&gt;$Q94)) + 
  ((reviews!$N$2:$N1011=$Q94) * (reviews!$Q$2:$Q1011=R$4) * (reviews!$M$2:$M1011&lt;&gt;R$4) * (reviews!$P$2:$P1011&lt;&gt;$Q94))
)</f>
        <v>1</v>
      </c>
      <c r="S94" s="39">
        <f>SUMPRODUCT(
  ((reviews!$M$2:$M1011=$Q94) * (reviews!$P$2:$P1011=S$4)) + 
  ((reviews!$M$2:$M1011=$Q94) * (reviews!$Q$2:$Q1011=S$4)) + 
  ((reviews!$N$2:$N1011=$Q94) * (reviews!$P$2:$P1011=S$4)) + 
  ((reviews!$N$2:$N1011=$Q94) * (reviews!$Q$2:$Q1011=S$4))
)</f>
        <v>15</v>
      </c>
      <c r="T94" s="7">
        <f>SUMPRODUCT(
  ((reviews!$M$2:$M1011=$Q94) * (reviews!$P$2:$P1011=T$4) * (reviews!$N$2:$N1011&lt;&gt;T$4) * (reviews!$Q$2:$Q1011&lt;&gt;$Q94)) + 
  ((reviews!$M$2:$M1011=$Q94) * (reviews!$Q$2:$Q1011=T$4) * (reviews!$N$2:$N1011&lt;&gt;T$4) * (reviews!$P$2:$P1011&lt;&gt;$Q94)) + 
  ((reviews!$N$2:$N1011=$Q94) * (reviews!$P$2:$P1011=T$4) * (reviews!$M$2:$M1011&lt;&gt;T$4) * (reviews!$Q$2:$Q1011&lt;&gt;$Q94)) + 
  ((reviews!$N$2:$N1011=$Q94) * (reviews!$Q$2:$Q1011=T$4) * (reviews!$M$2:$M1011&lt;&gt;T$4) * (reviews!$P$2:$P1011&lt;&gt;$Q94))
)</f>
        <v>0</v>
      </c>
      <c r="U94" s="7">
        <f>SUMPRODUCT(
  ((reviews!$M$2:$M1011=$Q94) * (reviews!$P$2:$P1011=U$4) * (reviews!$N$2:$N1011&lt;&gt;U$4) * (reviews!$Q$2:$Q1011&lt;&gt;$Q94)) + 
  ((reviews!$M$2:$M1011=$Q94) * (reviews!$Q$2:$Q1011=U$4) * (reviews!$N$2:$N1011&lt;&gt;U$4) * (reviews!$P$2:$P1011&lt;&gt;$Q94)) + 
  ((reviews!$N$2:$N1011=$Q94) * (reviews!$P$2:$P1011=U$4) * (reviews!$M$2:$M1011&lt;&gt;U$4) * (reviews!$Q$2:$Q1011&lt;&gt;$Q94)) + 
  ((reviews!$N$2:$N1011=$Q94) * (reviews!$Q$2:$Q1011=U$4) * (reviews!$M$2:$M1011&lt;&gt;U$4) * (reviews!$P$2:$P1011&lt;&gt;$Q94))
)</f>
        <v>0</v>
      </c>
      <c r="V94" s="7">
        <f>SUMPRODUCT(
  ((reviews!$M$2:$M1011=$Q94) * (reviews!$P$2:$P1011=V$4) * (reviews!$N$2:$N1011&lt;&gt;V$4) * (reviews!$Q$2:$Q1011&lt;&gt;$Q94)) + 
  ((reviews!$M$2:$M1011=$Q94) * (reviews!$Q$2:$Q1011=V$4) * (reviews!$N$2:$N1011&lt;&gt;V$4) * (reviews!$P$2:$P1011&lt;&gt;$Q94)) + 
  ((reviews!$N$2:$N1011=$Q94) * (reviews!$P$2:$P1011=V$4) * (reviews!$M$2:$M1011&lt;&gt;V$4) * (reviews!$Q$2:$Q1011&lt;&gt;$Q94)) + 
  ((reviews!$N$2:$N1011=$Q94) * (reviews!$Q$2:$Q1011=V$4) * (reviews!$M$2:$M1011&lt;&gt;V$4) * (reviews!$P$2:$P1011&lt;&gt;$Q94))
)</f>
        <v>1</v>
      </c>
      <c r="W94" s="7">
        <f>SUMPRODUCT(
  ((reviews!$M$2:$M1011=$Q94) * (reviews!$P$2:$P1011=W$4) * (reviews!$N$2:$N1011&lt;&gt;W$4) * (reviews!$Q$2:$Q1011&lt;&gt;$Q94)) + 
  ((reviews!$M$2:$M1011=$Q94) * (reviews!$Q$2:$Q1011=W$4) * (reviews!$N$2:$N1011&lt;&gt;W$4) * (reviews!$P$2:$P1011&lt;&gt;$Q94)) + 
  ((reviews!$N$2:$N1011=$Q94) * (reviews!$P$2:$P1011=W$4) * (reviews!$M$2:$M1011&lt;&gt;W$4) * (reviews!$Q$2:$Q1011&lt;&gt;$Q94)) + 
  ((reviews!$N$2:$N1011=$Q94) * (reviews!$Q$2:$Q1011=W$4) * (reviews!$M$2:$M1011&lt;&gt;W$4) * (reviews!$P$2:$P1011&lt;&gt;$Q94))
)</f>
        <v>0</v>
      </c>
      <c r="X94" s="7">
        <f>SUMPRODUCT(
  ((reviews!$M$2:$M1011=$Q94) * (reviews!$P$2:$P1011=X$4) * (reviews!$N$2:$N1011&lt;&gt;X$4) * (reviews!$Q$2:$Q1011&lt;&gt;$Q94)) + 
  ((reviews!$M$2:$M1011=$Q94) * (reviews!$Q$2:$Q1011=X$4) * (reviews!$N$2:$N1011&lt;&gt;X$4) * (reviews!$P$2:$P1011&lt;&gt;$Q94)) + 
  ((reviews!$N$2:$N1011=$Q94) * (reviews!$P$2:$P1011=X$4) * (reviews!$M$2:$M1011&lt;&gt;X$4) * (reviews!$Q$2:$Q1011&lt;&gt;$Q94)) + 
  ((reviews!$N$2:$N1011=$Q94) * (reviews!$Q$2:$Q1011=X$4) * (reviews!$M$2:$M1011&lt;&gt;X$4) * (reviews!$P$2:$P1011&lt;&gt;$Q94))
)</f>
        <v>0</v>
      </c>
      <c r="Y94" s="7">
        <f>SUMPRODUCT(
  ((reviews!$M$2:$M1011=$Q94) * (reviews!$P$2:$P1011=Y$4) * (reviews!$N$2:$N1011&lt;&gt;Y$4) * (reviews!$Q$2:$Q1011&lt;&gt;$Q94)) + 
  ((reviews!$M$2:$M1011=$Q94) * (reviews!$Q$2:$Q1011=Y$4) * (reviews!$N$2:$N1011&lt;&gt;Y$4) * (reviews!$P$2:$P1011&lt;&gt;$Q94)) + 
  ((reviews!$N$2:$N1011=$Q94) * (reviews!$P$2:$P1011=Y$4) * (reviews!$M$2:$M1011&lt;&gt;Y$4) * (reviews!$Q$2:$Q1011&lt;&gt;$Q94)) + 
  ((reviews!$N$2:$N1011=$Q94) * (reviews!$Q$2:$Q1011=Y$4) * (reviews!$M$2:$M1011&lt;&gt;Y$4) * (reviews!$P$2:$P1011&lt;&gt;$Q94))
)</f>
        <v>0</v>
      </c>
      <c r="Z94" s="7">
        <f>SUMPRODUCT(
  ((reviews!$M$2:$M1011=$Q94) * (reviews!$P$2:$P1011=Z$4) * (reviews!$N$2:$N1011&lt;&gt;Z$4) * (reviews!$Q$2:$Q1011&lt;&gt;$Q94)) + 
  ((reviews!$M$2:$M1011=$Q94) * (reviews!$Q$2:$Q1011=Z$4) * (reviews!$N$2:$N1011&lt;&gt;Z$4) * (reviews!$P$2:$P1011&lt;&gt;$Q94)) + 
  ((reviews!$N$2:$N1011=$Q94) * (reviews!$P$2:$P1011=Z$4) * (reviews!$M$2:$M1011&lt;&gt;Z$4) * (reviews!$Q$2:$Q1011&lt;&gt;$Q94)) + 
  ((reviews!$N$2:$N1011=$Q94) * (reviews!$Q$2:$Q1011=Z$4) * (reviews!$M$2:$M1011&lt;&gt;Z$4) * (reviews!$P$2:$P1011&lt;&gt;$Q94))
)</f>
        <v>0</v>
      </c>
      <c r="AA94" s="7">
        <f>SUMPRODUCT(
  ((reviews!$M$2:$M1011=$Q94) * (reviews!$P$2:$P1011=AA$4) * (reviews!$N$2:$N1011&lt;&gt;AA$4) * (reviews!$Q$2:$Q1011&lt;&gt;$Q94)) + 
  ((reviews!$M$2:$M1011=$Q94) * (reviews!$Q$2:$Q1011=AA$4) * (reviews!$N$2:$N1011&lt;&gt;AA$4) * (reviews!$P$2:$P1011&lt;&gt;$Q94)) + 
  ((reviews!$N$2:$N1011=$Q94) * (reviews!$P$2:$P1011=AA$4) * (reviews!$M$2:$M1011&lt;&gt;AA$4) * (reviews!$Q$2:$Q1011&lt;&gt;$Q94)) + 
  ((reviews!$N$2:$N1011=$Q94) * (reviews!$Q$2:$Q1011=AA$4) * (reviews!$M$2:$M1011&lt;&gt;AA$4) * (reviews!$P$2:$P1011&lt;&gt;$Q94))
)</f>
        <v>0</v>
      </c>
      <c r="AB94" s="40">
        <f t="shared" si="26"/>
        <v>17</v>
      </c>
    </row>
    <row r="95">
      <c r="D95" s="38" t="s">
        <v>102</v>
      </c>
      <c r="E95" s="7">
        <f>COUNTIFS(reviews!$M$2:$M1011,$D95,reviews!$P$2:$P1011,E$4)</f>
        <v>0</v>
      </c>
      <c r="F95" s="7">
        <f>COUNTIFS(reviews!$M$2:$M1011,$D95,reviews!$P$2:$P1011,F$4)</f>
        <v>0</v>
      </c>
      <c r="G95" s="39">
        <f>COUNTIFS(reviews!$M$2:$M1011,$D95,reviews!$P$2:$P1011,G$4)</f>
        <v>1</v>
      </c>
      <c r="H95" s="7">
        <f>COUNTIFS(reviews!$M$2:$M1011,$D95,reviews!$P$2:$P1011,H$4)</f>
        <v>0</v>
      </c>
      <c r="I95" s="7">
        <f>COUNTIFS(reviews!$M$2:$M1011,$D95,reviews!$P$2:$P1011,I$4)</f>
        <v>1</v>
      </c>
      <c r="J95" s="7">
        <f>COUNTIFS(reviews!$M$2:$M1011,$D95,reviews!$P$2:$P1011,J$4)</f>
        <v>1</v>
      </c>
      <c r="K95" s="7">
        <f>COUNTIFS(reviews!$M$2:$M1011,$D95,reviews!$P$2:$P1011,K$4)</f>
        <v>0</v>
      </c>
      <c r="L95" s="7">
        <f>COUNTIFS(reviews!$M$2:$M1011,$D95,reviews!$P$2:$P1011,L$4)</f>
        <v>0</v>
      </c>
      <c r="M95" s="7">
        <f>COUNTIFS(reviews!$M$2:$M1011,$D95,reviews!$P$2:$P1011,M$4)</f>
        <v>0</v>
      </c>
      <c r="N95" s="7">
        <f>COUNTIFS(reviews!$M$2:$M1011,$D95,reviews!$P$2:$P1011,N$4)</f>
        <v>0</v>
      </c>
      <c r="O95" s="40">
        <f t="shared" si="25"/>
        <v>3</v>
      </c>
      <c r="Q95" s="38" t="s">
        <v>102</v>
      </c>
      <c r="R95" s="7">
        <f>SUMPRODUCT(
  ((reviews!$M$2:$M1011=$Q95) * (reviews!$P$2:$P1011=R$4) * (reviews!$N$2:$N1011&lt;&gt;R$4) * (reviews!$Q$2:$Q1011&lt;&gt;$Q95)) + 
  ((reviews!$M$2:$M1011=$Q95) * (reviews!$Q$2:$Q1011=R$4) * (reviews!$N$2:$N1011&lt;&gt;R$4) * (reviews!$P$2:$P1011&lt;&gt;$Q95)) + 
  ((reviews!$N$2:$N1011=$Q95) * (reviews!$P$2:$P1011=R$4) * (reviews!$M$2:$M1011&lt;&gt;R$4) * (reviews!$Q$2:$Q1011&lt;&gt;$Q95)) + 
  ((reviews!$N$2:$N1011=$Q95) * (reviews!$Q$2:$Q1011=R$4) * (reviews!$M$2:$M1011&lt;&gt;R$4) * (reviews!$P$2:$P1011&lt;&gt;$Q95))
)</f>
        <v>0</v>
      </c>
      <c r="S95" s="7">
        <f>SUMPRODUCT(
  ((reviews!$M$2:$M1011=$Q95) * (reviews!$P$2:$P1011=S$4) * (reviews!$N$2:$N1011&lt;&gt;S$4) * (reviews!$Q$2:$Q1011&lt;&gt;$Q95)) + 
  ((reviews!$M$2:$M1011=$Q95) * (reviews!$Q$2:$Q1011=S$4) * (reviews!$N$2:$N1011&lt;&gt;S$4) * (reviews!$P$2:$P1011&lt;&gt;$Q95)) + 
  ((reviews!$N$2:$N1011=$Q95) * (reviews!$P$2:$P1011=S$4) * (reviews!$M$2:$M1011&lt;&gt;S$4) * (reviews!$Q$2:$Q1011&lt;&gt;$Q95)) + 
  ((reviews!$N$2:$N1011=$Q95) * (reviews!$Q$2:$Q1011=S$4) * (reviews!$M$2:$M1011&lt;&gt;S$4) * (reviews!$P$2:$P1011&lt;&gt;$Q95))
)</f>
        <v>0</v>
      </c>
      <c r="T95" s="39">
        <f>SUMPRODUCT(
  ((reviews!$M$2:$M1011=$Q95) * (reviews!$P$2:$P1011=T$4)) + 
  ((reviews!$M$2:$M1011=$Q95) * (reviews!$Q$2:$Q1011=T$4)) + 
  ((reviews!$N$2:$N1011=$Q95) * (reviews!$P$2:$P1011=T$4)) + 
  ((reviews!$N$2:$N1011=$Q95) * (reviews!$Q$2:$Q1011=T$4))
)</f>
        <v>1</v>
      </c>
      <c r="U95" s="7">
        <f>SUMPRODUCT(
  ((reviews!$M$2:$M1011=$Q95) * (reviews!$P$2:$P1011=U$4) * (reviews!$N$2:$N1011&lt;&gt;U$4) * (reviews!$Q$2:$Q1011&lt;&gt;$Q95)) + 
  ((reviews!$M$2:$M1011=$Q95) * (reviews!$Q$2:$Q1011=U$4) * (reviews!$N$2:$N1011&lt;&gt;U$4) * (reviews!$P$2:$P1011&lt;&gt;$Q95)) + 
  ((reviews!$N$2:$N1011=$Q95) * (reviews!$P$2:$P1011=U$4) * (reviews!$M$2:$M1011&lt;&gt;U$4) * (reviews!$Q$2:$Q1011&lt;&gt;$Q95)) + 
  ((reviews!$N$2:$N1011=$Q95) * (reviews!$Q$2:$Q1011=U$4) * (reviews!$M$2:$M1011&lt;&gt;U$4) * (reviews!$P$2:$P1011&lt;&gt;$Q95))
)</f>
        <v>0</v>
      </c>
      <c r="V95" s="7">
        <f>SUMPRODUCT(
  ((reviews!$M$2:$M1011=$Q95) * (reviews!$P$2:$P1011=V$4) * (reviews!$N$2:$N1011&lt;&gt;V$4) * (reviews!$Q$2:$Q1011&lt;&gt;$Q95)) + 
  ((reviews!$M$2:$M1011=$Q95) * (reviews!$Q$2:$Q1011=V$4) * (reviews!$N$2:$N1011&lt;&gt;V$4) * (reviews!$P$2:$P1011&lt;&gt;$Q95)) + 
  ((reviews!$N$2:$N1011=$Q95) * (reviews!$P$2:$P1011=V$4) * (reviews!$M$2:$M1011&lt;&gt;V$4) * (reviews!$Q$2:$Q1011&lt;&gt;$Q95)) + 
  ((reviews!$N$2:$N1011=$Q95) * (reviews!$Q$2:$Q1011=V$4) * (reviews!$M$2:$M1011&lt;&gt;V$4) * (reviews!$P$2:$P1011&lt;&gt;$Q95))
)</f>
        <v>1</v>
      </c>
      <c r="W95" s="7">
        <f>SUMPRODUCT(
  ((reviews!$M$2:$M1011=$Q95) * (reviews!$P$2:$P1011=W$4) * (reviews!$N$2:$N1011&lt;&gt;W$4) * (reviews!$Q$2:$Q1011&lt;&gt;$Q95)) + 
  ((reviews!$M$2:$M1011=$Q95) * (reviews!$Q$2:$Q1011=W$4) * (reviews!$N$2:$N1011&lt;&gt;W$4) * (reviews!$P$2:$P1011&lt;&gt;$Q95)) + 
  ((reviews!$N$2:$N1011=$Q95) * (reviews!$P$2:$P1011=W$4) * (reviews!$M$2:$M1011&lt;&gt;W$4) * (reviews!$Q$2:$Q1011&lt;&gt;$Q95)) + 
  ((reviews!$N$2:$N1011=$Q95) * (reviews!$Q$2:$Q1011=W$4) * (reviews!$M$2:$M1011&lt;&gt;W$4) * (reviews!$P$2:$P1011&lt;&gt;$Q95))
)</f>
        <v>1</v>
      </c>
      <c r="X95" s="7">
        <f>SUMPRODUCT(
  ((reviews!$M$2:$M1011=$Q95) * (reviews!$P$2:$P1011=X$4) * (reviews!$N$2:$N1011&lt;&gt;X$4) * (reviews!$Q$2:$Q1011&lt;&gt;$Q95)) + 
  ((reviews!$M$2:$M1011=$Q95) * (reviews!$Q$2:$Q1011=X$4) * (reviews!$N$2:$N1011&lt;&gt;X$4) * (reviews!$P$2:$P1011&lt;&gt;$Q95)) + 
  ((reviews!$N$2:$N1011=$Q95) * (reviews!$P$2:$P1011=X$4) * (reviews!$M$2:$M1011&lt;&gt;X$4) * (reviews!$Q$2:$Q1011&lt;&gt;$Q95)) + 
  ((reviews!$N$2:$N1011=$Q95) * (reviews!$Q$2:$Q1011=X$4) * (reviews!$M$2:$M1011&lt;&gt;X$4) * (reviews!$P$2:$P1011&lt;&gt;$Q95))
)</f>
        <v>0</v>
      </c>
      <c r="Y95" s="7">
        <f>SUMPRODUCT(
  ((reviews!$M$2:$M1011=$Q95) * (reviews!$P$2:$P1011=Y$4) * (reviews!$N$2:$N1011&lt;&gt;Y$4) * (reviews!$Q$2:$Q1011&lt;&gt;$Q95)) + 
  ((reviews!$M$2:$M1011=$Q95) * (reviews!$Q$2:$Q1011=Y$4) * (reviews!$N$2:$N1011&lt;&gt;Y$4) * (reviews!$P$2:$P1011&lt;&gt;$Q95)) + 
  ((reviews!$N$2:$N1011=$Q95) * (reviews!$P$2:$P1011=Y$4) * (reviews!$M$2:$M1011&lt;&gt;Y$4) * (reviews!$Q$2:$Q1011&lt;&gt;$Q95)) + 
  ((reviews!$N$2:$N1011=$Q95) * (reviews!$Q$2:$Q1011=Y$4) * (reviews!$M$2:$M1011&lt;&gt;Y$4) * (reviews!$P$2:$P1011&lt;&gt;$Q95))
)</f>
        <v>0</v>
      </c>
      <c r="Z95" s="7">
        <f>SUMPRODUCT(
  ((reviews!$M$2:$M1011=$Q95) * (reviews!$P$2:$P1011=Z$4) * (reviews!$N$2:$N1011&lt;&gt;Z$4) * (reviews!$Q$2:$Q1011&lt;&gt;$Q95)) + 
  ((reviews!$M$2:$M1011=$Q95) * (reviews!$Q$2:$Q1011=Z$4) * (reviews!$N$2:$N1011&lt;&gt;Z$4) * (reviews!$P$2:$P1011&lt;&gt;$Q95)) + 
  ((reviews!$N$2:$N1011=$Q95) * (reviews!$P$2:$P1011=Z$4) * (reviews!$M$2:$M1011&lt;&gt;Z$4) * (reviews!$Q$2:$Q1011&lt;&gt;$Q95)) + 
  ((reviews!$N$2:$N1011=$Q95) * (reviews!$Q$2:$Q1011=Z$4) * (reviews!$M$2:$M1011&lt;&gt;Z$4) * (reviews!$P$2:$P1011&lt;&gt;$Q95))
)</f>
        <v>0</v>
      </c>
      <c r="AA95" s="7">
        <f>SUMPRODUCT(
  ((reviews!$M$2:$M1011=$Q95) * (reviews!$P$2:$P1011=AA$4) * (reviews!$N$2:$N1011&lt;&gt;AA$4) * (reviews!$Q$2:$Q1011&lt;&gt;$Q95)) + 
  ((reviews!$M$2:$M1011=$Q95) * (reviews!$Q$2:$Q1011=AA$4) * (reviews!$N$2:$N1011&lt;&gt;AA$4) * (reviews!$P$2:$P1011&lt;&gt;$Q95)) + 
  ((reviews!$N$2:$N1011=$Q95) * (reviews!$P$2:$P1011=AA$4) * (reviews!$M$2:$M1011&lt;&gt;AA$4) * (reviews!$Q$2:$Q1011&lt;&gt;$Q95)) + 
  ((reviews!$N$2:$N1011=$Q95) * (reviews!$Q$2:$Q1011=AA$4) * (reviews!$M$2:$M1011&lt;&gt;AA$4) * (reviews!$P$2:$P1011&lt;&gt;$Q95))
)</f>
        <v>0</v>
      </c>
      <c r="AB95" s="40">
        <f t="shared" si="26"/>
        <v>3</v>
      </c>
    </row>
    <row r="96">
      <c r="D96" s="38" t="s">
        <v>54</v>
      </c>
      <c r="E96" s="7">
        <f>COUNTIFS(reviews!$M$2:$M1011,$D96,reviews!$P$2:$P1011,E$4)</f>
        <v>0</v>
      </c>
      <c r="F96" s="7">
        <f>COUNTIFS(reviews!$M$2:$M1011,$D96,reviews!$P$2:$P1011,F$4)</f>
        <v>0</v>
      </c>
      <c r="G96" s="7">
        <f>COUNTIFS(reviews!$M$2:$M1011,$D96,reviews!$P$2:$P1011,G$4)</f>
        <v>1</v>
      </c>
      <c r="H96" s="39">
        <f>COUNTIFS(reviews!$M$2:$M1011,$D96,reviews!$P$2:$P1011,H$4)</f>
        <v>3</v>
      </c>
      <c r="I96" s="7">
        <f>COUNTIFS(reviews!$M$2:$M1011,$D96,reviews!$P$2:$P1011,I$4)</f>
        <v>1</v>
      </c>
      <c r="J96" s="7">
        <f>COUNTIFS(reviews!$M$2:$M1011,$D96,reviews!$P$2:$P1011,J$4)</f>
        <v>1</v>
      </c>
      <c r="K96" s="7">
        <f>COUNTIFS(reviews!$M$2:$M1011,$D96,reviews!$P$2:$P1011,K$4)</f>
        <v>0</v>
      </c>
      <c r="L96" s="7">
        <f>COUNTIFS(reviews!$M$2:$M1011,$D96,reviews!$P$2:$P1011,L$4)</f>
        <v>0</v>
      </c>
      <c r="M96" s="7">
        <f>COUNTIFS(reviews!$M$2:$M1011,$D96,reviews!$P$2:$P1011,M$4)</f>
        <v>0</v>
      </c>
      <c r="N96" s="7">
        <f>COUNTIFS(reviews!$M$2:$M1011,$D96,reviews!$P$2:$P1011,N$4)</f>
        <v>0</v>
      </c>
      <c r="O96" s="40">
        <f t="shared" si="25"/>
        <v>6</v>
      </c>
      <c r="Q96" s="38" t="s">
        <v>54</v>
      </c>
      <c r="R96" s="7">
        <f>SUMPRODUCT(
  ((reviews!$M$2:$M1011=$Q96) * (reviews!$P$2:$P1011=R$4) * (reviews!$N$2:$N1011&lt;&gt;R$4) * (reviews!$Q$2:$Q1011&lt;&gt;$Q96)) + 
  ((reviews!$M$2:$M1011=$Q96) * (reviews!$Q$2:$Q1011=R$4) * (reviews!$N$2:$N1011&lt;&gt;R$4) * (reviews!$P$2:$P1011&lt;&gt;$Q96)) + 
  ((reviews!$N$2:$N1011=$Q96) * (reviews!$P$2:$P1011=R$4) * (reviews!$M$2:$M1011&lt;&gt;R$4) * (reviews!$Q$2:$Q1011&lt;&gt;$Q96)) + 
  ((reviews!$N$2:$N1011=$Q96) * (reviews!$Q$2:$Q1011=R$4) * (reviews!$M$2:$M1011&lt;&gt;R$4) * (reviews!$P$2:$P1011&lt;&gt;$Q96))
)</f>
        <v>0</v>
      </c>
      <c r="S96" s="7">
        <f>SUMPRODUCT(
  ((reviews!$M$2:$M1011=$Q96) * (reviews!$P$2:$P1011=S$4) * (reviews!$N$2:$N1011&lt;&gt;S$4) * (reviews!$Q$2:$Q1011&lt;&gt;$Q96)) + 
  ((reviews!$M$2:$M1011=$Q96) * (reviews!$Q$2:$Q1011=S$4) * (reviews!$N$2:$N1011&lt;&gt;S$4) * (reviews!$P$2:$P1011&lt;&gt;$Q96)) + 
  ((reviews!$N$2:$N1011=$Q96) * (reviews!$P$2:$P1011=S$4) * (reviews!$M$2:$M1011&lt;&gt;S$4) * (reviews!$Q$2:$Q1011&lt;&gt;$Q96)) + 
  ((reviews!$N$2:$N1011=$Q96) * (reviews!$Q$2:$Q1011=S$4) * (reviews!$M$2:$M1011&lt;&gt;S$4) * (reviews!$P$2:$P1011&lt;&gt;$Q96))
)</f>
        <v>0</v>
      </c>
      <c r="T96" s="7">
        <f>SUMPRODUCT(
  ((reviews!$M$2:$M1011=$Q96) * (reviews!$P$2:$P1011=T$4) * (reviews!$N$2:$N1011&lt;&gt;T$4) * (reviews!$Q$2:$Q1011&lt;&gt;$Q96)) + 
  ((reviews!$M$2:$M1011=$Q96) * (reviews!$Q$2:$Q1011=T$4) * (reviews!$N$2:$N1011&lt;&gt;T$4) * (reviews!$P$2:$P1011&lt;&gt;$Q96)) + 
  ((reviews!$N$2:$N1011=$Q96) * (reviews!$P$2:$P1011=T$4) * (reviews!$M$2:$M1011&lt;&gt;T$4) * (reviews!$Q$2:$Q1011&lt;&gt;$Q96)) + 
  ((reviews!$N$2:$N1011=$Q96) * (reviews!$Q$2:$Q1011=T$4) * (reviews!$M$2:$M1011&lt;&gt;T$4) * (reviews!$P$2:$P1011&lt;&gt;$Q96))
)</f>
        <v>1</v>
      </c>
      <c r="U96" s="39">
        <f>SUMPRODUCT(
  ((reviews!$M$2:$M1011=$Q96) * (reviews!$P$2:$P1011=U$4)) + 
  ((reviews!$M$2:$M1011=$Q96) * (reviews!$Q$2:$Q1011=U$4)) + 
  ((reviews!$N$2:$N1011=$Q96) * (reviews!$P$2:$P1011=U$4)) + 
  ((reviews!$N$2:$N1011=$Q96) * (reviews!$Q$2:$Q1011=U$4))
)</f>
        <v>4</v>
      </c>
      <c r="V96" s="7">
        <f>SUMPRODUCT(
  ((reviews!$M$2:$M1011=$Q96) * (reviews!$P$2:$P1011=V$4) * (reviews!$N$2:$N1011&lt;&gt;V$4) * (reviews!$Q$2:$Q1011&lt;&gt;$Q96)) + 
  ((reviews!$M$2:$M1011=$Q96) * (reviews!$Q$2:$Q1011=V$4) * (reviews!$N$2:$N1011&lt;&gt;V$4) * (reviews!$P$2:$P1011&lt;&gt;$Q96)) + 
  ((reviews!$N$2:$N1011=$Q96) * (reviews!$P$2:$P1011=V$4) * (reviews!$M$2:$M1011&lt;&gt;V$4) * (reviews!$Q$2:$Q1011&lt;&gt;$Q96)) + 
  ((reviews!$N$2:$N1011=$Q96) * (reviews!$Q$2:$Q1011=V$4) * (reviews!$M$2:$M1011&lt;&gt;V$4) * (reviews!$P$2:$P1011&lt;&gt;$Q96))
)</f>
        <v>1</v>
      </c>
      <c r="W96" s="7">
        <f>SUMPRODUCT(
  ((reviews!$M$2:$M1011=$Q96) * (reviews!$P$2:$P1011=W$4) * (reviews!$N$2:$N1011&lt;&gt;W$4) * (reviews!$Q$2:$Q1011&lt;&gt;$Q96)) + 
  ((reviews!$M$2:$M1011=$Q96) * (reviews!$Q$2:$Q1011=W$4) * (reviews!$N$2:$N1011&lt;&gt;W$4) * (reviews!$P$2:$P1011&lt;&gt;$Q96)) + 
  ((reviews!$N$2:$N1011=$Q96) * (reviews!$P$2:$P1011=W$4) * (reviews!$M$2:$M1011&lt;&gt;W$4) * (reviews!$Q$2:$Q1011&lt;&gt;$Q96)) + 
  ((reviews!$N$2:$N1011=$Q96) * (reviews!$Q$2:$Q1011=W$4) * (reviews!$M$2:$M1011&lt;&gt;W$4) * (reviews!$P$2:$P1011&lt;&gt;$Q96))
)</f>
        <v>1</v>
      </c>
      <c r="X96" s="7">
        <f>SUMPRODUCT(
  ((reviews!$M$2:$M1011=$Q96) * (reviews!$P$2:$P1011=X$4) * (reviews!$N$2:$N1011&lt;&gt;X$4) * (reviews!$Q$2:$Q1011&lt;&gt;$Q96)) + 
  ((reviews!$M$2:$M1011=$Q96) * (reviews!$Q$2:$Q1011=X$4) * (reviews!$N$2:$N1011&lt;&gt;X$4) * (reviews!$P$2:$P1011&lt;&gt;$Q96)) + 
  ((reviews!$N$2:$N1011=$Q96) * (reviews!$P$2:$P1011=X$4) * (reviews!$M$2:$M1011&lt;&gt;X$4) * (reviews!$Q$2:$Q1011&lt;&gt;$Q96)) + 
  ((reviews!$N$2:$N1011=$Q96) * (reviews!$Q$2:$Q1011=X$4) * (reviews!$M$2:$M1011&lt;&gt;X$4) * (reviews!$P$2:$P1011&lt;&gt;$Q96))
)</f>
        <v>0</v>
      </c>
      <c r="Y96" s="7">
        <f>SUMPRODUCT(
  ((reviews!$M$2:$M1011=$Q96) * (reviews!$P$2:$P1011=Y$4) * (reviews!$N$2:$N1011&lt;&gt;Y$4) * (reviews!$Q$2:$Q1011&lt;&gt;$Q96)) + 
  ((reviews!$M$2:$M1011=$Q96) * (reviews!$Q$2:$Q1011=Y$4) * (reviews!$N$2:$N1011&lt;&gt;Y$4) * (reviews!$P$2:$P1011&lt;&gt;$Q96)) + 
  ((reviews!$N$2:$N1011=$Q96) * (reviews!$P$2:$P1011=Y$4) * (reviews!$M$2:$M1011&lt;&gt;Y$4) * (reviews!$Q$2:$Q1011&lt;&gt;$Q96)) + 
  ((reviews!$N$2:$N1011=$Q96) * (reviews!$Q$2:$Q1011=Y$4) * (reviews!$M$2:$M1011&lt;&gt;Y$4) * (reviews!$P$2:$P1011&lt;&gt;$Q96))
)</f>
        <v>0</v>
      </c>
      <c r="Z96" s="7">
        <f>SUMPRODUCT(
  ((reviews!$M$2:$M1011=$Q96) * (reviews!$P$2:$P1011=Z$4) * (reviews!$N$2:$N1011&lt;&gt;Z$4) * (reviews!$Q$2:$Q1011&lt;&gt;$Q96)) + 
  ((reviews!$M$2:$M1011=$Q96) * (reviews!$Q$2:$Q1011=Z$4) * (reviews!$N$2:$N1011&lt;&gt;Z$4) * (reviews!$P$2:$P1011&lt;&gt;$Q96)) + 
  ((reviews!$N$2:$N1011=$Q96) * (reviews!$P$2:$P1011=Z$4) * (reviews!$M$2:$M1011&lt;&gt;Z$4) * (reviews!$Q$2:$Q1011&lt;&gt;$Q96)) + 
  ((reviews!$N$2:$N1011=$Q96) * (reviews!$Q$2:$Q1011=Z$4) * (reviews!$M$2:$M1011&lt;&gt;Z$4) * (reviews!$P$2:$P1011&lt;&gt;$Q96))
)</f>
        <v>0</v>
      </c>
      <c r="AA96" s="7">
        <f>SUMPRODUCT(
  ((reviews!$M$2:$M1011=$Q96) * (reviews!$P$2:$P1011=AA$4) * (reviews!$N$2:$N1011&lt;&gt;AA$4) * (reviews!$Q$2:$Q1011&lt;&gt;$Q96)) + 
  ((reviews!$M$2:$M1011=$Q96) * (reviews!$Q$2:$Q1011=AA$4) * (reviews!$N$2:$N1011&lt;&gt;AA$4) * (reviews!$P$2:$P1011&lt;&gt;$Q96)) + 
  ((reviews!$N$2:$N1011=$Q96) * (reviews!$P$2:$P1011=AA$4) * (reviews!$M$2:$M1011&lt;&gt;AA$4) * (reviews!$Q$2:$Q1011&lt;&gt;$Q96)) + 
  ((reviews!$N$2:$N1011=$Q96) * (reviews!$Q$2:$Q1011=AA$4) * (reviews!$M$2:$M1011&lt;&gt;AA$4) * (reviews!$P$2:$P1011&lt;&gt;$Q96))
)</f>
        <v>0</v>
      </c>
      <c r="AB96" s="40">
        <f t="shared" si="26"/>
        <v>7</v>
      </c>
    </row>
    <row r="97">
      <c r="D97" s="38" t="s">
        <v>35</v>
      </c>
      <c r="E97" s="7">
        <f>COUNTIFS(reviews!$M$2:$M1011,$D97,reviews!$P$2:$P1011,E$4)</f>
        <v>0</v>
      </c>
      <c r="F97" s="7">
        <f>COUNTIFS(reviews!$M$2:$M1011,$D97,reviews!$P$2:$P1011,F$4)</f>
        <v>0</v>
      </c>
      <c r="G97" s="7">
        <f>COUNTIFS(reviews!$M$2:$M1011,$D97,reviews!$P$2:$P1011,G$4)</f>
        <v>0</v>
      </c>
      <c r="H97" s="7">
        <f>COUNTIFS(reviews!$M$2:$M1011,$D97,reviews!$P$2:$P1011,H$4)</f>
        <v>7</v>
      </c>
      <c r="I97" s="39">
        <f>COUNTIFS(reviews!$M$2:$M1011,$D97,reviews!$P$2:$P1011,I$4)</f>
        <v>11</v>
      </c>
      <c r="J97" s="7">
        <f>COUNTIFS(reviews!$M$2:$M1011,$D97,reviews!$P$2:$P1011,J$4)</f>
        <v>1</v>
      </c>
      <c r="K97" s="7">
        <f>COUNTIFS(reviews!$M$2:$M1011,$D97,reviews!$P$2:$P1011,K$4)</f>
        <v>0</v>
      </c>
      <c r="L97" s="7">
        <f>COUNTIFS(reviews!$M$2:$M1011,$D97,reviews!$P$2:$P1011,L$4)</f>
        <v>2</v>
      </c>
      <c r="M97" s="7">
        <f>COUNTIFS(reviews!$M$2:$M1011,$D97,reviews!$P$2:$P1011,M$4)</f>
        <v>0</v>
      </c>
      <c r="N97" s="7">
        <f>COUNTIFS(reviews!$M$2:$M1011,$D97,reviews!$P$2:$P1011,N$4)</f>
        <v>0</v>
      </c>
      <c r="O97" s="40">
        <f t="shared" si="25"/>
        <v>21</v>
      </c>
      <c r="Q97" s="38" t="s">
        <v>35</v>
      </c>
      <c r="R97" s="7">
        <f>SUMPRODUCT(
  ((reviews!$M$2:$M1011=$Q97) * (reviews!$P$2:$P1011=R$4) * (reviews!$N$2:$N1011&lt;&gt;R$4) * (reviews!$Q$2:$Q1011&lt;&gt;$Q97)) + 
  ((reviews!$M$2:$M1011=$Q97) * (reviews!$Q$2:$Q1011=R$4) * (reviews!$N$2:$N1011&lt;&gt;R$4) * (reviews!$P$2:$P1011&lt;&gt;$Q97)) + 
  ((reviews!$N$2:$N1011=$Q97) * (reviews!$P$2:$P1011=R$4) * (reviews!$M$2:$M1011&lt;&gt;R$4) * (reviews!$Q$2:$Q1011&lt;&gt;$Q97)) + 
  ((reviews!$N$2:$N1011=$Q97) * (reviews!$Q$2:$Q1011=R$4) * (reviews!$M$2:$M1011&lt;&gt;R$4) * (reviews!$P$2:$P1011&lt;&gt;$Q97))
)</f>
        <v>0</v>
      </c>
      <c r="S97" s="7">
        <f>SUMPRODUCT(
  ((reviews!$M$2:$M1011=$Q97) * (reviews!$P$2:$P1011=S$4) * (reviews!$N$2:$N1011&lt;&gt;S$4) * (reviews!$Q$2:$Q1011&lt;&gt;$Q97)) + 
  ((reviews!$M$2:$M1011=$Q97) * (reviews!$Q$2:$Q1011=S$4) * (reviews!$N$2:$N1011&lt;&gt;S$4) * (reviews!$P$2:$P1011&lt;&gt;$Q97)) + 
  ((reviews!$N$2:$N1011=$Q97) * (reviews!$P$2:$P1011=S$4) * (reviews!$M$2:$M1011&lt;&gt;S$4) * (reviews!$Q$2:$Q1011&lt;&gt;$Q97)) + 
  ((reviews!$N$2:$N1011=$Q97) * (reviews!$Q$2:$Q1011=S$4) * (reviews!$M$2:$M1011&lt;&gt;S$4) * (reviews!$P$2:$P1011&lt;&gt;$Q97))
)</f>
        <v>1</v>
      </c>
      <c r="T97" s="7">
        <f>SUMPRODUCT(
  ((reviews!$M$2:$M1011=$Q97) * (reviews!$P$2:$P1011=T$4) * (reviews!$N$2:$N1011&lt;&gt;T$4) * (reviews!$Q$2:$Q1011&lt;&gt;$Q97)) + 
  ((reviews!$M$2:$M1011=$Q97) * (reviews!$Q$2:$Q1011=T$4) * (reviews!$N$2:$N1011&lt;&gt;T$4) * (reviews!$P$2:$P1011&lt;&gt;$Q97)) + 
  ((reviews!$N$2:$N1011=$Q97) * (reviews!$P$2:$P1011=T$4) * (reviews!$M$2:$M1011&lt;&gt;T$4) * (reviews!$Q$2:$Q1011&lt;&gt;$Q97)) + 
  ((reviews!$N$2:$N1011=$Q97) * (reviews!$Q$2:$Q1011=T$4) * (reviews!$M$2:$M1011&lt;&gt;T$4) * (reviews!$P$2:$P1011&lt;&gt;$Q97))
)</f>
        <v>0</v>
      </c>
      <c r="U97" s="7">
        <f>SUMPRODUCT(
  ((reviews!$M$2:$M1011=$Q97) * (reviews!$P$2:$P1011=U$4) * (reviews!$N$2:$N1011&lt;&gt;U$4) * (reviews!$Q$2:$Q1011&lt;&gt;$Q97)) + 
  ((reviews!$M$2:$M1011=$Q97) * (reviews!$Q$2:$Q1011=U$4) * (reviews!$N$2:$N1011&lt;&gt;U$4) * (reviews!$P$2:$P1011&lt;&gt;$Q97)) + 
  ((reviews!$N$2:$N1011=$Q97) * (reviews!$P$2:$P1011=U$4) * (reviews!$M$2:$M1011&lt;&gt;U$4) * (reviews!$Q$2:$Q1011&lt;&gt;$Q97)) + 
  ((reviews!$N$2:$N1011=$Q97) * (reviews!$Q$2:$Q1011=U$4) * (reviews!$M$2:$M1011&lt;&gt;U$4) * (reviews!$P$2:$P1011&lt;&gt;$Q97))
)</f>
        <v>7</v>
      </c>
      <c r="V97" s="39">
        <f>SUMPRODUCT(
  ((reviews!$M$2:$M1011=$Q97) * (reviews!$P$2:$P1011=V$4)) + 
  ((reviews!$M$2:$M1011=$Q97) * (reviews!$Q$2:$Q1011=V$4)) + 
  ((reviews!$N$2:$N1011=$Q97) * (reviews!$P$2:$P1011=V$4)) + 
  ((reviews!$N$2:$N1011=$Q97) * (reviews!$Q$2:$Q1011=V$4))
)</f>
        <v>15</v>
      </c>
      <c r="W97" s="7">
        <f>SUMPRODUCT(
  ((reviews!$M$2:$M1011=$Q97) * (reviews!$P$2:$P1011=W$4) * (reviews!$N$2:$N1011&lt;&gt;W$4) * (reviews!$Q$2:$Q1011&lt;&gt;$Q97)) + 
  ((reviews!$M$2:$M1011=$Q97) * (reviews!$Q$2:$Q1011=W$4) * (reviews!$N$2:$N1011&lt;&gt;W$4) * (reviews!$P$2:$P1011&lt;&gt;$Q97)) + 
  ((reviews!$N$2:$N1011=$Q97) * (reviews!$P$2:$P1011=W$4) * (reviews!$M$2:$M1011&lt;&gt;W$4) * (reviews!$Q$2:$Q1011&lt;&gt;$Q97)) + 
  ((reviews!$N$2:$N1011=$Q97) * (reviews!$Q$2:$Q1011=W$4) * (reviews!$M$2:$M1011&lt;&gt;W$4) * (reviews!$P$2:$P1011&lt;&gt;$Q97))
)</f>
        <v>1</v>
      </c>
      <c r="X97" s="7">
        <f>SUMPRODUCT(
  ((reviews!$M$2:$M1011=$Q97) * (reviews!$P$2:$P1011=X$4) * (reviews!$N$2:$N1011&lt;&gt;X$4) * (reviews!$Q$2:$Q1011&lt;&gt;$Q97)) + 
  ((reviews!$M$2:$M1011=$Q97) * (reviews!$Q$2:$Q1011=X$4) * (reviews!$N$2:$N1011&lt;&gt;X$4) * (reviews!$P$2:$P1011&lt;&gt;$Q97)) + 
  ((reviews!$N$2:$N1011=$Q97) * (reviews!$P$2:$P1011=X$4) * (reviews!$M$2:$M1011&lt;&gt;X$4) * (reviews!$Q$2:$Q1011&lt;&gt;$Q97)) + 
  ((reviews!$N$2:$N1011=$Q97) * (reviews!$Q$2:$Q1011=X$4) * (reviews!$M$2:$M1011&lt;&gt;X$4) * (reviews!$P$2:$P1011&lt;&gt;$Q97))
)</f>
        <v>0</v>
      </c>
      <c r="Y97" s="7">
        <f>SUMPRODUCT(
  ((reviews!$M$2:$M1011=$Q97) * (reviews!$P$2:$P1011=Y$4) * (reviews!$N$2:$N1011&lt;&gt;Y$4) * (reviews!$Q$2:$Q1011&lt;&gt;$Q97)) + 
  ((reviews!$M$2:$M1011=$Q97) * (reviews!$Q$2:$Q1011=Y$4) * (reviews!$N$2:$N1011&lt;&gt;Y$4) * (reviews!$P$2:$P1011&lt;&gt;$Q97)) + 
  ((reviews!$N$2:$N1011=$Q97) * (reviews!$P$2:$P1011=Y$4) * (reviews!$M$2:$M1011&lt;&gt;Y$4) * (reviews!$Q$2:$Q1011&lt;&gt;$Q97)) + 
  ((reviews!$N$2:$N1011=$Q97) * (reviews!$Q$2:$Q1011=Y$4) * (reviews!$M$2:$M1011&lt;&gt;Y$4) * (reviews!$P$2:$P1011&lt;&gt;$Q97))
)</f>
        <v>0</v>
      </c>
      <c r="Z97" s="7">
        <f>SUMPRODUCT(
  ((reviews!$M$2:$M1011=$Q97) * (reviews!$P$2:$P1011=Z$4) * (reviews!$N$2:$N1011&lt;&gt;Z$4) * (reviews!$Q$2:$Q1011&lt;&gt;$Q97)) + 
  ((reviews!$M$2:$M1011=$Q97) * (reviews!$Q$2:$Q1011=Z$4) * (reviews!$N$2:$N1011&lt;&gt;Z$4) * (reviews!$P$2:$P1011&lt;&gt;$Q97)) + 
  ((reviews!$N$2:$N1011=$Q97) * (reviews!$P$2:$P1011=Z$4) * (reviews!$M$2:$M1011&lt;&gt;Z$4) * (reviews!$Q$2:$Q1011&lt;&gt;$Q97)) + 
  ((reviews!$N$2:$N1011=$Q97) * (reviews!$Q$2:$Q1011=Z$4) * (reviews!$M$2:$M1011&lt;&gt;Z$4) * (reviews!$P$2:$P1011&lt;&gt;$Q97))
)</f>
        <v>0</v>
      </c>
      <c r="AA97" s="7">
        <f>SUMPRODUCT(
  ((reviews!$M$2:$M1011=$Q97) * (reviews!$P$2:$P1011=AA$4) * (reviews!$N$2:$N1011&lt;&gt;AA$4) * (reviews!$Q$2:$Q1011&lt;&gt;$Q97)) + 
  ((reviews!$M$2:$M1011=$Q97) * (reviews!$Q$2:$Q1011=AA$4) * (reviews!$N$2:$N1011&lt;&gt;AA$4) * (reviews!$P$2:$P1011&lt;&gt;$Q97)) + 
  ((reviews!$N$2:$N1011=$Q97) * (reviews!$P$2:$P1011=AA$4) * (reviews!$M$2:$M1011&lt;&gt;AA$4) * (reviews!$Q$2:$Q1011&lt;&gt;$Q97)) + 
  ((reviews!$N$2:$N1011=$Q97) * (reviews!$Q$2:$Q1011=AA$4) * (reviews!$M$2:$M1011&lt;&gt;AA$4) * (reviews!$P$2:$P1011&lt;&gt;$Q97))
)</f>
        <v>0</v>
      </c>
      <c r="AB97" s="40">
        <f t="shared" si="26"/>
        <v>24</v>
      </c>
    </row>
    <row r="98">
      <c r="D98" s="38" t="s">
        <v>33</v>
      </c>
      <c r="E98" s="7">
        <f>COUNTIFS(reviews!$M$2:$M1011,$D98,reviews!$P$2:$P1011,E$4)</f>
        <v>0</v>
      </c>
      <c r="F98" s="7">
        <f>COUNTIFS(reviews!$M$2:$M1011,$D98,reviews!$P$2:$P1011,F$4)</f>
        <v>0</v>
      </c>
      <c r="G98" s="7">
        <f>COUNTIFS(reviews!$M$2:$M1011,$D98,reviews!$P$2:$P1011,G$4)</f>
        <v>0</v>
      </c>
      <c r="H98" s="7">
        <f>COUNTIFS(reviews!$M$2:$M1011,$D98,reviews!$P$2:$P1011,H$4)</f>
        <v>0</v>
      </c>
      <c r="I98" s="7">
        <f>COUNTIFS(reviews!$M$2:$M1011,$D98,reviews!$P$2:$P1011,I$4)</f>
        <v>0</v>
      </c>
      <c r="J98" s="39">
        <f>COUNTIFS(reviews!$M$2:$M1011,$D98,reviews!$P$2:$P1011,J$4)</f>
        <v>6</v>
      </c>
      <c r="K98" s="7">
        <f>COUNTIFS(reviews!$M$2:$M1011,$D98,reviews!$P$2:$P1011,K$4)</f>
        <v>0</v>
      </c>
      <c r="L98" s="7">
        <f>COUNTIFS(reviews!$M$2:$M1011,$D98,reviews!$P$2:$P1011,L$4)</f>
        <v>0</v>
      </c>
      <c r="M98" s="7">
        <f>COUNTIFS(reviews!$M$2:$M1011,$D98,reviews!$P$2:$P1011,M$4)</f>
        <v>0</v>
      </c>
      <c r="N98" s="7">
        <f>COUNTIFS(reviews!$M$2:$M1011,$D98,reviews!$P$2:$P1011,N$4)</f>
        <v>0</v>
      </c>
      <c r="O98" s="40">
        <f t="shared" si="25"/>
        <v>6</v>
      </c>
      <c r="Q98" s="38" t="s">
        <v>33</v>
      </c>
      <c r="R98" s="7">
        <f>SUMPRODUCT(
  ((reviews!$M$2:$M1011=$Q98) * (reviews!$P$2:$P1011=R$4) * (reviews!$N$2:$N1011&lt;&gt;R$4) * (reviews!$Q$2:$Q1011&lt;&gt;$Q98)) + 
  ((reviews!$M$2:$M1011=$Q98) * (reviews!$Q$2:$Q1011=R$4) * (reviews!$N$2:$N1011&lt;&gt;R$4) * (reviews!$P$2:$P1011&lt;&gt;$Q98)) + 
  ((reviews!$N$2:$N1011=$Q98) * (reviews!$P$2:$P1011=R$4) * (reviews!$M$2:$M1011&lt;&gt;R$4) * (reviews!$Q$2:$Q1011&lt;&gt;$Q98)) + 
  ((reviews!$N$2:$N1011=$Q98) * (reviews!$Q$2:$Q1011=R$4) * (reviews!$M$2:$M1011&lt;&gt;R$4) * (reviews!$P$2:$P1011&lt;&gt;$Q98))
)</f>
        <v>0</v>
      </c>
      <c r="S98" s="7">
        <f>SUMPRODUCT(
  ((reviews!$M$2:$M1011=$Q98) * (reviews!$P$2:$P1011=S$4) * (reviews!$N$2:$N1011&lt;&gt;S$4) * (reviews!$Q$2:$Q1011&lt;&gt;$Q98)) + 
  ((reviews!$M$2:$M1011=$Q98) * (reviews!$Q$2:$Q1011=S$4) * (reviews!$N$2:$N1011&lt;&gt;S$4) * (reviews!$P$2:$P1011&lt;&gt;$Q98)) + 
  ((reviews!$N$2:$N1011=$Q98) * (reviews!$P$2:$P1011=S$4) * (reviews!$M$2:$M1011&lt;&gt;S$4) * (reviews!$Q$2:$Q1011&lt;&gt;$Q98)) + 
  ((reviews!$N$2:$N1011=$Q98) * (reviews!$Q$2:$Q1011=S$4) * (reviews!$M$2:$M1011&lt;&gt;S$4) * (reviews!$P$2:$P1011&lt;&gt;$Q98))
)</f>
        <v>0</v>
      </c>
      <c r="T98" s="7">
        <f>SUMPRODUCT(
  ((reviews!$M$2:$M1011=$Q98) * (reviews!$P$2:$P1011=T$4) * (reviews!$N$2:$N1011&lt;&gt;T$4) * (reviews!$Q$2:$Q1011&lt;&gt;$Q98)) + 
  ((reviews!$M$2:$M1011=$Q98) * (reviews!$Q$2:$Q1011=T$4) * (reviews!$N$2:$N1011&lt;&gt;T$4) * (reviews!$P$2:$P1011&lt;&gt;$Q98)) + 
  ((reviews!$N$2:$N1011=$Q98) * (reviews!$P$2:$P1011=T$4) * (reviews!$M$2:$M1011&lt;&gt;T$4) * (reviews!$Q$2:$Q1011&lt;&gt;$Q98)) + 
  ((reviews!$N$2:$N1011=$Q98) * (reviews!$Q$2:$Q1011=T$4) * (reviews!$M$2:$M1011&lt;&gt;T$4) * (reviews!$P$2:$P1011&lt;&gt;$Q98))
)</f>
        <v>0</v>
      </c>
      <c r="U98" s="7">
        <f>SUMPRODUCT(
  ((reviews!$M$2:$M1011=$Q98) * (reviews!$P$2:$P1011=U$4) * (reviews!$N$2:$N1011&lt;&gt;U$4) * (reviews!$Q$2:$Q1011&lt;&gt;$Q98)) + 
  ((reviews!$M$2:$M1011=$Q98) * (reviews!$Q$2:$Q1011=U$4) * (reviews!$N$2:$N1011&lt;&gt;U$4) * (reviews!$P$2:$P1011&lt;&gt;$Q98)) + 
  ((reviews!$N$2:$N1011=$Q98) * (reviews!$P$2:$P1011=U$4) * (reviews!$M$2:$M1011&lt;&gt;U$4) * (reviews!$Q$2:$Q1011&lt;&gt;$Q98)) + 
  ((reviews!$N$2:$N1011=$Q98) * (reviews!$Q$2:$Q1011=U$4) * (reviews!$M$2:$M1011&lt;&gt;U$4) * (reviews!$P$2:$P1011&lt;&gt;$Q98))
)</f>
        <v>0</v>
      </c>
      <c r="V98" s="7">
        <f>SUMPRODUCT(
  ((reviews!$M$2:$M1011=$Q98) * (reviews!$P$2:$P1011=V$4) * (reviews!$N$2:$N1011&lt;&gt;V$4) * (reviews!$Q$2:$Q1011&lt;&gt;$Q98)) + 
  ((reviews!$M$2:$M1011=$Q98) * (reviews!$Q$2:$Q1011=V$4) * (reviews!$N$2:$N1011&lt;&gt;V$4) * (reviews!$P$2:$P1011&lt;&gt;$Q98)) + 
  ((reviews!$N$2:$N1011=$Q98) * (reviews!$P$2:$P1011=V$4) * (reviews!$M$2:$M1011&lt;&gt;V$4) * (reviews!$Q$2:$Q1011&lt;&gt;$Q98)) + 
  ((reviews!$N$2:$N1011=$Q98) * (reviews!$Q$2:$Q1011=V$4) * (reviews!$M$2:$M1011&lt;&gt;V$4) * (reviews!$P$2:$P1011&lt;&gt;$Q98))
)</f>
        <v>0</v>
      </c>
      <c r="W98" s="39">
        <f>SUMPRODUCT(
  ((reviews!$M$2:$M1011=$Q98) * (reviews!$P$2:$P1011=W$4)) + 
  ((reviews!$M$2:$M1011=$Q98) * (reviews!$Q$2:$Q1011=W$4)) + 
  ((reviews!$N$2:$N1011=$Q98) * (reviews!$P$2:$P1011=W$4)) + 
  ((reviews!$N$2:$N1011=$Q98) * (reviews!$Q$2:$Q1011=W$4))
)</f>
        <v>6</v>
      </c>
      <c r="X98" s="7">
        <f>SUMPRODUCT(
  ((reviews!$M$2:$M1011=$Q98) * (reviews!$P$2:$P1011=X$4) * (reviews!$N$2:$N1011&lt;&gt;X$4) * (reviews!$Q$2:$Q1011&lt;&gt;$Q98)) + 
  ((reviews!$M$2:$M1011=$Q98) * (reviews!$Q$2:$Q1011=X$4) * (reviews!$N$2:$N1011&lt;&gt;X$4) * (reviews!$P$2:$P1011&lt;&gt;$Q98)) + 
  ((reviews!$N$2:$N1011=$Q98) * (reviews!$P$2:$P1011=X$4) * (reviews!$M$2:$M1011&lt;&gt;X$4) * (reviews!$Q$2:$Q1011&lt;&gt;$Q98)) + 
  ((reviews!$N$2:$N1011=$Q98) * (reviews!$Q$2:$Q1011=X$4) * (reviews!$M$2:$M1011&lt;&gt;X$4) * (reviews!$P$2:$P1011&lt;&gt;$Q98))
)</f>
        <v>0</v>
      </c>
      <c r="Y98" s="7">
        <f>SUMPRODUCT(
  ((reviews!$M$2:$M1011=$Q98) * (reviews!$P$2:$P1011=Y$4) * (reviews!$N$2:$N1011&lt;&gt;Y$4) * (reviews!$Q$2:$Q1011&lt;&gt;$Q98)) + 
  ((reviews!$M$2:$M1011=$Q98) * (reviews!$Q$2:$Q1011=Y$4) * (reviews!$N$2:$N1011&lt;&gt;Y$4) * (reviews!$P$2:$P1011&lt;&gt;$Q98)) + 
  ((reviews!$N$2:$N1011=$Q98) * (reviews!$P$2:$P1011=Y$4) * (reviews!$M$2:$M1011&lt;&gt;Y$4) * (reviews!$Q$2:$Q1011&lt;&gt;$Q98)) + 
  ((reviews!$N$2:$N1011=$Q98) * (reviews!$Q$2:$Q1011=Y$4) * (reviews!$M$2:$M1011&lt;&gt;Y$4) * (reviews!$P$2:$P1011&lt;&gt;$Q98))
)</f>
        <v>0</v>
      </c>
      <c r="Z98" s="7">
        <f>SUMPRODUCT(
  ((reviews!$M$2:$M1011=$Q98) * (reviews!$P$2:$P1011=Z$4) * (reviews!$N$2:$N1011&lt;&gt;Z$4) * (reviews!$Q$2:$Q1011&lt;&gt;$Q98)) + 
  ((reviews!$M$2:$M1011=$Q98) * (reviews!$Q$2:$Q1011=Z$4) * (reviews!$N$2:$N1011&lt;&gt;Z$4) * (reviews!$P$2:$P1011&lt;&gt;$Q98)) + 
  ((reviews!$N$2:$N1011=$Q98) * (reviews!$P$2:$P1011=Z$4) * (reviews!$M$2:$M1011&lt;&gt;Z$4) * (reviews!$Q$2:$Q1011&lt;&gt;$Q98)) + 
  ((reviews!$N$2:$N1011=$Q98) * (reviews!$Q$2:$Q1011=Z$4) * (reviews!$M$2:$M1011&lt;&gt;Z$4) * (reviews!$P$2:$P1011&lt;&gt;$Q98))
)</f>
        <v>0</v>
      </c>
      <c r="AA98" s="7">
        <f>SUMPRODUCT(
  ((reviews!$M$2:$M1011=$Q98) * (reviews!$P$2:$P1011=AA$4) * (reviews!$N$2:$N1011&lt;&gt;AA$4) * (reviews!$Q$2:$Q1011&lt;&gt;$Q98)) + 
  ((reviews!$M$2:$M1011=$Q98) * (reviews!$Q$2:$Q1011=AA$4) * (reviews!$N$2:$N1011&lt;&gt;AA$4) * (reviews!$P$2:$P1011&lt;&gt;$Q98)) + 
  ((reviews!$N$2:$N1011=$Q98) * (reviews!$P$2:$P1011=AA$4) * (reviews!$M$2:$M1011&lt;&gt;AA$4) * (reviews!$Q$2:$Q1011&lt;&gt;$Q98)) + 
  ((reviews!$N$2:$N1011=$Q98) * (reviews!$Q$2:$Q1011=AA$4) * (reviews!$M$2:$M1011&lt;&gt;AA$4) * (reviews!$P$2:$P1011&lt;&gt;$Q98))
)</f>
        <v>0</v>
      </c>
      <c r="AB98" s="40">
        <f t="shared" si="26"/>
        <v>6</v>
      </c>
    </row>
    <row r="99">
      <c r="D99" s="38" t="s">
        <v>126</v>
      </c>
      <c r="E99" s="7">
        <f>COUNTIFS(reviews!$M$2:$M1011,$D99,reviews!$P$2:$P1011,E$4)</f>
        <v>0</v>
      </c>
      <c r="F99" s="7">
        <f>COUNTIFS(reviews!$M$2:$M1011,$D99,reviews!$P$2:$P1011,F$4)</f>
        <v>0</v>
      </c>
      <c r="G99" s="7">
        <f>COUNTIFS(reviews!$M$2:$M1011,$D99,reviews!$P$2:$P1011,G$4)</f>
        <v>0</v>
      </c>
      <c r="H99" s="7">
        <f>COUNTIFS(reviews!$M$2:$M1011,$D99,reviews!$P$2:$P1011,H$4)</f>
        <v>0</v>
      </c>
      <c r="I99" s="7">
        <f>COUNTIFS(reviews!$M$2:$M1011,$D99,reviews!$P$2:$P1011,I$4)</f>
        <v>1</v>
      </c>
      <c r="J99" s="7">
        <f>COUNTIFS(reviews!$M$2:$M1011,$D99,reviews!$P$2:$P1011,J$4)</f>
        <v>0</v>
      </c>
      <c r="K99" s="39">
        <f>COUNTIFS(reviews!$M$2:$M1011,$D99,reviews!$P$2:$P1011,K$4)</f>
        <v>0</v>
      </c>
      <c r="L99" s="7">
        <f>COUNTIFS(reviews!$M$2:$M1011,$D99,reviews!$P$2:$P1011,L$4)</f>
        <v>0</v>
      </c>
      <c r="M99" s="7">
        <f>COUNTIFS(reviews!$M$2:$M1011,$D99,reviews!$P$2:$P1011,M$4)</f>
        <v>0</v>
      </c>
      <c r="N99" s="7">
        <f>COUNTIFS(reviews!$M$2:$M1011,$D99,reviews!$P$2:$P1011,N$4)</f>
        <v>0</v>
      </c>
      <c r="O99" s="40">
        <f t="shared" si="25"/>
        <v>1</v>
      </c>
      <c r="Q99" s="38" t="s">
        <v>126</v>
      </c>
      <c r="R99" s="7">
        <f>SUMPRODUCT(
  ((reviews!$M$2:$M1011=$Q99) * (reviews!$P$2:$P1011=R$4) * (reviews!$N$2:$N1011&lt;&gt;R$4) * (reviews!$Q$2:$Q1011&lt;&gt;$Q99)) + 
  ((reviews!$M$2:$M1011=$Q99) * (reviews!$Q$2:$Q1011=R$4) * (reviews!$N$2:$N1011&lt;&gt;R$4) * (reviews!$P$2:$P1011&lt;&gt;$Q99)) + 
  ((reviews!$N$2:$N1011=$Q99) * (reviews!$P$2:$P1011=R$4) * (reviews!$M$2:$M1011&lt;&gt;R$4) * (reviews!$Q$2:$Q1011&lt;&gt;$Q99)) + 
  ((reviews!$N$2:$N1011=$Q99) * (reviews!$Q$2:$Q1011=R$4) * (reviews!$M$2:$M1011&lt;&gt;R$4) * (reviews!$P$2:$P1011&lt;&gt;$Q99))
)</f>
        <v>0</v>
      </c>
      <c r="S99" s="7">
        <f>SUMPRODUCT(
  ((reviews!$M$2:$M1011=$Q99) * (reviews!$P$2:$P1011=S$4) * (reviews!$N$2:$N1011&lt;&gt;S$4) * (reviews!$Q$2:$Q1011&lt;&gt;$Q99)) + 
  ((reviews!$M$2:$M1011=$Q99) * (reviews!$Q$2:$Q1011=S$4) * (reviews!$N$2:$N1011&lt;&gt;S$4) * (reviews!$P$2:$P1011&lt;&gt;$Q99)) + 
  ((reviews!$N$2:$N1011=$Q99) * (reviews!$P$2:$P1011=S$4) * (reviews!$M$2:$M1011&lt;&gt;S$4) * (reviews!$Q$2:$Q1011&lt;&gt;$Q99)) + 
  ((reviews!$N$2:$N1011=$Q99) * (reviews!$Q$2:$Q1011=S$4) * (reviews!$M$2:$M1011&lt;&gt;S$4) * (reviews!$P$2:$P1011&lt;&gt;$Q99))
)</f>
        <v>0</v>
      </c>
      <c r="T99" s="7">
        <f>SUMPRODUCT(
  ((reviews!$M$2:$M1011=$Q99) * (reviews!$P$2:$P1011=T$4) * (reviews!$N$2:$N1011&lt;&gt;T$4) * (reviews!$Q$2:$Q1011&lt;&gt;$Q99)) + 
  ((reviews!$M$2:$M1011=$Q99) * (reviews!$Q$2:$Q1011=T$4) * (reviews!$N$2:$N1011&lt;&gt;T$4) * (reviews!$P$2:$P1011&lt;&gt;$Q99)) + 
  ((reviews!$N$2:$N1011=$Q99) * (reviews!$P$2:$P1011=T$4) * (reviews!$M$2:$M1011&lt;&gt;T$4) * (reviews!$Q$2:$Q1011&lt;&gt;$Q99)) + 
  ((reviews!$N$2:$N1011=$Q99) * (reviews!$Q$2:$Q1011=T$4) * (reviews!$M$2:$M1011&lt;&gt;T$4) * (reviews!$P$2:$P1011&lt;&gt;$Q99))
)</f>
        <v>0</v>
      </c>
      <c r="U99" s="7">
        <f>SUMPRODUCT(
  ((reviews!$M$2:$M1011=$Q99) * (reviews!$P$2:$P1011=U$4) * (reviews!$N$2:$N1011&lt;&gt;U$4) * (reviews!$Q$2:$Q1011&lt;&gt;$Q99)) + 
  ((reviews!$M$2:$M1011=$Q99) * (reviews!$Q$2:$Q1011=U$4) * (reviews!$N$2:$N1011&lt;&gt;U$4) * (reviews!$P$2:$P1011&lt;&gt;$Q99)) + 
  ((reviews!$N$2:$N1011=$Q99) * (reviews!$P$2:$P1011=U$4) * (reviews!$M$2:$M1011&lt;&gt;U$4) * (reviews!$Q$2:$Q1011&lt;&gt;$Q99)) + 
  ((reviews!$N$2:$N1011=$Q99) * (reviews!$Q$2:$Q1011=U$4) * (reviews!$M$2:$M1011&lt;&gt;U$4) * (reviews!$P$2:$P1011&lt;&gt;$Q99))
)</f>
        <v>0</v>
      </c>
      <c r="V99" s="7">
        <f>SUMPRODUCT(
  ((reviews!$M$2:$M1011=$Q99) * (reviews!$P$2:$P1011=V$4) * (reviews!$N$2:$N1011&lt;&gt;V$4) * (reviews!$Q$2:$Q1011&lt;&gt;$Q99)) + 
  ((reviews!$M$2:$M1011=$Q99) * (reviews!$Q$2:$Q1011=V$4) * (reviews!$N$2:$N1011&lt;&gt;V$4) * (reviews!$P$2:$P1011&lt;&gt;$Q99)) + 
  ((reviews!$N$2:$N1011=$Q99) * (reviews!$P$2:$P1011=V$4) * (reviews!$M$2:$M1011&lt;&gt;V$4) * (reviews!$Q$2:$Q1011&lt;&gt;$Q99)) + 
  ((reviews!$N$2:$N1011=$Q99) * (reviews!$Q$2:$Q1011=V$4) * (reviews!$M$2:$M1011&lt;&gt;V$4) * (reviews!$P$2:$P1011&lt;&gt;$Q99))
)</f>
        <v>1</v>
      </c>
      <c r="W99" s="7">
        <f>SUMPRODUCT(
  ((reviews!$M$2:$M1011=$Q99) * (reviews!$P$2:$P1011=W$4) * (reviews!$N$2:$N1011&lt;&gt;W$4) * (reviews!$Q$2:$Q1011&lt;&gt;$Q99)) + 
  ((reviews!$M$2:$M1011=$Q99) * (reviews!$Q$2:$Q1011=W$4) * (reviews!$N$2:$N1011&lt;&gt;W$4) * (reviews!$P$2:$P1011&lt;&gt;$Q99)) + 
  ((reviews!$N$2:$N1011=$Q99) * (reviews!$P$2:$P1011=W$4) * (reviews!$M$2:$M1011&lt;&gt;W$4) * (reviews!$Q$2:$Q1011&lt;&gt;$Q99)) + 
  ((reviews!$N$2:$N1011=$Q99) * (reviews!$Q$2:$Q1011=W$4) * (reviews!$M$2:$M1011&lt;&gt;W$4) * (reviews!$P$2:$P1011&lt;&gt;$Q99))
)</f>
        <v>0</v>
      </c>
      <c r="X99" s="39">
        <f>SUMPRODUCT(
  ((reviews!$M$2:$M1011=$Q99) * (reviews!$P$2:$P1011=X$4)) + 
  ((reviews!$M$2:$M1011=$Q99) * (reviews!$Q$2:$Q1011=X$4)) + 
  ((reviews!$N$2:$N1011=$Q99) * (reviews!$P$2:$P1011=X$4)) + 
  ((reviews!$N$2:$N1011=$Q99) * (reviews!$Q$2:$Q1011=X$4))
)</f>
        <v>0</v>
      </c>
      <c r="Y99" s="7">
        <f>SUMPRODUCT(
  ((reviews!$M$2:$M1011=$Q99) * (reviews!$P$2:$P1011=Y$4) * (reviews!$N$2:$N1011&lt;&gt;Y$4) * (reviews!$Q$2:$Q1011&lt;&gt;$Q99)) + 
  ((reviews!$M$2:$M1011=$Q99) * (reviews!$Q$2:$Q1011=Y$4) * (reviews!$N$2:$N1011&lt;&gt;Y$4) * (reviews!$P$2:$P1011&lt;&gt;$Q99)) + 
  ((reviews!$N$2:$N1011=$Q99) * (reviews!$P$2:$P1011=Y$4) * (reviews!$M$2:$M1011&lt;&gt;Y$4) * (reviews!$Q$2:$Q1011&lt;&gt;$Q99)) + 
  ((reviews!$N$2:$N1011=$Q99) * (reviews!$Q$2:$Q1011=Y$4) * (reviews!$M$2:$M1011&lt;&gt;Y$4) * (reviews!$P$2:$P1011&lt;&gt;$Q99))
)</f>
        <v>0</v>
      </c>
      <c r="Z99" s="7">
        <f>SUMPRODUCT(
  ((reviews!$M$2:$M1011=$Q99) * (reviews!$P$2:$P1011=Z$4) * (reviews!$N$2:$N1011&lt;&gt;Z$4) * (reviews!$Q$2:$Q1011&lt;&gt;$Q99)) + 
  ((reviews!$M$2:$M1011=$Q99) * (reviews!$Q$2:$Q1011=Z$4) * (reviews!$N$2:$N1011&lt;&gt;Z$4) * (reviews!$P$2:$P1011&lt;&gt;$Q99)) + 
  ((reviews!$N$2:$N1011=$Q99) * (reviews!$P$2:$P1011=Z$4) * (reviews!$M$2:$M1011&lt;&gt;Z$4) * (reviews!$Q$2:$Q1011&lt;&gt;$Q99)) + 
  ((reviews!$N$2:$N1011=$Q99) * (reviews!$Q$2:$Q1011=Z$4) * (reviews!$M$2:$M1011&lt;&gt;Z$4) * (reviews!$P$2:$P1011&lt;&gt;$Q99))
)</f>
        <v>0</v>
      </c>
      <c r="AA99" s="7">
        <f>SUMPRODUCT(
  ((reviews!$M$2:$M1011=$Q99) * (reviews!$P$2:$P1011=AA$4) * (reviews!$N$2:$N1011&lt;&gt;AA$4) * (reviews!$Q$2:$Q1011&lt;&gt;$Q99)) + 
  ((reviews!$M$2:$M1011=$Q99) * (reviews!$Q$2:$Q1011=AA$4) * (reviews!$N$2:$N1011&lt;&gt;AA$4) * (reviews!$P$2:$P1011&lt;&gt;$Q99)) + 
  ((reviews!$N$2:$N1011=$Q99) * (reviews!$P$2:$P1011=AA$4) * (reviews!$M$2:$M1011&lt;&gt;AA$4) * (reviews!$Q$2:$Q1011&lt;&gt;$Q99)) + 
  ((reviews!$N$2:$N1011=$Q99) * (reviews!$Q$2:$Q1011=AA$4) * (reviews!$M$2:$M1011&lt;&gt;AA$4) * (reviews!$P$2:$P1011&lt;&gt;$Q99))
)</f>
        <v>0</v>
      </c>
      <c r="AB99" s="40">
        <f t="shared" si="26"/>
        <v>1</v>
      </c>
    </row>
    <row r="100">
      <c r="D100" s="38" t="s">
        <v>44</v>
      </c>
      <c r="E100" s="7">
        <f>COUNTIFS(reviews!$M$2:$M1011,$D100,reviews!$P$2:$P1011,E$4)</f>
        <v>0</v>
      </c>
      <c r="F100" s="7">
        <f>COUNTIFS(reviews!$M$2:$M1011,$D100,reviews!$P$2:$P1011,F$4)</f>
        <v>0</v>
      </c>
      <c r="G100" s="7">
        <f>COUNTIFS(reviews!$M$2:$M1011,$D100,reviews!$P$2:$P1011,G$4)</f>
        <v>0</v>
      </c>
      <c r="H100" s="7">
        <f>COUNTIFS(reviews!$M$2:$M1011,$D100,reviews!$P$2:$P1011,H$4)</f>
        <v>0</v>
      </c>
      <c r="I100" s="7">
        <f>COUNTIFS(reviews!$M$2:$M1011,$D100,reviews!$P$2:$P1011,I$4)</f>
        <v>3</v>
      </c>
      <c r="J100" s="7">
        <f>COUNTIFS(reviews!$M$2:$M1011,$D100,reviews!$P$2:$P1011,J$4)</f>
        <v>0</v>
      </c>
      <c r="K100" s="7">
        <f>COUNTIFS(reviews!$M$2:$M1011,$D100,reviews!$P$2:$P1011,K$4)</f>
        <v>0</v>
      </c>
      <c r="L100" s="39">
        <f>COUNTIFS(reviews!$M$2:$M1011,$D100,reviews!$P$2:$P1011,L$4)</f>
        <v>6</v>
      </c>
      <c r="M100" s="7">
        <f>COUNTIFS(reviews!$M$2:$M1011,$D100,reviews!$P$2:$P1011,M$4)</f>
        <v>0</v>
      </c>
      <c r="N100" s="7">
        <f>COUNTIFS(reviews!$M$2:$M1011,$D100,reviews!$P$2:$P1011,N$4)</f>
        <v>0</v>
      </c>
      <c r="O100" s="40">
        <f t="shared" si="25"/>
        <v>9</v>
      </c>
      <c r="Q100" s="38" t="s">
        <v>44</v>
      </c>
      <c r="R100" s="7">
        <f>SUMPRODUCT(
  ((reviews!$M$2:$M1011=$Q100) * (reviews!$P$2:$P1011=R$4) * (reviews!$N$2:$N1011&lt;&gt;R$4) * (reviews!$Q$2:$Q1011&lt;&gt;$Q100)) + 
  ((reviews!$M$2:$M1011=$Q100) * (reviews!$Q$2:$Q1011=R$4) * (reviews!$N$2:$N1011&lt;&gt;R$4) * (reviews!$P$2:$P1011&lt;&gt;$Q100)) + 
  ((reviews!$N$2:$N1011=$Q100) * (reviews!$P$2:$P1011=R$4) * (reviews!$M$2:$M1011&lt;&gt;R$4) * (reviews!$Q$2:$Q1011&lt;&gt;$Q100)) + 
  ((reviews!$N$2:$N1011=$Q100) * (reviews!$Q$2:$Q1011=R$4) * (reviews!$M$2:$M1011&lt;&gt;R$4) * (reviews!$P$2:$P1011&lt;&gt;$Q100))
)</f>
        <v>0</v>
      </c>
      <c r="S100" s="7">
        <f>SUMPRODUCT(
  ((reviews!$M$2:$M1011=$Q100) * (reviews!$P$2:$P1011=S$4) * (reviews!$N$2:$N1011&lt;&gt;S$4) * (reviews!$Q$2:$Q1011&lt;&gt;$Q100)) + 
  ((reviews!$M$2:$M1011=$Q100) * (reviews!$Q$2:$Q1011=S$4) * (reviews!$N$2:$N1011&lt;&gt;S$4) * (reviews!$P$2:$P1011&lt;&gt;$Q100)) + 
  ((reviews!$N$2:$N1011=$Q100) * (reviews!$P$2:$P1011=S$4) * (reviews!$M$2:$M1011&lt;&gt;S$4) * (reviews!$Q$2:$Q1011&lt;&gt;$Q100)) + 
  ((reviews!$N$2:$N1011=$Q100) * (reviews!$Q$2:$Q1011=S$4) * (reviews!$M$2:$M1011&lt;&gt;S$4) * (reviews!$P$2:$P1011&lt;&gt;$Q100))
)</f>
        <v>0</v>
      </c>
      <c r="T100" s="7">
        <f>SUMPRODUCT(
  ((reviews!$M$2:$M1011=$Q100) * (reviews!$P$2:$P1011=T$4) * (reviews!$N$2:$N1011&lt;&gt;T$4) * (reviews!$Q$2:$Q1011&lt;&gt;$Q100)) + 
  ((reviews!$M$2:$M1011=$Q100) * (reviews!$Q$2:$Q1011=T$4) * (reviews!$N$2:$N1011&lt;&gt;T$4) * (reviews!$P$2:$P1011&lt;&gt;$Q100)) + 
  ((reviews!$N$2:$N1011=$Q100) * (reviews!$P$2:$P1011=T$4) * (reviews!$M$2:$M1011&lt;&gt;T$4) * (reviews!$Q$2:$Q1011&lt;&gt;$Q100)) + 
  ((reviews!$N$2:$N1011=$Q100) * (reviews!$Q$2:$Q1011=T$4) * (reviews!$M$2:$M1011&lt;&gt;T$4) * (reviews!$P$2:$P1011&lt;&gt;$Q100))
)</f>
        <v>0</v>
      </c>
      <c r="U100" s="7">
        <f>SUMPRODUCT(
  ((reviews!$M$2:$M1011=$Q100) * (reviews!$P$2:$P1011=U$4) * (reviews!$N$2:$N1011&lt;&gt;U$4) * (reviews!$Q$2:$Q1011&lt;&gt;$Q100)) + 
  ((reviews!$M$2:$M1011=$Q100) * (reviews!$Q$2:$Q1011=U$4) * (reviews!$N$2:$N1011&lt;&gt;U$4) * (reviews!$P$2:$P1011&lt;&gt;$Q100)) + 
  ((reviews!$N$2:$N1011=$Q100) * (reviews!$P$2:$P1011=U$4) * (reviews!$M$2:$M1011&lt;&gt;U$4) * (reviews!$Q$2:$Q1011&lt;&gt;$Q100)) + 
  ((reviews!$N$2:$N1011=$Q100) * (reviews!$Q$2:$Q1011=U$4) * (reviews!$M$2:$M1011&lt;&gt;U$4) * (reviews!$P$2:$P1011&lt;&gt;$Q100))
)</f>
        <v>2</v>
      </c>
      <c r="V100" s="7">
        <f>SUMPRODUCT(
  ((reviews!$M$2:$M1011=$Q100) * (reviews!$P$2:$P1011=V$4) * (reviews!$N$2:$N1011&lt;&gt;V$4) * (reviews!$Q$2:$Q1011&lt;&gt;$Q100)) + 
  ((reviews!$M$2:$M1011=$Q100) * (reviews!$Q$2:$Q1011=V$4) * (reviews!$N$2:$N1011&lt;&gt;V$4) * (reviews!$P$2:$P1011&lt;&gt;$Q100)) + 
  ((reviews!$N$2:$N1011=$Q100) * (reviews!$P$2:$P1011=V$4) * (reviews!$M$2:$M1011&lt;&gt;V$4) * (reviews!$Q$2:$Q1011&lt;&gt;$Q100)) + 
  ((reviews!$N$2:$N1011=$Q100) * (reviews!$Q$2:$Q1011=V$4) * (reviews!$M$2:$M1011&lt;&gt;V$4) * (reviews!$P$2:$P1011&lt;&gt;$Q100))
)</f>
        <v>5</v>
      </c>
      <c r="W100" s="7">
        <f>SUMPRODUCT(
  ((reviews!$M$2:$M1011=$Q100) * (reviews!$P$2:$P1011=W$4) * (reviews!$N$2:$N1011&lt;&gt;W$4) * (reviews!$Q$2:$Q1011&lt;&gt;$Q100)) + 
  ((reviews!$M$2:$M1011=$Q100) * (reviews!$Q$2:$Q1011=W$4) * (reviews!$N$2:$N1011&lt;&gt;W$4) * (reviews!$P$2:$P1011&lt;&gt;$Q100)) + 
  ((reviews!$N$2:$N1011=$Q100) * (reviews!$P$2:$P1011=W$4) * (reviews!$M$2:$M1011&lt;&gt;W$4) * (reviews!$Q$2:$Q1011&lt;&gt;$Q100)) + 
  ((reviews!$N$2:$N1011=$Q100) * (reviews!$Q$2:$Q1011=W$4) * (reviews!$M$2:$M1011&lt;&gt;W$4) * (reviews!$P$2:$P1011&lt;&gt;$Q100))
)</f>
        <v>2</v>
      </c>
      <c r="X100" s="7">
        <f>SUMPRODUCT(
  ((reviews!$M$2:$M1011=$Q100) * (reviews!$P$2:$P1011=X$4) * (reviews!$N$2:$N1011&lt;&gt;X$4) * (reviews!$Q$2:$Q1011&lt;&gt;$Q100)) + 
  ((reviews!$M$2:$M1011=$Q100) * (reviews!$Q$2:$Q1011=X$4) * (reviews!$N$2:$N1011&lt;&gt;X$4) * (reviews!$P$2:$P1011&lt;&gt;$Q100)) + 
  ((reviews!$N$2:$N1011=$Q100) * (reviews!$P$2:$P1011=X$4) * (reviews!$M$2:$M1011&lt;&gt;X$4) * (reviews!$Q$2:$Q1011&lt;&gt;$Q100)) + 
  ((reviews!$N$2:$N1011=$Q100) * (reviews!$Q$2:$Q1011=X$4) * (reviews!$M$2:$M1011&lt;&gt;X$4) * (reviews!$P$2:$P1011&lt;&gt;$Q100))
)</f>
        <v>0</v>
      </c>
      <c r="Y100" s="39">
        <f>SUMPRODUCT(
  ((reviews!$M$2:$M1011=$Q100) * (reviews!$P$2:$P1011=Y$4)) + 
  ((reviews!$M$2:$M1011=$Q100) * (reviews!$Q$2:$Q1011=Y$4)) + 
  ((reviews!$N$2:$N1011=$Q100) * (reviews!$P$2:$P1011=Y$4)) + 
  ((reviews!$N$2:$N1011=$Q100) * (reviews!$Q$2:$Q1011=Y$4))
)</f>
        <v>9</v>
      </c>
      <c r="Z100" s="7">
        <f>SUMPRODUCT(
  ((reviews!$M$2:$M1011=$Q100) * (reviews!$P$2:$P1011=Z$4) * (reviews!$N$2:$N1011&lt;&gt;Z$4) * (reviews!$Q$2:$Q1011&lt;&gt;$Q100)) + 
  ((reviews!$M$2:$M1011=$Q100) * (reviews!$Q$2:$Q1011=Z$4) * (reviews!$N$2:$N1011&lt;&gt;Z$4) * (reviews!$P$2:$P1011&lt;&gt;$Q100)) + 
  ((reviews!$N$2:$N1011=$Q100) * (reviews!$P$2:$P1011=Z$4) * (reviews!$M$2:$M1011&lt;&gt;Z$4) * (reviews!$Q$2:$Q1011&lt;&gt;$Q100)) + 
  ((reviews!$N$2:$N1011=$Q100) * (reviews!$Q$2:$Q1011=Z$4) * (reviews!$M$2:$M1011&lt;&gt;Z$4) * (reviews!$P$2:$P1011&lt;&gt;$Q100))
)</f>
        <v>0</v>
      </c>
      <c r="AA100" s="7">
        <f>SUMPRODUCT(
  ((reviews!$M$2:$M1011=$Q100) * (reviews!$P$2:$P1011=AA$4) * (reviews!$N$2:$N1011&lt;&gt;AA$4) * (reviews!$Q$2:$Q1011&lt;&gt;$Q100)) + 
  ((reviews!$M$2:$M1011=$Q100) * (reviews!$Q$2:$Q1011=AA$4) * (reviews!$N$2:$N1011&lt;&gt;AA$4) * (reviews!$P$2:$P1011&lt;&gt;$Q100)) + 
  ((reviews!$N$2:$N1011=$Q100) * (reviews!$P$2:$P1011=AA$4) * (reviews!$M$2:$M1011&lt;&gt;AA$4) * (reviews!$Q$2:$Q1011&lt;&gt;$Q100)) + 
  ((reviews!$N$2:$N1011=$Q100) * (reviews!$Q$2:$Q1011=AA$4) * (reviews!$M$2:$M1011&lt;&gt;AA$4) * (reviews!$P$2:$P1011&lt;&gt;$Q100))
)</f>
        <v>0</v>
      </c>
      <c r="AB100" s="40">
        <f t="shared" si="26"/>
        <v>18</v>
      </c>
    </row>
    <row r="101">
      <c r="D101" s="44" t="s">
        <v>53</v>
      </c>
      <c r="E101" s="7">
        <f>COUNTIFS(reviews!$M$2:$M1011,$D101,reviews!$P$2:$P1011,E$4)</f>
        <v>5</v>
      </c>
      <c r="F101" s="7">
        <f>COUNTIFS(reviews!$M$2:$M1011,$D101,reviews!$P$2:$P1011,F$4)</f>
        <v>0</v>
      </c>
      <c r="G101" s="7">
        <f>COUNTIFS(reviews!$M$2:$M1011,$D101,reviews!$P$2:$P1011,G$4)</f>
        <v>0</v>
      </c>
      <c r="H101" s="7">
        <f>COUNTIFS(reviews!$M$2:$M1011,$D101,reviews!$P$2:$P1011,H$4)</f>
        <v>1</v>
      </c>
      <c r="I101" s="7">
        <f>COUNTIFS(reviews!$M$2:$M1011,$D101,reviews!$P$2:$P1011,I$4)</f>
        <v>1</v>
      </c>
      <c r="J101" s="7">
        <f>COUNTIFS(reviews!$M$2:$M1011,$D101,reviews!$P$2:$P1011,J$4)</f>
        <v>1</v>
      </c>
      <c r="K101" s="7">
        <f>COUNTIFS(reviews!$M$2:$M1011,$D101,reviews!$P$2:$P1011,K$4)</f>
        <v>0</v>
      </c>
      <c r="L101" s="7">
        <f>COUNTIFS(reviews!$M$2:$M1011,$D101,reviews!$P$2:$P1011,L$4)</f>
        <v>0</v>
      </c>
      <c r="M101" s="39">
        <f>COUNTIFS(reviews!$M$2:$M1011,$D101,reviews!$P$2:$P1011,M$4)</f>
        <v>5</v>
      </c>
      <c r="N101" s="7">
        <f>COUNTIFS(reviews!$M$2:$M1011,$D101,reviews!$P$2:$P1011,N$4)</f>
        <v>0</v>
      </c>
      <c r="O101" s="40">
        <f t="shared" si="25"/>
        <v>13</v>
      </c>
      <c r="Q101" s="44" t="s">
        <v>53</v>
      </c>
      <c r="R101" s="7">
        <f>SUMPRODUCT(
  ((reviews!$M$2:$M1011=$Q101) * (reviews!$P$2:$P1011=R$4) * (reviews!$N$2:$N1011&lt;&gt;R$4) * (reviews!$Q$2:$Q1011&lt;&gt;$Q101)) + 
  ((reviews!$M$2:$M1011=$Q101) * (reviews!$Q$2:$Q1011=R$4) * (reviews!$N$2:$N1011&lt;&gt;R$4) * (reviews!$P$2:$P1011&lt;&gt;$Q101)) + 
  ((reviews!$N$2:$N1011=$Q101) * (reviews!$P$2:$P1011=R$4) * (reviews!$M$2:$M1011&lt;&gt;R$4) * (reviews!$Q$2:$Q1011&lt;&gt;$Q101)) + 
  ((reviews!$N$2:$N1011=$Q101) * (reviews!$Q$2:$Q1011=R$4) * (reviews!$M$2:$M1011&lt;&gt;R$4) * (reviews!$P$2:$P1011&lt;&gt;$Q101))
)</f>
        <v>3</v>
      </c>
      <c r="S101" s="7">
        <f>SUMPRODUCT(
  ((reviews!$M$2:$M1011=$Q101) * (reviews!$P$2:$P1011=S$4) * (reviews!$N$2:$N1011&lt;&gt;S$4) * (reviews!$Q$2:$Q1011&lt;&gt;$Q101)) + 
  ((reviews!$M$2:$M1011=$Q101) * (reviews!$Q$2:$Q1011=S$4) * (reviews!$N$2:$N1011&lt;&gt;S$4) * (reviews!$P$2:$P1011&lt;&gt;$Q101)) + 
  ((reviews!$N$2:$N1011=$Q101) * (reviews!$P$2:$P1011=S$4) * (reviews!$M$2:$M1011&lt;&gt;S$4) * (reviews!$Q$2:$Q1011&lt;&gt;$Q101)) + 
  ((reviews!$N$2:$N1011=$Q101) * (reviews!$Q$2:$Q1011=S$4) * (reviews!$M$2:$M1011&lt;&gt;S$4) * (reviews!$P$2:$P1011&lt;&gt;$Q101))
)</f>
        <v>0</v>
      </c>
      <c r="T101" s="7">
        <f>SUMPRODUCT(
  ((reviews!$M$2:$M1011=$Q101) * (reviews!$P$2:$P1011=T$4) * (reviews!$N$2:$N1011&lt;&gt;T$4) * (reviews!$Q$2:$Q1011&lt;&gt;$Q101)) + 
  ((reviews!$M$2:$M1011=$Q101) * (reviews!$Q$2:$Q1011=T$4) * (reviews!$N$2:$N1011&lt;&gt;T$4) * (reviews!$P$2:$P1011&lt;&gt;$Q101)) + 
  ((reviews!$N$2:$N1011=$Q101) * (reviews!$P$2:$P1011=T$4) * (reviews!$M$2:$M1011&lt;&gt;T$4) * (reviews!$Q$2:$Q1011&lt;&gt;$Q101)) + 
  ((reviews!$N$2:$N1011=$Q101) * (reviews!$Q$2:$Q1011=T$4) * (reviews!$M$2:$M1011&lt;&gt;T$4) * (reviews!$P$2:$P1011&lt;&gt;$Q101))
)</f>
        <v>0</v>
      </c>
      <c r="U101" s="7">
        <f>SUMPRODUCT(
  ((reviews!$M$2:$M1011=$Q101) * (reviews!$P$2:$P1011=U$4) * (reviews!$N$2:$N1011&lt;&gt;U$4) * (reviews!$Q$2:$Q1011&lt;&gt;$Q101)) + 
  ((reviews!$M$2:$M1011=$Q101) * (reviews!$Q$2:$Q1011=U$4) * (reviews!$N$2:$N1011&lt;&gt;U$4) * (reviews!$P$2:$P1011&lt;&gt;$Q101)) + 
  ((reviews!$N$2:$N1011=$Q101) * (reviews!$P$2:$P1011=U$4) * (reviews!$M$2:$M1011&lt;&gt;U$4) * (reviews!$Q$2:$Q1011&lt;&gt;$Q101)) + 
  ((reviews!$N$2:$N1011=$Q101) * (reviews!$Q$2:$Q1011=U$4) * (reviews!$M$2:$M1011&lt;&gt;U$4) * (reviews!$P$2:$P1011&lt;&gt;$Q101))
)</f>
        <v>0</v>
      </c>
      <c r="V101" s="7">
        <f>SUMPRODUCT(
  ((reviews!$M$2:$M1011=$Q101) * (reviews!$P$2:$P1011=V$4) * (reviews!$N$2:$N1011&lt;&gt;V$4) * (reviews!$Q$2:$Q1011&lt;&gt;$Q101)) + 
  ((reviews!$M$2:$M1011=$Q101) * (reviews!$Q$2:$Q1011=V$4) * (reviews!$N$2:$N1011&lt;&gt;V$4) * (reviews!$P$2:$P1011&lt;&gt;$Q101)) + 
  ((reviews!$N$2:$N1011=$Q101) * (reviews!$P$2:$P1011=V$4) * (reviews!$M$2:$M1011&lt;&gt;V$4) * (reviews!$Q$2:$Q1011&lt;&gt;$Q101)) + 
  ((reviews!$N$2:$N1011=$Q101) * (reviews!$Q$2:$Q1011=V$4) * (reviews!$M$2:$M1011&lt;&gt;V$4) * (reviews!$P$2:$P1011&lt;&gt;$Q101))
)</f>
        <v>0</v>
      </c>
      <c r="W101" s="7">
        <f>SUMPRODUCT(
  ((reviews!$M$2:$M1011=$Q101) * (reviews!$P$2:$P1011=W$4) * (reviews!$N$2:$N1011&lt;&gt;W$4) * (reviews!$Q$2:$Q1011&lt;&gt;$Q101)) + 
  ((reviews!$M$2:$M1011=$Q101) * (reviews!$Q$2:$Q1011=W$4) * (reviews!$N$2:$N1011&lt;&gt;W$4) * (reviews!$P$2:$P1011&lt;&gt;$Q101)) + 
  ((reviews!$N$2:$N1011=$Q101) * (reviews!$P$2:$P1011=W$4) * (reviews!$M$2:$M1011&lt;&gt;W$4) * (reviews!$Q$2:$Q1011&lt;&gt;$Q101)) + 
  ((reviews!$N$2:$N1011=$Q101) * (reviews!$Q$2:$Q1011=W$4) * (reviews!$M$2:$M1011&lt;&gt;W$4) * (reviews!$P$2:$P1011&lt;&gt;$Q101))
)</f>
        <v>1</v>
      </c>
      <c r="X101" s="7">
        <f>SUMPRODUCT(
  ((reviews!$M$2:$M1011=$Q101) * (reviews!$P$2:$P1011=X$4) * (reviews!$N$2:$N1011&lt;&gt;X$4) * (reviews!$Q$2:$Q1011&lt;&gt;$Q101)) + 
  ((reviews!$M$2:$M1011=$Q101) * (reviews!$Q$2:$Q1011=X$4) * (reviews!$N$2:$N1011&lt;&gt;X$4) * (reviews!$P$2:$P1011&lt;&gt;$Q101)) + 
  ((reviews!$N$2:$N1011=$Q101) * (reviews!$P$2:$P1011=X$4) * (reviews!$M$2:$M1011&lt;&gt;X$4) * (reviews!$Q$2:$Q1011&lt;&gt;$Q101)) + 
  ((reviews!$N$2:$N1011=$Q101) * (reviews!$Q$2:$Q1011=X$4) * (reviews!$M$2:$M1011&lt;&gt;X$4) * (reviews!$P$2:$P1011&lt;&gt;$Q101))
)</f>
        <v>0</v>
      </c>
      <c r="Y101" s="7">
        <f>SUMPRODUCT(
  ((reviews!$M$2:$M1011=$Q101) * (reviews!$P$2:$P1011=Y$4) * (reviews!$N$2:$N1011&lt;&gt;Y$4) * (reviews!$Q$2:$Q1011&lt;&gt;$Q101)) + 
  ((reviews!$M$2:$M1011=$Q101) * (reviews!$Q$2:$Q1011=Y$4) * (reviews!$N$2:$N1011&lt;&gt;Y$4) * (reviews!$P$2:$P1011&lt;&gt;$Q101)) + 
  ((reviews!$N$2:$N1011=$Q101) * (reviews!$P$2:$P1011=Y$4) * (reviews!$M$2:$M1011&lt;&gt;Y$4) * (reviews!$Q$2:$Q1011&lt;&gt;$Q101)) + 
  ((reviews!$N$2:$N1011=$Q101) * (reviews!$Q$2:$Q1011=Y$4) * (reviews!$M$2:$M1011&lt;&gt;Y$4) * (reviews!$P$2:$P1011&lt;&gt;$Q101))
)</f>
        <v>0</v>
      </c>
      <c r="Z101" s="39">
        <f>SUMPRODUCT(
  ((reviews!$M$2:$M1011=$Q101) * (reviews!$P$2:$P1011=Z$4)) + 
  ((reviews!$M$2:$M1011=$Q101) * (reviews!$Q$2:$Q1011=Z$4)) + 
  ((reviews!$N$2:$N1011=$Q101) * (reviews!$P$2:$P1011=Z$4)) + 
  ((reviews!$N$2:$N1011=$Q101) * (reviews!$Q$2:$Q1011=Z$4))
)</f>
        <v>5</v>
      </c>
      <c r="AA101" s="7">
        <f>SUMPRODUCT(
  ((reviews!$M$2:$M1011=$Q101) * (reviews!$P$2:$P1011=AA$4) * (reviews!$N$2:$N1011&lt;&gt;AA$4) * (reviews!$Q$2:$Q1011&lt;&gt;$Q101)) + 
  ((reviews!$M$2:$M1011=$Q101) * (reviews!$Q$2:$Q1011=AA$4) * (reviews!$N$2:$N1011&lt;&gt;AA$4) * (reviews!$P$2:$P1011&lt;&gt;$Q101)) + 
  ((reviews!$N$2:$N1011=$Q101) * (reviews!$P$2:$P1011=AA$4) * (reviews!$M$2:$M1011&lt;&gt;AA$4) * (reviews!$Q$2:$Q1011&lt;&gt;$Q101)) + 
  ((reviews!$N$2:$N1011=$Q101) * (reviews!$Q$2:$Q1011=AA$4) * (reviews!$M$2:$M1011&lt;&gt;AA$4) * (reviews!$P$2:$P1011&lt;&gt;$Q101))
)</f>
        <v>0</v>
      </c>
      <c r="AB101" s="40">
        <f t="shared" si="26"/>
        <v>9</v>
      </c>
    </row>
    <row r="102">
      <c r="D102" s="44" t="s">
        <v>92</v>
      </c>
      <c r="E102" s="7">
        <f>COUNTIFS(reviews!$M$2:$M1011,$D102,reviews!$P$2:$P1011,E$4)</f>
        <v>0</v>
      </c>
      <c r="F102" s="7">
        <f>COUNTIFS(reviews!$M$2:$M1011,$D102,reviews!$P$2:$P1011,F$4)</f>
        <v>0</v>
      </c>
      <c r="G102" s="7">
        <f>COUNTIFS(reviews!$M$2:$M1011,$D102,reviews!$P$2:$P1011,G$4)</f>
        <v>0</v>
      </c>
      <c r="H102" s="7">
        <f>COUNTIFS(reviews!$M$2:$M1011,$D102,reviews!$P$2:$P1011,H$4)</f>
        <v>0</v>
      </c>
      <c r="I102" s="7">
        <f>COUNTIFS(reviews!$M$2:$M1011,$D102,reviews!$P$2:$P1011,I$4)</f>
        <v>0</v>
      </c>
      <c r="J102" s="7">
        <f>COUNTIFS(reviews!$M$2:$M1011,$D102,reviews!$P$2:$P1011,J$4)</f>
        <v>0</v>
      </c>
      <c r="K102" s="7">
        <f>COUNTIFS(reviews!$M$2:$M1011,$D102,reviews!$P$2:$P1011,K$4)</f>
        <v>0</v>
      </c>
      <c r="L102" s="7">
        <f>COUNTIFS(reviews!$M$2:$M1011,$D102,reviews!$P$2:$P1011,L$4)</f>
        <v>0</v>
      </c>
      <c r="M102" s="7">
        <f>COUNTIFS(reviews!$M$2:$M1011,$D102,reviews!$P$2:$P1011,M$4)</f>
        <v>0</v>
      </c>
      <c r="N102" s="39">
        <f>COUNTIFS(reviews!$M$2:$M1011,$D102,reviews!$P$2:$P1011,N$4)</f>
        <v>1</v>
      </c>
      <c r="O102" s="40">
        <f t="shared" si="25"/>
        <v>1</v>
      </c>
      <c r="Q102" s="44" t="s">
        <v>92</v>
      </c>
      <c r="R102" s="7">
        <f>SUMPRODUCT(
  ((reviews!$M$2:$M1011=$Q102) * (reviews!$P$2:$P1011=R$4) * (reviews!$N$2:$N1011&lt;&gt;R$4) * (reviews!$Q$2:$Q1011&lt;&gt;$Q102)) + 
  ((reviews!$M$2:$M1011=$Q102) * (reviews!$Q$2:$Q1011=R$4) * (reviews!$N$2:$N1011&lt;&gt;R$4) * (reviews!$P$2:$P1011&lt;&gt;$Q102)) + 
  ((reviews!$N$2:$N1011=$Q102) * (reviews!$P$2:$P1011=R$4) * (reviews!$M$2:$M1011&lt;&gt;R$4) * (reviews!$Q$2:$Q1011&lt;&gt;$Q102)) + 
  ((reviews!$N$2:$N1011=$Q102) * (reviews!$Q$2:$Q1011=R$4) * (reviews!$M$2:$M1011&lt;&gt;R$4) * (reviews!$P$2:$P1011&lt;&gt;$Q102))
)</f>
        <v>0</v>
      </c>
      <c r="S102" s="7">
        <f>SUMPRODUCT(
  ((reviews!$M$2:$M1011=$Q102) * (reviews!$P$2:$P1011=S$4) * (reviews!$N$2:$N1011&lt;&gt;S$4) * (reviews!$Q$2:$Q1011&lt;&gt;$Q102)) + 
  ((reviews!$M$2:$M1011=$Q102) * (reviews!$Q$2:$Q1011=S$4) * (reviews!$N$2:$N1011&lt;&gt;S$4) * (reviews!$P$2:$P1011&lt;&gt;$Q102)) + 
  ((reviews!$N$2:$N1011=$Q102) * (reviews!$P$2:$P1011=S$4) * (reviews!$M$2:$M1011&lt;&gt;S$4) * (reviews!$Q$2:$Q1011&lt;&gt;$Q102)) + 
  ((reviews!$N$2:$N1011=$Q102) * (reviews!$Q$2:$Q1011=S$4) * (reviews!$M$2:$M1011&lt;&gt;S$4) * (reviews!$P$2:$P1011&lt;&gt;$Q102))
)</f>
        <v>0</v>
      </c>
      <c r="T102" s="7">
        <f>SUMPRODUCT(
  ((reviews!$M$2:$M1011=$Q102) * (reviews!$P$2:$P1011=T$4) * (reviews!$N$2:$N1011&lt;&gt;T$4) * (reviews!$Q$2:$Q1011&lt;&gt;$Q102)) + 
  ((reviews!$M$2:$M1011=$Q102) * (reviews!$Q$2:$Q1011=T$4) * (reviews!$N$2:$N1011&lt;&gt;T$4) * (reviews!$P$2:$P1011&lt;&gt;$Q102)) + 
  ((reviews!$N$2:$N1011=$Q102) * (reviews!$P$2:$P1011=T$4) * (reviews!$M$2:$M1011&lt;&gt;T$4) * (reviews!$Q$2:$Q1011&lt;&gt;$Q102)) + 
  ((reviews!$N$2:$N1011=$Q102) * (reviews!$Q$2:$Q1011=T$4) * (reviews!$M$2:$M1011&lt;&gt;T$4) * (reviews!$P$2:$P1011&lt;&gt;$Q102))
)</f>
        <v>0</v>
      </c>
      <c r="U102" s="7">
        <f>SUMPRODUCT(
  ((reviews!$M$2:$M1011=$Q102) * (reviews!$P$2:$P1011=U$4) * (reviews!$N$2:$N1011&lt;&gt;U$4) * (reviews!$Q$2:$Q1011&lt;&gt;$Q102)) + 
  ((reviews!$M$2:$M1011=$Q102) * (reviews!$Q$2:$Q1011=U$4) * (reviews!$N$2:$N1011&lt;&gt;U$4) * (reviews!$P$2:$P1011&lt;&gt;$Q102)) + 
  ((reviews!$N$2:$N1011=$Q102) * (reviews!$P$2:$P1011=U$4) * (reviews!$M$2:$M1011&lt;&gt;U$4) * (reviews!$Q$2:$Q1011&lt;&gt;$Q102)) + 
  ((reviews!$N$2:$N1011=$Q102) * (reviews!$Q$2:$Q1011=U$4) * (reviews!$M$2:$M1011&lt;&gt;U$4) * (reviews!$P$2:$P1011&lt;&gt;$Q102))
)</f>
        <v>0</v>
      </c>
      <c r="V102" s="7">
        <f>SUMPRODUCT(
  ((reviews!$M$2:$M1011=$Q102) * (reviews!$P$2:$P1011=V$4) * (reviews!$N$2:$N1011&lt;&gt;V$4) * (reviews!$Q$2:$Q1011&lt;&gt;$Q102)) + 
  ((reviews!$M$2:$M1011=$Q102) * (reviews!$Q$2:$Q1011=V$4) * (reviews!$N$2:$N1011&lt;&gt;V$4) * (reviews!$P$2:$P1011&lt;&gt;$Q102)) + 
  ((reviews!$N$2:$N1011=$Q102) * (reviews!$P$2:$P1011=V$4) * (reviews!$M$2:$M1011&lt;&gt;V$4) * (reviews!$Q$2:$Q1011&lt;&gt;$Q102)) + 
  ((reviews!$N$2:$N1011=$Q102) * (reviews!$Q$2:$Q1011=V$4) * (reviews!$M$2:$M1011&lt;&gt;V$4) * (reviews!$P$2:$P1011&lt;&gt;$Q102))
)</f>
        <v>0</v>
      </c>
      <c r="W102" s="7">
        <f>SUMPRODUCT(
  ((reviews!$M$2:$M1011=$Q102) * (reviews!$P$2:$P1011=W$4) * (reviews!$N$2:$N1011&lt;&gt;W$4) * (reviews!$Q$2:$Q1011&lt;&gt;$Q102)) + 
  ((reviews!$M$2:$M1011=$Q102) * (reviews!$Q$2:$Q1011=W$4) * (reviews!$N$2:$N1011&lt;&gt;W$4) * (reviews!$P$2:$P1011&lt;&gt;$Q102)) + 
  ((reviews!$N$2:$N1011=$Q102) * (reviews!$P$2:$P1011=W$4) * (reviews!$M$2:$M1011&lt;&gt;W$4) * (reviews!$Q$2:$Q1011&lt;&gt;$Q102)) + 
  ((reviews!$N$2:$N1011=$Q102) * (reviews!$Q$2:$Q1011=W$4) * (reviews!$M$2:$M1011&lt;&gt;W$4) * (reviews!$P$2:$P1011&lt;&gt;$Q102))
)</f>
        <v>0</v>
      </c>
      <c r="X102" s="7">
        <f>SUMPRODUCT(
  ((reviews!$M$2:$M1011=$Q102) * (reviews!$P$2:$P1011=X$4) * (reviews!$N$2:$N1011&lt;&gt;X$4) * (reviews!$Q$2:$Q1011&lt;&gt;$Q102)) + 
  ((reviews!$M$2:$M1011=$Q102) * (reviews!$Q$2:$Q1011=X$4) * (reviews!$N$2:$N1011&lt;&gt;X$4) * (reviews!$P$2:$P1011&lt;&gt;$Q102)) + 
  ((reviews!$N$2:$N1011=$Q102) * (reviews!$P$2:$P1011=X$4) * (reviews!$M$2:$M1011&lt;&gt;X$4) * (reviews!$Q$2:$Q1011&lt;&gt;$Q102)) + 
  ((reviews!$N$2:$N1011=$Q102) * (reviews!$Q$2:$Q1011=X$4) * (reviews!$M$2:$M1011&lt;&gt;X$4) * (reviews!$P$2:$P1011&lt;&gt;$Q102))
)</f>
        <v>0</v>
      </c>
      <c r="Y102" s="7">
        <f>SUMPRODUCT(
  ((reviews!$M$2:$M1011=$Q102) * (reviews!$P$2:$P1011=Y$4) * (reviews!$N$2:$N1011&lt;&gt;Y$4) * (reviews!$Q$2:$Q1011&lt;&gt;$Q102)) + 
  ((reviews!$M$2:$M1011=$Q102) * (reviews!$Q$2:$Q1011=Y$4) * (reviews!$N$2:$N1011&lt;&gt;Y$4) * (reviews!$P$2:$P1011&lt;&gt;$Q102)) + 
  ((reviews!$N$2:$N1011=$Q102) * (reviews!$P$2:$P1011=Y$4) * (reviews!$M$2:$M1011&lt;&gt;Y$4) * (reviews!$Q$2:$Q1011&lt;&gt;$Q102)) + 
  ((reviews!$N$2:$N1011=$Q102) * (reviews!$Q$2:$Q1011=Y$4) * (reviews!$M$2:$M1011&lt;&gt;Y$4) * (reviews!$P$2:$P1011&lt;&gt;$Q102))
)</f>
        <v>0</v>
      </c>
      <c r="Z102" s="7">
        <f>SUMPRODUCT(
  ((reviews!$M$2:$M1011=$Q102) * (reviews!$P$2:$P1011=Z$4) * (reviews!$N$2:$N1011&lt;&gt;Z$4) * (reviews!$Q$2:$Q1011&lt;&gt;$Q102)) + 
  ((reviews!$M$2:$M1011=$Q102) * (reviews!$Q$2:$Q1011=Z$4) * (reviews!$N$2:$N1011&lt;&gt;Z$4) * (reviews!$P$2:$P1011&lt;&gt;$Q102)) + 
  ((reviews!$N$2:$N1011=$Q102) * (reviews!$P$2:$P1011=Z$4) * (reviews!$M$2:$M1011&lt;&gt;Z$4) * (reviews!$Q$2:$Q1011&lt;&gt;$Q102)) + 
  ((reviews!$N$2:$N1011=$Q102) * (reviews!$Q$2:$Q1011=Z$4) * (reviews!$M$2:$M1011&lt;&gt;Z$4) * (reviews!$P$2:$P1011&lt;&gt;$Q102))
)</f>
        <v>0</v>
      </c>
      <c r="AA102" s="39">
        <f>SUMPRODUCT(
  ((reviews!$M$2:$M1011=$Q102) * (reviews!$P$2:$P1011=AA$4)) + 
  ((reviews!$M$2:$M1011=$Q102) * (reviews!$Q$2:$Q1011=AA$4)) + 
  ((reviews!$N$2:$N1011=$Q102) * (reviews!$P$2:$P1011=AA$4)) + 
  ((reviews!$N$2:$N1011=$Q102) * (reviews!$Q$2:$Q1011=AA$4))
)</f>
        <v>1</v>
      </c>
      <c r="AB102" s="40">
        <f t="shared" si="26"/>
        <v>1</v>
      </c>
    </row>
    <row r="103">
      <c r="D103" s="48" t="s">
        <v>632</v>
      </c>
      <c r="E103" s="49">
        <f t="shared" ref="E103:N103" si="27">SUM(E93:E102)</f>
        <v>23</v>
      </c>
      <c r="F103" s="49">
        <f t="shared" si="27"/>
        <v>17</v>
      </c>
      <c r="G103" s="49">
        <f t="shared" si="27"/>
        <v>2</v>
      </c>
      <c r="H103" s="49">
        <f t="shared" si="27"/>
        <v>12</v>
      </c>
      <c r="I103" s="49">
        <f t="shared" si="27"/>
        <v>21</v>
      </c>
      <c r="J103" s="49">
        <f t="shared" si="27"/>
        <v>10</v>
      </c>
      <c r="K103" s="49">
        <f t="shared" si="27"/>
        <v>0</v>
      </c>
      <c r="L103" s="49">
        <f t="shared" si="27"/>
        <v>9</v>
      </c>
      <c r="M103" s="49">
        <f t="shared" si="27"/>
        <v>5</v>
      </c>
      <c r="N103" s="49">
        <f t="shared" si="27"/>
        <v>1</v>
      </c>
      <c r="O103" s="40">
        <f t="shared" si="25"/>
        <v>100</v>
      </c>
      <c r="Q103" s="48" t="s">
        <v>632</v>
      </c>
      <c r="R103" s="49">
        <f t="shared" ref="R103:AA103" si="28">SUM(R93:R102)</f>
        <v>27</v>
      </c>
      <c r="S103" s="49">
        <f t="shared" si="28"/>
        <v>18</v>
      </c>
      <c r="T103" s="49">
        <f t="shared" si="28"/>
        <v>2</v>
      </c>
      <c r="U103" s="49">
        <f t="shared" si="28"/>
        <v>13</v>
      </c>
      <c r="V103" s="49">
        <f t="shared" si="28"/>
        <v>26</v>
      </c>
      <c r="W103" s="49">
        <f t="shared" si="28"/>
        <v>12</v>
      </c>
      <c r="X103" s="49">
        <f t="shared" si="28"/>
        <v>0</v>
      </c>
      <c r="Y103" s="49">
        <f t="shared" si="28"/>
        <v>9</v>
      </c>
      <c r="Z103" s="49">
        <f t="shared" si="28"/>
        <v>5</v>
      </c>
      <c r="AA103" s="49">
        <f t="shared" si="28"/>
        <v>1</v>
      </c>
      <c r="AB103" s="40">
        <f t="shared" si="26"/>
        <v>113</v>
      </c>
    </row>
    <row r="104">
      <c r="D104" s="48"/>
      <c r="M104" s="5"/>
      <c r="O104" s="40"/>
      <c r="Q104" s="48"/>
      <c r="Z104" s="5"/>
      <c r="AB104" s="40"/>
    </row>
    <row r="105">
      <c r="D105" s="48"/>
      <c r="M105" s="5"/>
      <c r="O105" s="40"/>
      <c r="Q105" s="48"/>
      <c r="Z105" s="5"/>
      <c r="AB105" s="40"/>
    </row>
    <row r="106">
      <c r="D106" s="48"/>
      <c r="M106" s="5"/>
      <c r="O106" s="40"/>
      <c r="Q106" s="48"/>
      <c r="Z106" s="5"/>
      <c r="AB106" s="40"/>
    </row>
    <row r="107">
      <c r="D107" s="48" t="s">
        <v>640</v>
      </c>
      <c r="E107" s="12">
        <f>E93</f>
        <v>17</v>
      </c>
      <c r="F107" s="12">
        <f>F94</f>
        <v>15</v>
      </c>
      <c r="G107" s="12">
        <f>G95</f>
        <v>1</v>
      </c>
      <c r="H107" s="12">
        <f>H96</f>
        <v>3</v>
      </c>
      <c r="I107" s="12">
        <f>I97</f>
        <v>11</v>
      </c>
      <c r="J107" s="12">
        <f>J98</f>
        <v>6</v>
      </c>
      <c r="K107" s="12">
        <f>K99</f>
        <v>0</v>
      </c>
      <c r="L107" s="12">
        <f>L100</f>
        <v>6</v>
      </c>
      <c r="M107" s="12">
        <f>M101</f>
        <v>5</v>
      </c>
      <c r="N107" s="12">
        <f>N102</f>
        <v>1</v>
      </c>
      <c r="O107" s="52">
        <f t="shared" ref="O107:O108" si="29">SUM(E107:N107)</f>
        <v>65</v>
      </c>
      <c r="Q107" s="48" t="s">
        <v>640</v>
      </c>
      <c r="R107" s="12">
        <f>R93</f>
        <v>23</v>
      </c>
      <c r="S107" s="12">
        <f>S94</f>
        <v>15</v>
      </c>
      <c r="T107" s="12">
        <f>T95</f>
        <v>1</v>
      </c>
      <c r="U107" s="12">
        <f>U96</f>
        <v>4</v>
      </c>
      <c r="V107" s="12">
        <f>V97</f>
        <v>15</v>
      </c>
      <c r="W107" s="12">
        <f>W98</f>
        <v>6</v>
      </c>
      <c r="X107" s="12">
        <f>X99</f>
        <v>0</v>
      </c>
      <c r="Y107" s="12">
        <f>Y100</f>
        <v>9</v>
      </c>
      <c r="Z107" s="12">
        <f>Z101</f>
        <v>5</v>
      </c>
      <c r="AA107" s="12">
        <f>AA102</f>
        <v>1</v>
      </c>
      <c r="AB107" s="52">
        <f t="shared" ref="AB107:AB108" si="30">SUM(R107:AA107)</f>
        <v>79</v>
      </c>
    </row>
    <row r="108">
      <c r="D108" s="48" t="s">
        <v>642</v>
      </c>
      <c r="E108" s="12">
        <f>E103/100*$O93/100*100</f>
        <v>5.29</v>
      </c>
      <c r="F108" s="12">
        <f>F103/100*$O94/100*100</f>
        <v>2.89</v>
      </c>
      <c r="G108" s="12">
        <f>G103/100*$O95/100*100</f>
        <v>0.06</v>
      </c>
      <c r="H108" s="12">
        <f>H103/100*$O96/100*100</f>
        <v>0.72</v>
      </c>
      <c r="I108" s="12">
        <f>I103/100*$O97/100*100</f>
        <v>4.41</v>
      </c>
      <c r="J108" s="12">
        <f>J103/100*$O98/100*100</f>
        <v>0.6</v>
      </c>
      <c r="K108" s="12">
        <f>K103/100*$O99/100*100</f>
        <v>0</v>
      </c>
      <c r="L108" s="12">
        <f>L103/100*$O100/100*100</f>
        <v>0.81</v>
      </c>
      <c r="M108" s="12">
        <f>M103/100*$O101/100*100</f>
        <v>0.65</v>
      </c>
      <c r="N108" s="12">
        <f>N103/100*$O102/100*100</f>
        <v>0.01</v>
      </c>
      <c r="O108" s="52">
        <f t="shared" si="29"/>
        <v>15.44</v>
      </c>
      <c r="Q108" s="48" t="s">
        <v>642</v>
      </c>
      <c r="R108" s="53">
        <f>R103/$AB103*$AB93/$AB103*100</f>
        <v>5.709139322</v>
      </c>
      <c r="S108" s="53">
        <f>S103/$AB103*$AB94/$AB103*100</f>
        <v>2.396428851</v>
      </c>
      <c r="T108" s="53">
        <f>T103/$AB103*$AB95/$AB103*100</f>
        <v>0.046988801</v>
      </c>
      <c r="U108" s="53">
        <f>U103/$AB103*$AB96/$AB103*100</f>
        <v>0.7126634819</v>
      </c>
      <c r="V108" s="53">
        <f>V103/$AB103*$AB97/$AB103*100</f>
        <v>4.886835304</v>
      </c>
      <c r="W108" s="53">
        <f>W103/$AB103*$AB98/$AB103*100</f>
        <v>0.563865612</v>
      </c>
      <c r="X108" s="53">
        <f>X103/$AB103*$AB99/$AB103*100</f>
        <v>0</v>
      </c>
      <c r="Y108" s="53">
        <f>Y103/$AB103*$AB100/$AB103*100</f>
        <v>1.268697627</v>
      </c>
      <c r="Z108" s="53">
        <f>Z103/$AB103*$AB101/$AB103*100</f>
        <v>0.3524160075</v>
      </c>
      <c r="AA108" s="53">
        <f>AA103/$AB103*$AB102/$AB103*100</f>
        <v>0.007831466834</v>
      </c>
      <c r="AB108" s="54">
        <f t="shared" si="30"/>
        <v>15.94486647</v>
      </c>
    </row>
    <row r="109">
      <c r="D109" s="55"/>
      <c r="O109" s="40"/>
      <c r="Q109" s="55"/>
      <c r="AB109" s="40"/>
    </row>
    <row r="110">
      <c r="D110" s="56" t="s">
        <v>644</v>
      </c>
      <c r="E110" s="57">
        <f>(O107-O108)/(O103-O108)</f>
        <v>0.5860927152</v>
      </c>
      <c r="F110" s="58"/>
      <c r="G110" s="58"/>
      <c r="H110" s="58"/>
      <c r="I110" s="58"/>
      <c r="J110" s="58"/>
      <c r="K110" s="58"/>
      <c r="L110" s="58"/>
      <c r="M110" s="58"/>
      <c r="N110" s="58"/>
      <c r="O110" s="59"/>
      <c r="Q110" s="56" t="s">
        <v>644</v>
      </c>
      <c r="R110" s="57">
        <f>(AB107-AB108)/(AB103-AB108)</f>
        <v>0.6496836513</v>
      </c>
      <c r="S110" s="58"/>
      <c r="T110" s="58"/>
      <c r="U110" s="58"/>
      <c r="V110" s="58"/>
      <c r="W110" s="58"/>
      <c r="X110" s="58"/>
      <c r="Y110" s="58"/>
      <c r="Z110" s="58"/>
      <c r="AA110" s="58"/>
      <c r="AB110" s="59"/>
    </row>
    <row r="112">
      <c r="D112" s="32" t="s">
        <v>630</v>
      </c>
      <c r="E112" s="30"/>
      <c r="F112" s="30"/>
      <c r="G112" s="30"/>
      <c r="H112" s="30"/>
      <c r="I112" s="30"/>
      <c r="J112" s="30"/>
      <c r="K112" s="30"/>
      <c r="L112" s="30"/>
      <c r="M112" s="30"/>
      <c r="N112" s="30"/>
      <c r="O112" s="31"/>
      <c r="Q112" s="32" t="s">
        <v>630</v>
      </c>
      <c r="R112" s="30"/>
      <c r="S112" s="30"/>
      <c r="T112" s="30"/>
      <c r="U112" s="30"/>
      <c r="V112" s="30"/>
      <c r="W112" s="30"/>
      <c r="X112" s="30"/>
      <c r="Y112" s="30"/>
      <c r="Z112" s="30"/>
      <c r="AA112" s="30"/>
      <c r="AB112" s="31"/>
    </row>
    <row r="114">
      <c r="D114" s="33" t="s">
        <v>649</v>
      </c>
      <c r="E114" s="34" t="s">
        <v>34</v>
      </c>
      <c r="F114" s="34" t="s">
        <v>36</v>
      </c>
      <c r="G114" s="34" t="s">
        <v>102</v>
      </c>
      <c r="H114" s="34" t="s">
        <v>54</v>
      </c>
      <c r="I114" s="34" t="s">
        <v>35</v>
      </c>
      <c r="J114" s="34" t="s">
        <v>33</v>
      </c>
      <c r="K114" s="34" t="s">
        <v>126</v>
      </c>
      <c r="L114" s="34" t="s">
        <v>44</v>
      </c>
      <c r="M114" s="35" t="s">
        <v>53</v>
      </c>
      <c r="N114" s="36" t="s">
        <v>92</v>
      </c>
      <c r="O114" s="37" t="s">
        <v>632</v>
      </c>
      <c r="Q114" s="33" t="s">
        <v>649</v>
      </c>
      <c r="R114" s="34" t="s">
        <v>34</v>
      </c>
      <c r="S114" s="34" t="s">
        <v>36</v>
      </c>
      <c r="T114" s="34" t="s">
        <v>102</v>
      </c>
      <c r="U114" s="34" t="s">
        <v>54</v>
      </c>
      <c r="V114" s="34" t="s">
        <v>35</v>
      </c>
      <c r="W114" s="34" t="s">
        <v>33</v>
      </c>
      <c r="X114" s="34" t="s">
        <v>126</v>
      </c>
      <c r="Y114" s="34" t="s">
        <v>44</v>
      </c>
      <c r="Z114" s="35" t="s">
        <v>53</v>
      </c>
      <c r="AA114" s="36" t="s">
        <v>92</v>
      </c>
      <c r="AB114" s="37" t="s">
        <v>632</v>
      </c>
    </row>
    <row r="115">
      <c r="D115" s="38" t="s">
        <v>34</v>
      </c>
      <c r="E115" s="39">
        <f>COUNTIFS(reviews!$M$2:$M1011,$D115,reviews!$S$2:$S1011,E$4)</f>
        <v>17</v>
      </c>
      <c r="F115" s="7">
        <f>COUNTIFS(reviews!$M$2:$M1011,$D115,reviews!$S$2:$S1011,F$4)</f>
        <v>2</v>
      </c>
      <c r="G115" s="7">
        <f>COUNTIFS(reviews!$M$2:$M1011,$D115,reviews!$S$2:$S1011,G$4)</f>
        <v>0</v>
      </c>
      <c r="H115" s="7">
        <f>COUNTIFS(reviews!$M$2:$M1011,$D115,reviews!$S$2:$S1011,H$4)</f>
        <v>0</v>
      </c>
      <c r="I115" s="7">
        <f>COUNTIFS(reviews!$M$2:$M1011,$D115,reviews!$S$2:$S1011,I$4)</f>
        <v>1</v>
      </c>
      <c r="J115" s="7">
        <f>COUNTIFS(reviews!$M$2:$M1011,$D115,reviews!$S$2:$S1011,J$4)</f>
        <v>0</v>
      </c>
      <c r="K115" s="7">
        <f>COUNTIFS(reviews!$M$2:$M1011,$D115,reviews!$S$2:$S1011,K$4)</f>
        <v>0</v>
      </c>
      <c r="L115" s="7">
        <f>COUNTIFS(reviews!$M$2:$M1011,$D115,reviews!$S$2:$S1011,L$4)</f>
        <v>2</v>
      </c>
      <c r="M115" s="7">
        <f>COUNTIFS(reviews!$M$2:$M1011,$D115,reviews!$S$2:$S1011,M$4)</f>
        <v>1</v>
      </c>
      <c r="N115" s="7">
        <f>COUNTIFS(reviews!$M$2:$M1011,$D115,reviews!$S$2:$S1011,N$4)</f>
        <v>0</v>
      </c>
      <c r="O115" s="40">
        <f t="shared" ref="O115:O125" si="31">SUM(E115:N115)</f>
        <v>23</v>
      </c>
      <c r="Q115" s="38" t="s">
        <v>34</v>
      </c>
      <c r="R115" s="39">
        <f>SUMPRODUCT(
  ((reviews!$M$2:$M1011=$Q115) * (reviews!$S$2:$S1011=R$4)) + 
  ((reviews!$M$2:$M1011=$Q115) * (reviews!$T$2:$T1011=R$4)) + 
  ((reviews!$N$2:$N1011=$Q115) * (reviews!$S$2:$S1011=R$4)) + 
  ((reviews!$N$2:$N1011=$Q115) * (reviews!$T$2:$T1011=R$4))
)</f>
        <v>20</v>
      </c>
      <c r="S115" s="7">
        <f>SUMPRODUCT(
  ((reviews!$M$2:$M1011=$Q115) * (reviews!$S$2:$S1011=S$4) * (reviews!$N$2:$N1011&lt;&gt;S$4) * (reviews!$T$2:$T1011&lt;&gt;$Q115)) + 
  ((reviews!$M$2:$M1011=$Q115) * (reviews!$T$2:$T1011=S$4) * (reviews!$N$2:$N1011&lt;&gt;S$4) * (reviews!$S$2:$S1011&lt;&gt;$Q115)) + 
  ((reviews!$N$2:$N1011=$Q115) * (reviews!$S$2:$S1011=S$4) * (reviews!$M$2:$M1011&lt;&gt;S$4) * (reviews!$T$2:$T1011&lt;&gt;$Q115)) + 
  ((reviews!$N$2:$N1011=$Q115) * (reviews!$T$2:$T1011=S$4) * (reviews!$M$2:$M1011&lt;&gt;S$4) * (reviews!$S$2:$S1011&lt;&gt;$Q115))
)</f>
        <v>3</v>
      </c>
      <c r="T115" s="7">
        <f>SUMPRODUCT(
  ((reviews!$M$2:$M1011=$Q115) * (reviews!$S$2:$S1011=T$4) * (reviews!$N$2:$N1011&lt;&gt;T$4) * (reviews!$T$2:$T1011&lt;&gt;$Q115)) + 
  ((reviews!$M$2:$M1011=$Q115) * (reviews!$T$2:$T1011=T$4) * (reviews!$N$2:$N1011&lt;&gt;T$4) * (reviews!$S$2:$S1011&lt;&gt;$Q115)) + 
  ((reviews!$N$2:$N1011=$Q115) * (reviews!$S$2:$S1011=T$4) * (reviews!$M$2:$M1011&lt;&gt;T$4) * (reviews!$T$2:$T1011&lt;&gt;$Q115)) + 
  ((reviews!$N$2:$N1011=$Q115) * (reviews!$T$2:$T1011=T$4) * (reviews!$M$2:$M1011&lt;&gt;T$4) * (reviews!$S$2:$S1011&lt;&gt;$Q115))
)</f>
        <v>0</v>
      </c>
      <c r="U115" s="7">
        <f>SUMPRODUCT(
  ((reviews!$M$2:$M1011=$Q115) * (reviews!$S$2:$S1011=U$4) * (reviews!$N$2:$N1011&lt;&gt;U$4) * (reviews!$T$2:$T1011&lt;&gt;$Q115)) + 
  ((reviews!$M$2:$M1011=$Q115) * (reviews!$T$2:$T1011=U$4) * (reviews!$N$2:$N1011&lt;&gt;U$4) * (reviews!$S$2:$S1011&lt;&gt;$Q115)) + 
  ((reviews!$N$2:$N1011=$Q115) * (reviews!$S$2:$S1011=U$4) * (reviews!$M$2:$M1011&lt;&gt;U$4) * (reviews!$T$2:$T1011&lt;&gt;$Q115)) + 
  ((reviews!$N$2:$N1011=$Q115) * (reviews!$T$2:$T1011=U$4) * (reviews!$M$2:$M1011&lt;&gt;U$4) * (reviews!$S$2:$S1011&lt;&gt;$Q115))
)</f>
        <v>0</v>
      </c>
      <c r="V115" s="7">
        <f>SUMPRODUCT(
  ((reviews!$M$2:$M1011=$Q115) * (reviews!$S$2:$S1011=V$4) * (reviews!$N$2:$N1011&lt;&gt;V$4) * (reviews!$T$2:$T1011&lt;&gt;$Q115)) + 
  ((reviews!$M$2:$M1011=$Q115) * (reviews!$T$2:$T1011=V$4) * (reviews!$N$2:$N1011&lt;&gt;V$4) * (reviews!$S$2:$S1011&lt;&gt;$Q115)) + 
  ((reviews!$N$2:$N1011=$Q115) * (reviews!$S$2:$S1011=V$4) * (reviews!$M$2:$M1011&lt;&gt;V$4) * (reviews!$T$2:$T1011&lt;&gt;$Q115)) + 
  ((reviews!$N$2:$N1011=$Q115) * (reviews!$T$2:$T1011=V$4) * (reviews!$M$2:$M1011&lt;&gt;V$4) * (reviews!$S$2:$S1011&lt;&gt;$Q115))
)</f>
        <v>1</v>
      </c>
      <c r="W115" s="7">
        <f>SUMPRODUCT(
  ((reviews!$M$2:$M1011=$Q115) * (reviews!$S$2:$S1011=W$4) * (reviews!$N$2:$N1011&lt;&gt;W$4) * (reviews!$T$2:$T1011&lt;&gt;$Q115)) + 
  ((reviews!$M$2:$M1011=$Q115) * (reviews!$T$2:$T1011=W$4) * (reviews!$N$2:$N1011&lt;&gt;W$4) * (reviews!$S$2:$S1011&lt;&gt;$Q115)) + 
  ((reviews!$N$2:$N1011=$Q115) * (reviews!$S$2:$S1011=W$4) * (reviews!$M$2:$M1011&lt;&gt;W$4) * (reviews!$T$2:$T1011&lt;&gt;$Q115)) + 
  ((reviews!$N$2:$N1011=$Q115) * (reviews!$T$2:$T1011=W$4) * (reviews!$M$2:$M1011&lt;&gt;W$4) * (reviews!$S$2:$S1011&lt;&gt;$Q115))
)</f>
        <v>0</v>
      </c>
      <c r="X115" s="7">
        <f>SUMPRODUCT(
  ((reviews!$M$2:$M1011=$Q115) * (reviews!$S$2:$S1011=X$4) * (reviews!$N$2:$N1011&lt;&gt;X$4) * (reviews!$T$2:$T1011&lt;&gt;$Q115)) + 
  ((reviews!$M$2:$M1011=$Q115) * (reviews!$T$2:$T1011=X$4) * (reviews!$N$2:$N1011&lt;&gt;X$4) * (reviews!$S$2:$S1011&lt;&gt;$Q115)) + 
  ((reviews!$N$2:$N1011=$Q115) * (reviews!$S$2:$S1011=X$4) * (reviews!$M$2:$M1011&lt;&gt;X$4) * (reviews!$T$2:$T1011&lt;&gt;$Q115)) + 
  ((reviews!$N$2:$N1011=$Q115) * (reviews!$T$2:$T1011=X$4) * (reviews!$M$2:$M1011&lt;&gt;X$4) * (reviews!$S$2:$S1011&lt;&gt;$Q115))
)</f>
        <v>0</v>
      </c>
      <c r="Y115" s="7">
        <f>SUMPRODUCT(
  ((reviews!$M$2:$M1011=$Q115) * (reviews!$S$2:$S1011=Y$4) * (reviews!$N$2:$N1011&lt;&gt;Y$4) * (reviews!$T$2:$T1011&lt;&gt;$Q115)) + 
  ((reviews!$M$2:$M1011=$Q115) * (reviews!$T$2:$T1011=Y$4) * (reviews!$N$2:$N1011&lt;&gt;Y$4) * (reviews!$S$2:$S1011&lt;&gt;$Q115)) + 
  ((reviews!$N$2:$N1011=$Q115) * (reviews!$S$2:$S1011=Y$4) * (reviews!$M$2:$M1011&lt;&gt;Y$4) * (reviews!$T$2:$T1011&lt;&gt;$Q115)) + 
  ((reviews!$N$2:$N1011=$Q115) * (reviews!$T$2:$T1011=Y$4) * (reviews!$M$2:$M1011&lt;&gt;Y$4) * (reviews!$S$2:$S1011&lt;&gt;$Q115))
)</f>
        <v>1</v>
      </c>
      <c r="Z115" s="7">
        <f>SUMPRODUCT(
  ((reviews!$M$2:$M1011=$Q115) * (reviews!$S$2:$S1011=Z$4) * (reviews!$N$2:$N1011&lt;&gt;Z$4) * (reviews!$T$2:$T1011&lt;&gt;$Q115)) + 
  ((reviews!$M$2:$M1011=$Q115) * (reviews!$T$2:$T1011=Z$4) * (reviews!$N$2:$N1011&lt;&gt;Z$4) * (reviews!$S$2:$S1011&lt;&gt;$Q115)) + 
  ((reviews!$N$2:$N1011=$Q115) * (reviews!$S$2:$S1011=Z$4) * (reviews!$M$2:$M1011&lt;&gt;Z$4) * (reviews!$T$2:$T1011&lt;&gt;$Q115)) + 
  ((reviews!$N$2:$N1011=$Q115) * (reviews!$T$2:$T1011=Z$4) * (reviews!$M$2:$M1011&lt;&gt;Z$4) * (reviews!$S$2:$S1011&lt;&gt;$Q115))
)</f>
        <v>1</v>
      </c>
      <c r="AA115" s="7">
        <f>SUMPRODUCT(
  ((reviews!$M$2:$M1011=$Q115) * (reviews!$S$2:$S1011=AA$4) * (reviews!$N$2:$N1011&lt;&gt;AA$4) * (reviews!$T$2:$T1011&lt;&gt;$Q115)) + 
  ((reviews!$M$2:$M1011=$Q115) * (reviews!$T$2:$T1011=AA$4) * (reviews!$N$2:$N1011&lt;&gt;AA$4) * (reviews!$S$2:$S1011&lt;&gt;$Q115)) + 
  ((reviews!$N$2:$N1011=$Q115) * (reviews!$S$2:$S1011=AA$4) * (reviews!$M$2:$M1011&lt;&gt;AA$4) * (reviews!$T$2:$T1011&lt;&gt;$Q115)) + 
  ((reviews!$N$2:$N1011=$Q115) * (reviews!$T$2:$T1011=AA$4) * (reviews!$M$2:$M1011&lt;&gt;AA$4) * (reviews!$S$2:$S1011&lt;&gt;$Q115))
)</f>
        <v>0</v>
      </c>
      <c r="AB115" s="40">
        <f t="shared" ref="AB115:AB125" si="32">SUM(R115:AA115)</f>
        <v>26</v>
      </c>
    </row>
    <row r="116">
      <c r="D116" s="38" t="s">
        <v>36</v>
      </c>
      <c r="E116" s="7">
        <f>COUNTIFS(reviews!$M$2:$M1011,$D116,reviews!$S$2:$S1011,E$4)</f>
        <v>3</v>
      </c>
      <c r="F116" s="39">
        <f>COUNTIFS(reviews!$M$2:$M1011,$D116,reviews!$S$2:$S1011,F$4)</f>
        <v>12</v>
      </c>
      <c r="G116" s="7">
        <f>COUNTIFS(reviews!$M$2:$M1011,$D116,reviews!$S$2:$S1011,G$4)</f>
        <v>0</v>
      </c>
      <c r="H116" s="7">
        <f>COUNTIFS(reviews!$M$2:$M1011,$D116,reviews!$S$2:$S1011,H$4)</f>
        <v>0</v>
      </c>
      <c r="I116" s="7">
        <f>COUNTIFS(reviews!$M$2:$M1011,$D116,reviews!$S$2:$S1011,I$4)</f>
        <v>0</v>
      </c>
      <c r="J116" s="7">
        <f>COUNTIFS(reviews!$M$2:$M1011,$D116,reviews!$S$2:$S1011,J$4)</f>
        <v>0</v>
      </c>
      <c r="K116" s="7">
        <f>COUNTIFS(reviews!$M$2:$M1011,$D116,reviews!$S$2:$S1011,K$4)</f>
        <v>0</v>
      </c>
      <c r="L116" s="7">
        <f>COUNTIFS(reviews!$M$2:$M1011,$D116,reviews!$S$2:$S1011,L$4)</f>
        <v>1</v>
      </c>
      <c r="M116" s="7">
        <f>COUNTIFS(reviews!$M$2:$M1011,$D116,reviews!$S$2:$S1011,M$4)</f>
        <v>1</v>
      </c>
      <c r="N116" s="7">
        <f>COUNTIFS(reviews!$M$2:$M1011,$D116,reviews!$S$2:$S1011,N$4)</f>
        <v>0</v>
      </c>
      <c r="O116" s="40">
        <f t="shared" si="31"/>
        <v>17</v>
      </c>
      <c r="Q116" s="38" t="s">
        <v>36</v>
      </c>
      <c r="R116" s="7">
        <f>SUMPRODUCT(
  ((reviews!$M$2:$M1011=$Q116) * (reviews!$S$2:$S1011=R$4) * (reviews!$N$2:$N1011&lt;&gt;R$4) * (reviews!$T$2:$T1011&lt;&gt;$Q116)) + 
  ((reviews!$M$2:$M1011=$Q116) * (reviews!$T$2:$T1011=R$4) * (reviews!$N$2:$N1011&lt;&gt;R$4) * (reviews!$S$2:$S1011&lt;&gt;$Q116)) + 
  ((reviews!$N$2:$N1011=$Q116) * (reviews!$S$2:$S1011=R$4) * (reviews!$M$2:$M1011&lt;&gt;R$4) * (reviews!$T$2:$T1011&lt;&gt;$Q116)) + 
  ((reviews!$N$2:$N1011=$Q116) * (reviews!$T$2:$T1011=R$4) * (reviews!$M$2:$M1011&lt;&gt;R$4) * (reviews!$S$2:$S1011&lt;&gt;$Q116))
)</f>
        <v>3</v>
      </c>
      <c r="S116" s="39">
        <f>SUMPRODUCT(
  ((reviews!$M$2:$M1011=$Q116) * (reviews!$S$2:$S1011=S$4)) + 
  ((reviews!$M$2:$M1011=$Q116) * (reviews!$T$2:$T1011=S$4)) + 
  ((reviews!$N$2:$N1011=$Q116) * (reviews!$S$2:$S1011=S$4)) + 
  ((reviews!$N$2:$N1011=$Q116) * (reviews!$T$2:$T1011=S$4))
)</f>
        <v>12</v>
      </c>
      <c r="T116" s="7">
        <f>SUMPRODUCT(
  ((reviews!$M$2:$M1011=$Q116) * (reviews!$S$2:$S1011=T$4) * (reviews!$N$2:$N1011&lt;&gt;T$4) * (reviews!$T$2:$T1011&lt;&gt;$Q116)) + 
  ((reviews!$M$2:$M1011=$Q116) * (reviews!$T$2:$T1011=T$4) * (reviews!$N$2:$N1011&lt;&gt;T$4) * (reviews!$S$2:$S1011&lt;&gt;$Q116)) + 
  ((reviews!$N$2:$N1011=$Q116) * (reviews!$S$2:$S1011=T$4) * (reviews!$M$2:$M1011&lt;&gt;T$4) * (reviews!$T$2:$T1011&lt;&gt;$Q116)) + 
  ((reviews!$N$2:$N1011=$Q116) * (reviews!$T$2:$T1011=T$4) * (reviews!$M$2:$M1011&lt;&gt;T$4) * (reviews!$S$2:$S1011&lt;&gt;$Q116))
)</f>
        <v>0</v>
      </c>
      <c r="U116" s="7">
        <f>SUMPRODUCT(
  ((reviews!$M$2:$M1011=$Q116) * (reviews!$S$2:$S1011=U$4) * (reviews!$N$2:$N1011&lt;&gt;U$4) * (reviews!$T$2:$T1011&lt;&gt;$Q116)) + 
  ((reviews!$M$2:$M1011=$Q116) * (reviews!$T$2:$T1011=U$4) * (reviews!$N$2:$N1011&lt;&gt;U$4) * (reviews!$S$2:$S1011&lt;&gt;$Q116)) + 
  ((reviews!$N$2:$N1011=$Q116) * (reviews!$S$2:$S1011=U$4) * (reviews!$M$2:$M1011&lt;&gt;U$4) * (reviews!$T$2:$T1011&lt;&gt;$Q116)) + 
  ((reviews!$N$2:$N1011=$Q116) * (reviews!$T$2:$T1011=U$4) * (reviews!$M$2:$M1011&lt;&gt;U$4) * (reviews!$S$2:$S1011&lt;&gt;$Q116))
)</f>
        <v>0</v>
      </c>
      <c r="V116" s="7">
        <f>SUMPRODUCT(
  ((reviews!$M$2:$M1011=$Q116) * (reviews!$S$2:$S1011=V$4) * (reviews!$N$2:$N1011&lt;&gt;V$4) * (reviews!$T$2:$T1011&lt;&gt;$Q116)) + 
  ((reviews!$M$2:$M1011=$Q116) * (reviews!$T$2:$T1011=V$4) * (reviews!$N$2:$N1011&lt;&gt;V$4) * (reviews!$S$2:$S1011&lt;&gt;$Q116)) + 
  ((reviews!$N$2:$N1011=$Q116) * (reviews!$S$2:$S1011=V$4) * (reviews!$M$2:$M1011&lt;&gt;V$4) * (reviews!$T$2:$T1011&lt;&gt;$Q116)) + 
  ((reviews!$N$2:$N1011=$Q116) * (reviews!$T$2:$T1011=V$4) * (reviews!$M$2:$M1011&lt;&gt;V$4) * (reviews!$S$2:$S1011&lt;&gt;$Q116))
)</f>
        <v>0</v>
      </c>
      <c r="W116" s="7">
        <f>SUMPRODUCT(
  ((reviews!$M$2:$M1011=$Q116) * (reviews!$S$2:$S1011=W$4) * (reviews!$N$2:$N1011&lt;&gt;W$4) * (reviews!$T$2:$T1011&lt;&gt;$Q116)) + 
  ((reviews!$M$2:$M1011=$Q116) * (reviews!$T$2:$T1011=W$4) * (reviews!$N$2:$N1011&lt;&gt;W$4) * (reviews!$S$2:$S1011&lt;&gt;$Q116)) + 
  ((reviews!$N$2:$N1011=$Q116) * (reviews!$S$2:$S1011=W$4) * (reviews!$M$2:$M1011&lt;&gt;W$4) * (reviews!$T$2:$T1011&lt;&gt;$Q116)) + 
  ((reviews!$N$2:$N1011=$Q116) * (reviews!$T$2:$T1011=W$4) * (reviews!$M$2:$M1011&lt;&gt;W$4) * (reviews!$S$2:$S1011&lt;&gt;$Q116))
)</f>
        <v>0</v>
      </c>
      <c r="X116" s="7">
        <f>SUMPRODUCT(
  ((reviews!$M$2:$M1011=$Q116) * (reviews!$S$2:$S1011=X$4) * (reviews!$N$2:$N1011&lt;&gt;X$4) * (reviews!$T$2:$T1011&lt;&gt;$Q116)) + 
  ((reviews!$M$2:$M1011=$Q116) * (reviews!$T$2:$T1011=X$4) * (reviews!$N$2:$N1011&lt;&gt;X$4) * (reviews!$S$2:$S1011&lt;&gt;$Q116)) + 
  ((reviews!$N$2:$N1011=$Q116) * (reviews!$S$2:$S1011=X$4) * (reviews!$M$2:$M1011&lt;&gt;X$4) * (reviews!$T$2:$T1011&lt;&gt;$Q116)) + 
  ((reviews!$N$2:$N1011=$Q116) * (reviews!$T$2:$T1011=X$4) * (reviews!$M$2:$M1011&lt;&gt;X$4) * (reviews!$S$2:$S1011&lt;&gt;$Q116))
)</f>
        <v>0</v>
      </c>
      <c r="Y116" s="7">
        <f>SUMPRODUCT(
  ((reviews!$M$2:$M1011=$Q116) * (reviews!$S$2:$S1011=Y$4) * (reviews!$N$2:$N1011&lt;&gt;Y$4) * (reviews!$T$2:$T1011&lt;&gt;$Q116)) + 
  ((reviews!$M$2:$M1011=$Q116) * (reviews!$T$2:$T1011=Y$4) * (reviews!$N$2:$N1011&lt;&gt;Y$4) * (reviews!$S$2:$S1011&lt;&gt;$Q116)) + 
  ((reviews!$N$2:$N1011=$Q116) * (reviews!$S$2:$S1011=Y$4) * (reviews!$M$2:$M1011&lt;&gt;Y$4) * (reviews!$T$2:$T1011&lt;&gt;$Q116)) + 
  ((reviews!$N$2:$N1011=$Q116) * (reviews!$T$2:$T1011=Y$4) * (reviews!$M$2:$M1011&lt;&gt;Y$4) * (reviews!$S$2:$S1011&lt;&gt;$Q116))
)</f>
        <v>1</v>
      </c>
      <c r="Z116" s="7">
        <f>SUMPRODUCT(
  ((reviews!$M$2:$M1011=$Q116) * (reviews!$S$2:$S1011=Z$4) * (reviews!$N$2:$N1011&lt;&gt;Z$4) * (reviews!$T$2:$T1011&lt;&gt;$Q116)) + 
  ((reviews!$M$2:$M1011=$Q116) * (reviews!$T$2:$T1011=Z$4) * (reviews!$N$2:$N1011&lt;&gt;Z$4) * (reviews!$S$2:$S1011&lt;&gt;$Q116)) + 
  ((reviews!$N$2:$N1011=$Q116) * (reviews!$S$2:$S1011=Z$4) * (reviews!$M$2:$M1011&lt;&gt;Z$4) * (reviews!$T$2:$T1011&lt;&gt;$Q116)) + 
  ((reviews!$N$2:$N1011=$Q116) * (reviews!$T$2:$T1011=Z$4) * (reviews!$M$2:$M1011&lt;&gt;Z$4) * (reviews!$S$2:$S1011&lt;&gt;$Q116))
)</f>
        <v>1</v>
      </c>
      <c r="AA116" s="7">
        <f>SUMPRODUCT(
  ((reviews!$M$2:$M1011=$Q116) * (reviews!$S$2:$S1011=AA$4) * (reviews!$N$2:$N1011&lt;&gt;AA$4) * (reviews!$T$2:$T1011&lt;&gt;$Q116)) + 
  ((reviews!$M$2:$M1011=$Q116) * (reviews!$T$2:$T1011=AA$4) * (reviews!$N$2:$N1011&lt;&gt;AA$4) * (reviews!$S$2:$S1011&lt;&gt;$Q116)) + 
  ((reviews!$N$2:$N1011=$Q116) * (reviews!$S$2:$S1011=AA$4) * (reviews!$M$2:$M1011&lt;&gt;AA$4) * (reviews!$T$2:$T1011&lt;&gt;$Q116)) + 
  ((reviews!$N$2:$N1011=$Q116) * (reviews!$T$2:$T1011=AA$4) * (reviews!$M$2:$M1011&lt;&gt;AA$4) * (reviews!$S$2:$S1011&lt;&gt;$Q116))
)</f>
        <v>0</v>
      </c>
      <c r="AB116" s="40">
        <f t="shared" si="32"/>
        <v>17</v>
      </c>
    </row>
    <row r="117">
      <c r="D117" s="38" t="s">
        <v>102</v>
      </c>
      <c r="E117" s="7">
        <f>COUNTIFS(reviews!$M$2:$M1011,$D117,reviews!$S$2:$S1011,E$4)</f>
        <v>1</v>
      </c>
      <c r="F117" s="7">
        <f>COUNTIFS(reviews!$M$2:$M1011,$D117,reviews!$S$2:$S1011,F$4)</f>
        <v>0</v>
      </c>
      <c r="G117" s="39">
        <f>COUNTIFS(reviews!$M$2:$M1011,$D117,reviews!$S$2:$S1011,G$4)</f>
        <v>2</v>
      </c>
      <c r="H117" s="7">
        <f>COUNTIFS(reviews!$M$2:$M1011,$D117,reviews!$S$2:$S1011,H$4)</f>
        <v>0</v>
      </c>
      <c r="I117" s="7">
        <f>COUNTIFS(reviews!$M$2:$M1011,$D117,reviews!$S$2:$S1011,I$4)</f>
        <v>0</v>
      </c>
      <c r="J117" s="7">
        <f>COUNTIFS(reviews!$M$2:$M1011,$D117,reviews!$S$2:$S1011,J$4)</f>
        <v>0</v>
      </c>
      <c r="K117" s="7">
        <f>COUNTIFS(reviews!$M$2:$M1011,$D117,reviews!$S$2:$S1011,K$4)</f>
        <v>0</v>
      </c>
      <c r="L117" s="7">
        <f>COUNTIFS(reviews!$M$2:$M1011,$D117,reviews!$S$2:$S1011,L$4)</f>
        <v>0</v>
      </c>
      <c r="M117" s="7">
        <f>COUNTIFS(reviews!$M$2:$M1011,$D117,reviews!$S$2:$S1011,M$4)</f>
        <v>0</v>
      </c>
      <c r="N117" s="7">
        <f>COUNTIFS(reviews!$M$2:$M1011,$D117,reviews!$S$2:$S1011,N$4)</f>
        <v>0</v>
      </c>
      <c r="O117" s="40">
        <f t="shared" si="31"/>
        <v>3</v>
      </c>
      <c r="Q117" s="38" t="s">
        <v>102</v>
      </c>
      <c r="R117" s="7">
        <f>SUMPRODUCT(
  ((reviews!$M$2:$M1011=$Q117) * (reviews!$S$2:$S1011=R$4) * (reviews!$N$2:$N1011&lt;&gt;R$4) * (reviews!$T$2:$T1011&lt;&gt;$Q117)) + 
  ((reviews!$M$2:$M1011=$Q117) * (reviews!$T$2:$T1011=R$4) * (reviews!$N$2:$N1011&lt;&gt;R$4) * (reviews!$S$2:$S1011&lt;&gt;$Q117)) + 
  ((reviews!$N$2:$N1011=$Q117) * (reviews!$S$2:$S1011=R$4) * (reviews!$M$2:$M1011&lt;&gt;R$4) * (reviews!$T$2:$T1011&lt;&gt;$Q117)) + 
  ((reviews!$N$2:$N1011=$Q117) * (reviews!$T$2:$T1011=R$4) * (reviews!$M$2:$M1011&lt;&gt;R$4) * (reviews!$S$2:$S1011&lt;&gt;$Q117))
)</f>
        <v>0</v>
      </c>
      <c r="S117" s="7">
        <f>SUMPRODUCT(
  ((reviews!$M$2:$M1011=$Q117) * (reviews!$S$2:$S1011=S$4) * (reviews!$N$2:$N1011&lt;&gt;S$4) * (reviews!$T$2:$T1011&lt;&gt;$Q117)) + 
  ((reviews!$M$2:$M1011=$Q117) * (reviews!$T$2:$T1011=S$4) * (reviews!$N$2:$N1011&lt;&gt;S$4) * (reviews!$S$2:$S1011&lt;&gt;$Q117)) + 
  ((reviews!$N$2:$N1011=$Q117) * (reviews!$S$2:$S1011=S$4) * (reviews!$M$2:$M1011&lt;&gt;S$4) * (reviews!$T$2:$T1011&lt;&gt;$Q117)) + 
  ((reviews!$N$2:$N1011=$Q117) * (reviews!$T$2:$T1011=S$4) * (reviews!$M$2:$M1011&lt;&gt;S$4) * (reviews!$S$2:$S1011&lt;&gt;$Q117))
)</f>
        <v>0</v>
      </c>
      <c r="T117" s="39">
        <f>SUMPRODUCT(
  ((reviews!$M$2:$M1011=$Q117) * (reviews!$S$2:$S1011=T$4)) + 
  ((reviews!$M$2:$M1011=$Q117) * (reviews!$T$2:$T1011=T$4)) + 
  ((reviews!$N$2:$N1011=$Q117) * (reviews!$S$2:$S1011=T$4)) + 
  ((reviews!$N$2:$N1011=$Q117) * (reviews!$T$2:$T1011=T$4))
)</f>
        <v>3</v>
      </c>
      <c r="U117" s="7">
        <f>SUMPRODUCT(
  ((reviews!$M$2:$M1011=$Q117) * (reviews!$S$2:$S1011=U$4) * (reviews!$N$2:$N1011&lt;&gt;U$4) * (reviews!$T$2:$T1011&lt;&gt;$Q117)) + 
  ((reviews!$M$2:$M1011=$Q117) * (reviews!$T$2:$T1011=U$4) * (reviews!$N$2:$N1011&lt;&gt;U$4) * (reviews!$S$2:$S1011&lt;&gt;$Q117)) + 
  ((reviews!$N$2:$N1011=$Q117) * (reviews!$S$2:$S1011=U$4) * (reviews!$M$2:$M1011&lt;&gt;U$4) * (reviews!$T$2:$T1011&lt;&gt;$Q117)) + 
  ((reviews!$N$2:$N1011=$Q117) * (reviews!$T$2:$T1011=U$4) * (reviews!$M$2:$M1011&lt;&gt;U$4) * (reviews!$S$2:$S1011&lt;&gt;$Q117))
)</f>
        <v>0</v>
      </c>
      <c r="V117" s="7">
        <f>SUMPRODUCT(
  ((reviews!$M$2:$M1011=$Q117) * (reviews!$S$2:$S1011=V$4) * (reviews!$N$2:$N1011&lt;&gt;V$4) * (reviews!$T$2:$T1011&lt;&gt;$Q117)) + 
  ((reviews!$M$2:$M1011=$Q117) * (reviews!$T$2:$T1011=V$4) * (reviews!$N$2:$N1011&lt;&gt;V$4) * (reviews!$S$2:$S1011&lt;&gt;$Q117)) + 
  ((reviews!$N$2:$N1011=$Q117) * (reviews!$S$2:$S1011=V$4) * (reviews!$M$2:$M1011&lt;&gt;V$4) * (reviews!$T$2:$T1011&lt;&gt;$Q117)) + 
  ((reviews!$N$2:$N1011=$Q117) * (reviews!$T$2:$T1011=V$4) * (reviews!$M$2:$M1011&lt;&gt;V$4) * (reviews!$S$2:$S1011&lt;&gt;$Q117))
)</f>
        <v>0</v>
      </c>
      <c r="W117" s="7">
        <f>SUMPRODUCT(
  ((reviews!$M$2:$M1011=$Q117) * (reviews!$S$2:$S1011=W$4) * (reviews!$N$2:$N1011&lt;&gt;W$4) * (reviews!$T$2:$T1011&lt;&gt;$Q117)) + 
  ((reviews!$M$2:$M1011=$Q117) * (reviews!$T$2:$T1011=W$4) * (reviews!$N$2:$N1011&lt;&gt;W$4) * (reviews!$S$2:$S1011&lt;&gt;$Q117)) + 
  ((reviews!$N$2:$N1011=$Q117) * (reviews!$S$2:$S1011=W$4) * (reviews!$M$2:$M1011&lt;&gt;W$4) * (reviews!$T$2:$T1011&lt;&gt;$Q117)) + 
  ((reviews!$N$2:$N1011=$Q117) * (reviews!$T$2:$T1011=W$4) * (reviews!$M$2:$M1011&lt;&gt;W$4) * (reviews!$S$2:$S1011&lt;&gt;$Q117))
)</f>
        <v>0</v>
      </c>
      <c r="X117" s="7">
        <f>SUMPRODUCT(
  ((reviews!$M$2:$M1011=$Q117) * (reviews!$S$2:$S1011=X$4) * (reviews!$N$2:$N1011&lt;&gt;X$4) * (reviews!$T$2:$T1011&lt;&gt;$Q117)) + 
  ((reviews!$M$2:$M1011=$Q117) * (reviews!$T$2:$T1011=X$4) * (reviews!$N$2:$N1011&lt;&gt;X$4) * (reviews!$S$2:$S1011&lt;&gt;$Q117)) + 
  ((reviews!$N$2:$N1011=$Q117) * (reviews!$S$2:$S1011=X$4) * (reviews!$M$2:$M1011&lt;&gt;X$4) * (reviews!$T$2:$T1011&lt;&gt;$Q117)) + 
  ((reviews!$N$2:$N1011=$Q117) * (reviews!$T$2:$T1011=X$4) * (reviews!$M$2:$M1011&lt;&gt;X$4) * (reviews!$S$2:$S1011&lt;&gt;$Q117))
)</f>
        <v>0</v>
      </c>
      <c r="Y117" s="7">
        <f>SUMPRODUCT(
  ((reviews!$M$2:$M1011=$Q117) * (reviews!$S$2:$S1011=Y$4) * (reviews!$N$2:$N1011&lt;&gt;Y$4) * (reviews!$T$2:$T1011&lt;&gt;$Q117)) + 
  ((reviews!$M$2:$M1011=$Q117) * (reviews!$T$2:$T1011=Y$4) * (reviews!$N$2:$N1011&lt;&gt;Y$4) * (reviews!$S$2:$S1011&lt;&gt;$Q117)) + 
  ((reviews!$N$2:$N1011=$Q117) * (reviews!$S$2:$S1011=Y$4) * (reviews!$M$2:$M1011&lt;&gt;Y$4) * (reviews!$T$2:$T1011&lt;&gt;$Q117)) + 
  ((reviews!$N$2:$N1011=$Q117) * (reviews!$T$2:$T1011=Y$4) * (reviews!$M$2:$M1011&lt;&gt;Y$4) * (reviews!$S$2:$S1011&lt;&gt;$Q117))
)</f>
        <v>0</v>
      </c>
      <c r="Z117" s="7">
        <f>SUMPRODUCT(
  ((reviews!$M$2:$M1011=$Q117) * (reviews!$S$2:$S1011=Z$4) * (reviews!$N$2:$N1011&lt;&gt;Z$4) * (reviews!$T$2:$T1011&lt;&gt;$Q117)) + 
  ((reviews!$M$2:$M1011=$Q117) * (reviews!$T$2:$T1011=Z$4) * (reviews!$N$2:$N1011&lt;&gt;Z$4) * (reviews!$S$2:$S1011&lt;&gt;$Q117)) + 
  ((reviews!$N$2:$N1011=$Q117) * (reviews!$S$2:$S1011=Z$4) * (reviews!$M$2:$M1011&lt;&gt;Z$4) * (reviews!$T$2:$T1011&lt;&gt;$Q117)) + 
  ((reviews!$N$2:$N1011=$Q117) * (reviews!$T$2:$T1011=Z$4) * (reviews!$M$2:$M1011&lt;&gt;Z$4) * (reviews!$S$2:$S1011&lt;&gt;$Q117))
)</f>
        <v>0</v>
      </c>
      <c r="AA117" s="7">
        <f>SUMPRODUCT(
  ((reviews!$M$2:$M1011=$Q117) * (reviews!$S$2:$S1011=AA$4) * (reviews!$N$2:$N1011&lt;&gt;AA$4) * (reviews!$T$2:$T1011&lt;&gt;$Q117)) + 
  ((reviews!$M$2:$M1011=$Q117) * (reviews!$T$2:$T1011=AA$4) * (reviews!$N$2:$N1011&lt;&gt;AA$4) * (reviews!$S$2:$S1011&lt;&gt;$Q117)) + 
  ((reviews!$N$2:$N1011=$Q117) * (reviews!$S$2:$S1011=AA$4) * (reviews!$M$2:$M1011&lt;&gt;AA$4) * (reviews!$T$2:$T1011&lt;&gt;$Q117)) + 
  ((reviews!$N$2:$N1011=$Q117) * (reviews!$T$2:$T1011=AA$4) * (reviews!$M$2:$M1011&lt;&gt;AA$4) * (reviews!$S$2:$S1011&lt;&gt;$Q117))
)</f>
        <v>0</v>
      </c>
      <c r="AB117" s="40">
        <f t="shared" si="32"/>
        <v>3</v>
      </c>
    </row>
    <row r="118">
      <c r="D118" s="38" t="s">
        <v>54</v>
      </c>
      <c r="E118" s="7">
        <f>COUNTIFS(reviews!$M$2:$M1011,$D118,reviews!$S$2:$S1011,E$4)</f>
        <v>0</v>
      </c>
      <c r="F118" s="7">
        <f>COUNTIFS(reviews!$M$2:$M1011,$D118,reviews!$S$2:$S1011,F$4)</f>
        <v>0</v>
      </c>
      <c r="G118" s="7">
        <f>COUNTIFS(reviews!$M$2:$M1011,$D118,reviews!$S$2:$S1011,G$4)</f>
        <v>3</v>
      </c>
      <c r="H118" s="39">
        <f>COUNTIFS(reviews!$M$2:$M1011,$D118,reviews!$S$2:$S1011,H$4)</f>
        <v>2</v>
      </c>
      <c r="I118" s="7">
        <f>COUNTIFS(reviews!$M$2:$M1011,$D118,reviews!$S$2:$S1011,I$4)</f>
        <v>0</v>
      </c>
      <c r="J118" s="7">
        <f>COUNTIFS(reviews!$M$2:$M1011,$D118,reviews!$S$2:$S1011,J$4)</f>
        <v>0</v>
      </c>
      <c r="K118" s="7">
        <f>COUNTIFS(reviews!$M$2:$M1011,$D118,reviews!$S$2:$S1011,K$4)</f>
        <v>0</v>
      </c>
      <c r="L118" s="7">
        <f>COUNTIFS(reviews!$M$2:$M1011,$D118,reviews!$S$2:$S1011,L$4)</f>
        <v>1</v>
      </c>
      <c r="M118" s="7">
        <f>COUNTIFS(reviews!$M$2:$M1011,$D118,reviews!$S$2:$S1011,M$4)</f>
        <v>0</v>
      </c>
      <c r="N118" s="7">
        <f>COUNTIFS(reviews!$M$2:$M1011,$D118,reviews!$S$2:$S1011,N$4)</f>
        <v>0</v>
      </c>
      <c r="O118" s="40">
        <f t="shared" si="31"/>
        <v>6</v>
      </c>
      <c r="Q118" s="38" t="s">
        <v>54</v>
      </c>
      <c r="R118" s="7">
        <f>SUMPRODUCT(
  ((reviews!$M$2:$M1011=$Q118) * (reviews!$S$2:$S1011=R$4) * (reviews!$N$2:$N1011&lt;&gt;R$4) * (reviews!$T$2:$T1011&lt;&gt;$Q118)) + 
  ((reviews!$M$2:$M1011=$Q118) * (reviews!$T$2:$T1011=R$4) * (reviews!$N$2:$N1011&lt;&gt;R$4) * (reviews!$S$2:$S1011&lt;&gt;$Q118)) + 
  ((reviews!$N$2:$N1011=$Q118) * (reviews!$S$2:$S1011=R$4) * (reviews!$M$2:$M1011&lt;&gt;R$4) * (reviews!$T$2:$T1011&lt;&gt;$Q118)) + 
  ((reviews!$N$2:$N1011=$Q118) * (reviews!$T$2:$T1011=R$4) * (reviews!$M$2:$M1011&lt;&gt;R$4) * (reviews!$S$2:$S1011&lt;&gt;$Q118))
)</f>
        <v>0</v>
      </c>
      <c r="S118" s="7">
        <f>SUMPRODUCT(
  ((reviews!$M$2:$M1011=$Q118) * (reviews!$S$2:$S1011=S$4) * (reviews!$N$2:$N1011&lt;&gt;S$4) * (reviews!$T$2:$T1011&lt;&gt;$Q118)) + 
  ((reviews!$M$2:$M1011=$Q118) * (reviews!$T$2:$T1011=S$4) * (reviews!$N$2:$N1011&lt;&gt;S$4) * (reviews!$S$2:$S1011&lt;&gt;$Q118)) + 
  ((reviews!$N$2:$N1011=$Q118) * (reviews!$S$2:$S1011=S$4) * (reviews!$M$2:$M1011&lt;&gt;S$4) * (reviews!$T$2:$T1011&lt;&gt;$Q118)) + 
  ((reviews!$N$2:$N1011=$Q118) * (reviews!$T$2:$T1011=S$4) * (reviews!$M$2:$M1011&lt;&gt;S$4) * (reviews!$S$2:$S1011&lt;&gt;$Q118))
)</f>
        <v>0</v>
      </c>
      <c r="T118" s="7">
        <f>SUMPRODUCT(
  ((reviews!$M$2:$M1011=$Q118) * (reviews!$S$2:$S1011=T$4) * (reviews!$N$2:$N1011&lt;&gt;T$4) * (reviews!$T$2:$T1011&lt;&gt;$Q118)) + 
  ((reviews!$M$2:$M1011=$Q118) * (reviews!$T$2:$T1011=T$4) * (reviews!$N$2:$N1011&lt;&gt;T$4) * (reviews!$S$2:$S1011&lt;&gt;$Q118)) + 
  ((reviews!$N$2:$N1011=$Q118) * (reviews!$S$2:$S1011=T$4) * (reviews!$M$2:$M1011&lt;&gt;T$4) * (reviews!$T$2:$T1011&lt;&gt;$Q118)) + 
  ((reviews!$N$2:$N1011=$Q118) * (reviews!$T$2:$T1011=T$4) * (reviews!$M$2:$M1011&lt;&gt;T$4) * (reviews!$S$2:$S1011&lt;&gt;$Q118))
)</f>
        <v>3</v>
      </c>
      <c r="U118" s="39">
        <f>SUMPRODUCT(
  ((reviews!$M$2:$M1011=$Q118) * (reviews!$S$2:$S1011=U$4)) + 
  ((reviews!$M$2:$M1011=$Q118) * (reviews!$T$2:$T1011=U$4)) + 
  ((reviews!$N$2:$N1011=$Q118) * (reviews!$S$2:$S1011=U$4)) + 
  ((reviews!$N$2:$N1011=$Q118) * (reviews!$T$2:$T1011=U$4))
)</f>
        <v>2</v>
      </c>
      <c r="V118" s="7">
        <f>SUMPRODUCT(
  ((reviews!$M$2:$M1011=$Q118) * (reviews!$S$2:$S1011=V$4) * (reviews!$N$2:$N1011&lt;&gt;V$4) * (reviews!$T$2:$T1011&lt;&gt;$Q118)) + 
  ((reviews!$M$2:$M1011=$Q118) * (reviews!$T$2:$T1011=V$4) * (reviews!$N$2:$N1011&lt;&gt;V$4) * (reviews!$S$2:$S1011&lt;&gt;$Q118)) + 
  ((reviews!$N$2:$N1011=$Q118) * (reviews!$S$2:$S1011=V$4) * (reviews!$M$2:$M1011&lt;&gt;V$4) * (reviews!$T$2:$T1011&lt;&gt;$Q118)) + 
  ((reviews!$N$2:$N1011=$Q118) * (reviews!$T$2:$T1011=V$4) * (reviews!$M$2:$M1011&lt;&gt;V$4) * (reviews!$S$2:$S1011&lt;&gt;$Q118))
)</f>
        <v>0</v>
      </c>
      <c r="W118" s="7">
        <f>SUMPRODUCT(
  ((reviews!$M$2:$M1011=$Q118) * (reviews!$S$2:$S1011=W$4) * (reviews!$N$2:$N1011&lt;&gt;W$4) * (reviews!$T$2:$T1011&lt;&gt;$Q118)) + 
  ((reviews!$M$2:$M1011=$Q118) * (reviews!$T$2:$T1011=W$4) * (reviews!$N$2:$N1011&lt;&gt;W$4) * (reviews!$S$2:$S1011&lt;&gt;$Q118)) + 
  ((reviews!$N$2:$N1011=$Q118) * (reviews!$S$2:$S1011=W$4) * (reviews!$M$2:$M1011&lt;&gt;W$4) * (reviews!$T$2:$T1011&lt;&gt;$Q118)) + 
  ((reviews!$N$2:$N1011=$Q118) * (reviews!$T$2:$T1011=W$4) * (reviews!$M$2:$M1011&lt;&gt;W$4) * (reviews!$S$2:$S1011&lt;&gt;$Q118))
)</f>
        <v>1</v>
      </c>
      <c r="X118" s="7">
        <f>SUMPRODUCT(
  ((reviews!$M$2:$M1011=$Q118) * (reviews!$S$2:$S1011=X$4) * (reviews!$N$2:$N1011&lt;&gt;X$4) * (reviews!$T$2:$T1011&lt;&gt;$Q118)) + 
  ((reviews!$M$2:$M1011=$Q118) * (reviews!$T$2:$T1011=X$4) * (reviews!$N$2:$N1011&lt;&gt;X$4) * (reviews!$S$2:$S1011&lt;&gt;$Q118)) + 
  ((reviews!$N$2:$N1011=$Q118) * (reviews!$S$2:$S1011=X$4) * (reviews!$M$2:$M1011&lt;&gt;X$4) * (reviews!$T$2:$T1011&lt;&gt;$Q118)) + 
  ((reviews!$N$2:$N1011=$Q118) * (reviews!$T$2:$T1011=X$4) * (reviews!$M$2:$M1011&lt;&gt;X$4) * (reviews!$S$2:$S1011&lt;&gt;$Q118))
)</f>
        <v>0</v>
      </c>
      <c r="Y118" s="7">
        <f>SUMPRODUCT(
  ((reviews!$M$2:$M1011=$Q118) * (reviews!$S$2:$S1011=Y$4) * (reviews!$N$2:$N1011&lt;&gt;Y$4) * (reviews!$T$2:$T1011&lt;&gt;$Q118)) + 
  ((reviews!$M$2:$M1011=$Q118) * (reviews!$T$2:$T1011=Y$4) * (reviews!$N$2:$N1011&lt;&gt;Y$4) * (reviews!$S$2:$S1011&lt;&gt;$Q118)) + 
  ((reviews!$N$2:$N1011=$Q118) * (reviews!$S$2:$S1011=Y$4) * (reviews!$M$2:$M1011&lt;&gt;Y$4) * (reviews!$T$2:$T1011&lt;&gt;$Q118)) + 
  ((reviews!$N$2:$N1011=$Q118) * (reviews!$T$2:$T1011=Y$4) * (reviews!$M$2:$M1011&lt;&gt;Y$4) * (reviews!$S$2:$S1011&lt;&gt;$Q118))
)</f>
        <v>1</v>
      </c>
      <c r="Z118" s="7">
        <f>SUMPRODUCT(
  ((reviews!$M$2:$M1011=$Q118) * (reviews!$S$2:$S1011=Z$4) * (reviews!$N$2:$N1011&lt;&gt;Z$4) * (reviews!$T$2:$T1011&lt;&gt;$Q118)) + 
  ((reviews!$M$2:$M1011=$Q118) * (reviews!$T$2:$T1011=Z$4) * (reviews!$N$2:$N1011&lt;&gt;Z$4) * (reviews!$S$2:$S1011&lt;&gt;$Q118)) + 
  ((reviews!$N$2:$N1011=$Q118) * (reviews!$S$2:$S1011=Z$4) * (reviews!$M$2:$M1011&lt;&gt;Z$4) * (reviews!$T$2:$T1011&lt;&gt;$Q118)) + 
  ((reviews!$N$2:$N1011=$Q118) * (reviews!$T$2:$T1011=Z$4) * (reviews!$M$2:$M1011&lt;&gt;Z$4) * (reviews!$S$2:$S1011&lt;&gt;$Q118))
)</f>
        <v>0</v>
      </c>
      <c r="AA118" s="7">
        <f>SUMPRODUCT(
  ((reviews!$M$2:$M1011=$Q118) * (reviews!$S$2:$S1011=AA$4) * (reviews!$N$2:$N1011&lt;&gt;AA$4) * (reviews!$T$2:$T1011&lt;&gt;$Q118)) + 
  ((reviews!$M$2:$M1011=$Q118) * (reviews!$T$2:$T1011=AA$4) * (reviews!$N$2:$N1011&lt;&gt;AA$4) * (reviews!$S$2:$S1011&lt;&gt;$Q118)) + 
  ((reviews!$N$2:$N1011=$Q118) * (reviews!$S$2:$S1011=AA$4) * (reviews!$M$2:$M1011&lt;&gt;AA$4) * (reviews!$T$2:$T1011&lt;&gt;$Q118)) + 
  ((reviews!$N$2:$N1011=$Q118) * (reviews!$T$2:$T1011=AA$4) * (reviews!$M$2:$M1011&lt;&gt;AA$4) * (reviews!$S$2:$S1011&lt;&gt;$Q118))
)</f>
        <v>0</v>
      </c>
      <c r="AB118" s="40">
        <f t="shared" si="32"/>
        <v>7</v>
      </c>
    </row>
    <row r="119">
      <c r="D119" s="38" t="s">
        <v>35</v>
      </c>
      <c r="E119" s="7">
        <f>COUNTIFS(reviews!$M$2:$M1011,$D119,reviews!$S$2:$S1011,E$4)</f>
        <v>1</v>
      </c>
      <c r="F119" s="7">
        <f>COUNTIFS(reviews!$M$2:$M1011,$D119,reviews!$S$2:$S1011,F$4)</f>
        <v>0</v>
      </c>
      <c r="G119" s="7">
        <f>COUNTIFS(reviews!$M$2:$M1011,$D119,reviews!$S$2:$S1011,G$4)</f>
        <v>2</v>
      </c>
      <c r="H119" s="7">
        <f>COUNTIFS(reviews!$M$2:$M1011,$D119,reviews!$S$2:$S1011,H$4)</f>
        <v>1</v>
      </c>
      <c r="I119" s="39">
        <f>COUNTIFS(reviews!$M$2:$M1011,$D119,reviews!$S$2:$S1011,I$4)</f>
        <v>10</v>
      </c>
      <c r="J119" s="7">
        <f>COUNTIFS(reviews!$M$2:$M1011,$D119,reviews!$S$2:$S1011,J$4)</f>
        <v>6</v>
      </c>
      <c r="K119" s="7">
        <f>COUNTIFS(reviews!$M$2:$M1011,$D119,reviews!$S$2:$S1011,K$4)</f>
        <v>0</v>
      </c>
      <c r="L119" s="7">
        <f>COUNTIFS(reviews!$M$2:$M1011,$D119,reviews!$S$2:$S1011,L$4)</f>
        <v>1</v>
      </c>
      <c r="M119" s="7">
        <f>COUNTIFS(reviews!$M$2:$M1011,$D119,reviews!$S$2:$S1011,M$4)</f>
        <v>0</v>
      </c>
      <c r="N119" s="7">
        <f>COUNTIFS(reviews!$M$2:$M1011,$D119,reviews!$S$2:$S1011,N$4)</f>
        <v>0</v>
      </c>
      <c r="O119" s="40">
        <f t="shared" si="31"/>
        <v>21</v>
      </c>
      <c r="Q119" s="38" t="s">
        <v>35</v>
      </c>
      <c r="R119" s="7">
        <f>SUMPRODUCT(
  ((reviews!$M$2:$M1011=$Q119) * (reviews!$S$2:$S1011=R$4) * (reviews!$N$2:$N1011&lt;&gt;R$4) * (reviews!$T$2:$T1011&lt;&gt;$Q119)) + 
  ((reviews!$M$2:$M1011=$Q119) * (reviews!$T$2:$T1011=R$4) * (reviews!$N$2:$N1011&lt;&gt;R$4) * (reviews!$S$2:$S1011&lt;&gt;$Q119)) + 
  ((reviews!$N$2:$N1011=$Q119) * (reviews!$S$2:$S1011=R$4) * (reviews!$M$2:$M1011&lt;&gt;R$4) * (reviews!$T$2:$T1011&lt;&gt;$Q119)) + 
  ((reviews!$N$2:$N1011=$Q119) * (reviews!$T$2:$T1011=R$4) * (reviews!$M$2:$M1011&lt;&gt;R$4) * (reviews!$S$2:$S1011&lt;&gt;$Q119))
)</f>
        <v>2</v>
      </c>
      <c r="S119" s="7">
        <f>SUMPRODUCT(
  ((reviews!$M$2:$M1011=$Q119) * (reviews!$S$2:$S1011=S$4) * (reviews!$N$2:$N1011&lt;&gt;S$4) * (reviews!$T$2:$T1011&lt;&gt;$Q119)) + 
  ((reviews!$M$2:$M1011=$Q119) * (reviews!$T$2:$T1011=S$4) * (reviews!$N$2:$N1011&lt;&gt;S$4) * (reviews!$S$2:$S1011&lt;&gt;$Q119)) + 
  ((reviews!$N$2:$N1011=$Q119) * (reviews!$S$2:$S1011=S$4) * (reviews!$M$2:$M1011&lt;&gt;S$4) * (reviews!$T$2:$T1011&lt;&gt;$Q119)) + 
  ((reviews!$N$2:$N1011=$Q119) * (reviews!$T$2:$T1011=S$4) * (reviews!$M$2:$M1011&lt;&gt;S$4) * (reviews!$S$2:$S1011&lt;&gt;$Q119))
)</f>
        <v>0</v>
      </c>
      <c r="T119" s="7">
        <f>SUMPRODUCT(
  ((reviews!$M$2:$M1011=$Q119) * (reviews!$S$2:$S1011=T$4) * (reviews!$N$2:$N1011&lt;&gt;T$4) * (reviews!$T$2:$T1011&lt;&gt;$Q119)) + 
  ((reviews!$M$2:$M1011=$Q119) * (reviews!$T$2:$T1011=T$4) * (reviews!$N$2:$N1011&lt;&gt;T$4) * (reviews!$S$2:$S1011&lt;&gt;$Q119)) + 
  ((reviews!$N$2:$N1011=$Q119) * (reviews!$S$2:$S1011=T$4) * (reviews!$M$2:$M1011&lt;&gt;T$4) * (reviews!$T$2:$T1011&lt;&gt;$Q119)) + 
  ((reviews!$N$2:$N1011=$Q119) * (reviews!$T$2:$T1011=T$4) * (reviews!$M$2:$M1011&lt;&gt;T$4) * (reviews!$S$2:$S1011&lt;&gt;$Q119))
)</f>
        <v>2</v>
      </c>
      <c r="U119" s="7">
        <f>SUMPRODUCT(
  ((reviews!$M$2:$M1011=$Q119) * (reviews!$S$2:$S1011=U$4) * (reviews!$N$2:$N1011&lt;&gt;U$4) * (reviews!$T$2:$T1011&lt;&gt;$Q119)) + 
  ((reviews!$M$2:$M1011=$Q119) * (reviews!$T$2:$T1011=U$4) * (reviews!$N$2:$N1011&lt;&gt;U$4) * (reviews!$S$2:$S1011&lt;&gt;$Q119)) + 
  ((reviews!$N$2:$N1011=$Q119) * (reviews!$S$2:$S1011=U$4) * (reviews!$M$2:$M1011&lt;&gt;U$4) * (reviews!$T$2:$T1011&lt;&gt;$Q119)) + 
  ((reviews!$N$2:$N1011=$Q119) * (reviews!$T$2:$T1011=U$4) * (reviews!$M$2:$M1011&lt;&gt;U$4) * (reviews!$S$2:$S1011&lt;&gt;$Q119))
)</f>
        <v>1</v>
      </c>
      <c r="V119" s="39">
        <f>SUMPRODUCT(
  ((reviews!$J$2:$J1011=$Q119) * (reviews!$S$2:$S1011=V$4)) + 
  ((reviews!$J$2:$J1011=$Q119) * (reviews!$T$2:$T1011=V$4)) + 
  ((reviews!$K$2:$K1011=$Q119) * (reviews!$S$2:$S1011=V$4)) + 
  ((reviews!$K$2:$K1011=$Q119) * (reviews!$T$2:$T1011=V$4))
)</f>
        <v>11</v>
      </c>
      <c r="W119" s="7">
        <f>SUMPRODUCT(
  ((reviews!$M$2:$M1011=$Q119) * (reviews!$S$2:$S1011=W$4) * (reviews!$N$2:$N1011&lt;&gt;W$4) * (reviews!$T$2:$T1011&lt;&gt;$Q119)) + 
  ((reviews!$M$2:$M1011=$Q119) * (reviews!$T$2:$T1011=W$4) * (reviews!$N$2:$N1011&lt;&gt;W$4) * (reviews!$S$2:$S1011&lt;&gt;$Q119)) + 
  ((reviews!$N$2:$N1011=$Q119) * (reviews!$S$2:$S1011=W$4) * (reviews!$M$2:$M1011&lt;&gt;W$4) * (reviews!$T$2:$T1011&lt;&gt;$Q119)) + 
  ((reviews!$N$2:$N1011=$Q119) * (reviews!$T$2:$T1011=W$4) * (reviews!$M$2:$M1011&lt;&gt;W$4) * (reviews!$S$2:$S1011&lt;&gt;$Q119))
)</f>
        <v>6</v>
      </c>
      <c r="X119" s="7">
        <f>SUMPRODUCT(
  ((reviews!$M$2:$M1011=$Q119) * (reviews!$S$2:$S1011=X$4) * (reviews!$N$2:$N1011&lt;&gt;X$4) * (reviews!$T$2:$T1011&lt;&gt;$Q119)) + 
  ((reviews!$M$2:$M1011=$Q119) * (reviews!$T$2:$T1011=X$4) * (reviews!$N$2:$N1011&lt;&gt;X$4) * (reviews!$S$2:$S1011&lt;&gt;$Q119)) + 
  ((reviews!$N$2:$N1011=$Q119) * (reviews!$S$2:$S1011=X$4) * (reviews!$M$2:$M1011&lt;&gt;X$4) * (reviews!$T$2:$T1011&lt;&gt;$Q119)) + 
  ((reviews!$N$2:$N1011=$Q119) * (reviews!$T$2:$T1011=X$4) * (reviews!$M$2:$M1011&lt;&gt;X$4) * (reviews!$S$2:$S1011&lt;&gt;$Q119))
)</f>
        <v>1</v>
      </c>
      <c r="Y119" s="7">
        <f>SUMPRODUCT(
  ((reviews!$M$2:$M1011=$Q119) * (reviews!$S$2:$S1011=Y$4) * (reviews!$N$2:$N1011&lt;&gt;Y$4) * (reviews!$T$2:$T1011&lt;&gt;$Q119)) + 
  ((reviews!$M$2:$M1011=$Q119) * (reviews!$T$2:$T1011=Y$4) * (reviews!$N$2:$N1011&lt;&gt;Y$4) * (reviews!$S$2:$S1011&lt;&gt;$Q119)) + 
  ((reviews!$N$2:$N1011=$Q119) * (reviews!$S$2:$S1011=Y$4) * (reviews!$M$2:$M1011&lt;&gt;Y$4) * (reviews!$T$2:$T1011&lt;&gt;$Q119)) + 
  ((reviews!$N$2:$N1011=$Q119) * (reviews!$T$2:$T1011=Y$4) * (reviews!$M$2:$M1011&lt;&gt;Y$4) * (reviews!$S$2:$S1011&lt;&gt;$Q119))
)</f>
        <v>1</v>
      </c>
      <c r="Z119" s="7">
        <f>SUMPRODUCT(
  ((reviews!$M$2:$M1011=$Q119) * (reviews!$S$2:$S1011=Z$4) * (reviews!$N$2:$N1011&lt;&gt;Z$4) * (reviews!$T$2:$T1011&lt;&gt;$Q119)) + 
  ((reviews!$M$2:$M1011=$Q119) * (reviews!$T$2:$T1011=Z$4) * (reviews!$N$2:$N1011&lt;&gt;Z$4) * (reviews!$S$2:$S1011&lt;&gt;$Q119)) + 
  ((reviews!$N$2:$N1011=$Q119) * (reviews!$S$2:$S1011=Z$4) * (reviews!$M$2:$M1011&lt;&gt;Z$4) * (reviews!$T$2:$T1011&lt;&gt;$Q119)) + 
  ((reviews!$N$2:$N1011=$Q119) * (reviews!$T$2:$T1011=Z$4) * (reviews!$M$2:$M1011&lt;&gt;Z$4) * (reviews!$S$2:$S1011&lt;&gt;$Q119))
)</f>
        <v>0</v>
      </c>
      <c r="AA119" s="7">
        <f>SUMPRODUCT(
  ((reviews!$M$2:$M1011=$Q119) * (reviews!$S$2:$S1011=AA$4) * (reviews!$N$2:$N1011&lt;&gt;AA$4) * (reviews!$T$2:$T1011&lt;&gt;$Q119)) + 
  ((reviews!$M$2:$M1011=$Q119) * (reviews!$T$2:$T1011=AA$4) * (reviews!$N$2:$N1011&lt;&gt;AA$4) * (reviews!$S$2:$S1011&lt;&gt;$Q119)) + 
  ((reviews!$N$2:$N1011=$Q119) * (reviews!$S$2:$S1011=AA$4) * (reviews!$M$2:$M1011&lt;&gt;AA$4) * (reviews!$T$2:$T1011&lt;&gt;$Q119)) + 
  ((reviews!$N$2:$N1011=$Q119) * (reviews!$T$2:$T1011=AA$4) * (reviews!$M$2:$M1011&lt;&gt;AA$4) * (reviews!$S$2:$S1011&lt;&gt;$Q119))
)</f>
        <v>0</v>
      </c>
      <c r="AB119" s="40">
        <f t="shared" si="32"/>
        <v>24</v>
      </c>
    </row>
    <row r="120">
      <c r="D120" s="38" t="s">
        <v>33</v>
      </c>
      <c r="E120" s="7">
        <f>COUNTIFS(reviews!$M$2:$M1011,$D120,reviews!$S$2:$S1011,E$4)</f>
        <v>1</v>
      </c>
      <c r="F120" s="7">
        <f>COUNTIFS(reviews!$M$2:$M1011,$D120,reviews!$S$2:$S1011,F$4)</f>
        <v>0</v>
      </c>
      <c r="G120" s="7">
        <f>COUNTIFS(reviews!$M$2:$M1011,$D120,reviews!$S$2:$S1011,G$4)</f>
        <v>1</v>
      </c>
      <c r="H120" s="7">
        <f>COUNTIFS(reviews!$M$2:$M1011,$D120,reviews!$S$2:$S1011,H$4)</f>
        <v>0</v>
      </c>
      <c r="I120" s="7">
        <f>COUNTIFS(reviews!$M$2:$M1011,$D120,reviews!$S$2:$S1011,I$4)</f>
        <v>3</v>
      </c>
      <c r="J120" s="39">
        <f>COUNTIFS(reviews!$M$2:$M1011,$D120,reviews!$S$2:$S1011,J$4)</f>
        <v>0</v>
      </c>
      <c r="K120" s="7">
        <f>COUNTIFS(reviews!$M$2:$M1011,$D120,reviews!$S$2:$S1011,K$4)</f>
        <v>1</v>
      </c>
      <c r="L120" s="7">
        <f>COUNTIFS(reviews!$M$2:$M1011,$D120,reviews!$S$2:$S1011,L$4)</f>
        <v>0</v>
      </c>
      <c r="M120" s="7">
        <f>COUNTIFS(reviews!$M$2:$M1011,$D120,reviews!$S$2:$S1011,M$4)</f>
        <v>0</v>
      </c>
      <c r="N120" s="7">
        <f>COUNTIFS(reviews!$M$2:$M1011,$D120,reviews!$S$2:$S1011,N$4)</f>
        <v>0</v>
      </c>
      <c r="O120" s="40">
        <f t="shared" si="31"/>
        <v>6</v>
      </c>
      <c r="Q120" s="38" t="s">
        <v>33</v>
      </c>
      <c r="R120" s="7">
        <f>SUMPRODUCT(
  ((reviews!$M$2:$M1011=$Q120) * (reviews!$S$2:$S1011=R$4) * (reviews!$N$2:$N1011&lt;&gt;R$4) * (reviews!$T$2:$T1011&lt;&gt;$Q120)) + 
  ((reviews!$M$2:$M1011=$Q120) * (reviews!$T$2:$T1011=R$4) * (reviews!$N$2:$N1011&lt;&gt;R$4) * (reviews!$S$2:$S1011&lt;&gt;$Q120)) + 
  ((reviews!$N$2:$N1011=$Q120) * (reviews!$S$2:$S1011=R$4) * (reviews!$M$2:$M1011&lt;&gt;R$4) * (reviews!$T$2:$T1011&lt;&gt;$Q120)) + 
  ((reviews!$N$2:$N1011=$Q120) * (reviews!$T$2:$T1011=R$4) * (reviews!$M$2:$M1011&lt;&gt;R$4) * (reviews!$S$2:$S1011&lt;&gt;$Q120))
)</f>
        <v>1</v>
      </c>
      <c r="S120" s="7">
        <f>SUMPRODUCT(
  ((reviews!$M$2:$M1011=$Q120) * (reviews!$S$2:$S1011=S$4) * (reviews!$N$2:$N1011&lt;&gt;S$4) * (reviews!$T$2:$T1011&lt;&gt;$Q120)) + 
  ((reviews!$M$2:$M1011=$Q120) * (reviews!$T$2:$T1011=S$4) * (reviews!$N$2:$N1011&lt;&gt;S$4) * (reviews!$S$2:$S1011&lt;&gt;$Q120)) + 
  ((reviews!$N$2:$N1011=$Q120) * (reviews!$S$2:$S1011=S$4) * (reviews!$M$2:$M1011&lt;&gt;S$4) * (reviews!$T$2:$T1011&lt;&gt;$Q120)) + 
  ((reviews!$N$2:$N1011=$Q120) * (reviews!$T$2:$T1011=S$4) * (reviews!$M$2:$M1011&lt;&gt;S$4) * (reviews!$S$2:$S1011&lt;&gt;$Q120))
)</f>
        <v>0</v>
      </c>
      <c r="T120" s="7">
        <f>SUMPRODUCT(
  ((reviews!$M$2:$M1011=$Q120) * (reviews!$S$2:$S1011=T$4) * (reviews!$N$2:$N1011&lt;&gt;T$4) * (reviews!$T$2:$T1011&lt;&gt;$Q120)) + 
  ((reviews!$M$2:$M1011=$Q120) * (reviews!$T$2:$T1011=T$4) * (reviews!$N$2:$N1011&lt;&gt;T$4) * (reviews!$S$2:$S1011&lt;&gt;$Q120)) + 
  ((reviews!$N$2:$N1011=$Q120) * (reviews!$S$2:$S1011=T$4) * (reviews!$M$2:$M1011&lt;&gt;T$4) * (reviews!$T$2:$T1011&lt;&gt;$Q120)) + 
  ((reviews!$N$2:$N1011=$Q120) * (reviews!$T$2:$T1011=T$4) * (reviews!$M$2:$M1011&lt;&gt;T$4) * (reviews!$S$2:$S1011&lt;&gt;$Q120))
)</f>
        <v>1</v>
      </c>
      <c r="U120" s="7">
        <f>SUMPRODUCT(
  ((reviews!$M$2:$M1011=$Q120) * (reviews!$S$2:$S1011=U$4) * (reviews!$N$2:$N1011&lt;&gt;U$4) * (reviews!$T$2:$T1011&lt;&gt;$Q120)) + 
  ((reviews!$M$2:$M1011=$Q120) * (reviews!$T$2:$T1011=U$4) * (reviews!$N$2:$N1011&lt;&gt;U$4) * (reviews!$S$2:$S1011&lt;&gt;$Q120)) + 
  ((reviews!$N$2:$N1011=$Q120) * (reviews!$S$2:$S1011=U$4) * (reviews!$M$2:$M1011&lt;&gt;U$4) * (reviews!$T$2:$T1011&lt;&gt;$Q120)) + 
  ((reviews!$N$2:$N1011=$Q120) * (reviews!$T$2:$T1011=U$4) * (reviews!$M$2:$M1011&lt;&gt;U$4) * (reviews!$S$2:$S1011&lt;&gt;$Q120))
)</f>
        <v>0</v>
      </c>
      <c r="V120" s="7">
        <f>SUMPRODUCT(
  ((reviews!$M$2:$M1011=$Q120) * (reviews!$S$2:$S1011=V$4) * (reviews!$N$2:$N1011&lt;&gt;V$4) * (reviews!$T$2:$T1011&lt;&gt;$Q120)) + 
  ((reviews!$M$2:$M1011=$Q120) * (reviews!$T$2:$T1011=V$4) * (reviews!$N$2:$N1011&lt;&gt;V$4) * (reviews!$S$2:$S1011&lt;&gt;$Q120)) + 
  ((reviews!$N$2:$N1011=$Q120) * (reviews!$S$2:$S1011=V$4) * (reviews!$M$2:$M1011&lt;&gt;V$4) * (reviews!$T$2:$T1011&lt;&gt;$Q120)) + 
  ((reviews!$N$2:$N1011=$Q120) * (reviews!$T$2:$T1011=V$4) * (reviews!$M$2:$M1011&lt;&gt;V$4) * (reviews!$S$2:$S1011&lt;&gt;$Q120))
)</f>
        <v>3</v>
      </c>
      <c r="W120" s="39">
        <f>SUMPRODUCT(
  ((reviews!$M$2:$M1011=$Q120) * (reviews!$S$2:$S1011=W$4)) + 
  ((reviews!$M$2:$M1011=$Q120) * (reviews!$T$2:$T1011=W$4)) + 
  ((reviews!$N$2:$N1011=$Q120) * (reviews!$S$2:$S1011=W$4)) + 
  ((reviews!$N$2:$N1011=$Q120) * (reviews!$T$2:$T1011=W$4))
)</f>
        <v>1</v>
      </c>
      <c r="X120" s="7">
        <f>SUMPRODUCT(
  ((reviews!$M$2:$M1011=$Q120) * (reviews!$S$2:$S1011=X$4) * (reviews!$N$2:$N1011&lt;&gt;X$4) * (reviews!$T$2:$T1011&lt;&gt;$Q120)) + 
  ((reviews!$M$2:$M1011=$Q120) * (reviews!$T$2:$T1011=X$4) * (reviews!$N$2:$N1011&lt;&gt;X$4) * (reviews!$S$2:$S1011&lt;&gt;$Q120)) + 
  ((reviews!$N$2:$N1011=$Q120) * (reviews!$S$2:$S1011=X$4) * (reviews!$M$2:$M1011&lt;&gt;X$4) * (reviews!$T$2:$T1011&lt;&gt;$Q120)) + 
  ((reviews!$N$2:$N1011=$Q120) * (reviews!$T$2:$T1011=X$4) * (reviews!$M$2:$M1011&lt;&gt;X$4) * (reviews!$S$2:$S1011&lt;&gt;$Q120))
)</f>
        <v>1</v>
      </c>
      <c r="Y120" s="7">
        <f>SUMPRODUCT(
  ((reviews!$M$2:$M1011=$Q120) * (reviews!$S$2:$S1011=Y$4) * (reviews!$N$2:$N1011&lt;&gt;Y$4) * (reviews!$T$2:$T1011&lt;&gt;$Q120)) + 
  ((reviews!$M$2:$M1011=$Q120) * (reviews!$T$2:$T1011=Y$4) * (reviews!$N$2:$N1011&lt;&gt;Y$4) * (reviews!$S$2:$S1011&lt;&gt;$Q120)) + 
  ((reviews!$N$2:$N1011=$Q120) * (reviews!$S$2:$S1011=Y$4) * (reviews!$M$2:$M1011&lt;&gt;Y$4) * (reviews!$T$2:$T1011&lt;&gt;$Q120)) + 
  ((reviews!$N$2:$N1011=$Q120) * (reviews!$T$2:$T1011=Y$4) * (reviews!$M$2:$M1011&lt;&gt;Y$4) * (reviews!$S$2:$S1011&lt;&gt;$Q120))
)</f>
        <v>0</v>
      </c>
      <c r="Z120" s="7">
        <f>SUMPRODUCT(
  ((reviews!$M$2:$M1011=$Q120) * (reviews!$S$2:$S1011=Z$4) * (reviews!$N$2:$N1011&lt;&gt;Z$4) * (reviews!$T$2:$T1011&lt;&gt;$Q120)) + 
  ((reviews!$M$2:$M1011=$Q120) * (reviews!$T$2:$T1011=Z$4) * (reviews!$N$2:$N1011&lt;&gt;Z$4) * (reviews!$S$2:$S1011&lt;&gt;$Q120)) + 
  ((reviews!$N$2:$N1011=$Q120) * (reviews!$S$2:$S1011=Z$4) * (reviews!$M$2:$M1011&lt;&gt;Z$4) * (reviews!$T$2:$T1011&lt;&gt;$Q120)) + 
  ((reviews!$N$2:$N1011=$Q120) * (reviews!$T$2:$T1011=Z$4) * (reviews!$M$2:$M1011&lt;&gt;Z$4) * (reviews!$S$2:$S1011&lt;&gt;$Q120))
)</f>
        <v>0</v>
      </c>
      <c r="AA120" s="7">
        <f>SUMPRODUCT(
  ((reviews!$M$2:$M1011=$Q120) * (reviews!$S$2:$S1011=AA$4) * (reviews!$N$2:$N1011&lt;&gt;AA$4) * (reviews!$T$2:$T1011&lt;&gt;$Q120)) + 
  ((reviews!$M$2:$M1011=$Q120) * (reviews!$T$2:$T1011=AA$4) * (reviews!$N$2:$N1011&lt;&gt;AA$4) * (reviews!$S$2:$S1011&lt;&gt;$Q120)) + 
  ((reviews!$N$2:$N1011=$Q120) * (reviews!$S$2:$S1011=AA$4) * (reviews!$M$2:$M1011&lt;&gt;AA$4) * (reviews!$T$2:$T1011&lt;&gt;$Q120)) + 
  ((reviews!$N$2:$N1011=$Q120) * (reviews!$T$2:$T1011=AA$4) * (reviews!$M$2:$M1011&lt;&gt;AA$4) * (reviews!$S$2:$S1011&lt;&gt;$Q120))
)</f>
        <v>0</v>
      </c>
      <c r="AB120" s="40">
        <f t="shared" si="32"/>
        <v>7</v>
      </c>
    </row>
    <row r="121">
      <c r="D121" s="38" t="s">
        <v>126</v>
      </c>
      <c r="E121" s="7">
        <f>COUNTIFS(reviews!$M$2:$M1011,$D121,reviews!$S$2:$S1011,E$4)</f>
        <v>0</v>
      </c>
      <c r="F121" s="7">
        <f>COUNTIFS(reviews!$M$2:$M1011,$D121,reviews!$S$2:$S1011,F$4)</f>
        <v>0</v>
      </c>
      <c r="G121" s="7">
        <f>COUNTIFS(reviews!$M$2:$M1011,$D121,reviews!$S$2:$S1011,G$4)</f>
        <v>0</v>
      </c>
      <c r="H121" s="7">
        <f>COUNTIFS(reviews!$M$2:$M1011,$D121,reviews!$S$2:$S1011,H$4)</f>
        <v>0</v>
      </c>
      <c r="I121" s="7">
        <f>COUNTIFS(reviews!$M$2:$M1011,$D121,reviews!$S$2:$S1011,I$4)</f>
        <v>0</v>
      </c>
      <c r="J121" s="7">
        <f>COUNTIFS(reviews!$M$2:$M1011,$D121,reviews!$S$2:$S1011,J$4)</f>
        <v>0</v>
      </c>
      <c r="K121" s="39">
        <f>COUNTIFS(reviews!$M$2:$M1011,$D121,reviews!$S$2:$S1011,K$4)</f>
        <v>0</v>
      </c>
      <c r="L121" s="7">
        <f>COUNTIFS(reviews!$M$2:$M1011,$D121,reviews!$S$2:$S1011,L$4)</f>
        <v>1</v>
      </c>
      <c r="M121" s="7">
        <f>COUNTIFS(reviews!$M$2:$M1011,$D121,reviews!$S$2:$S1011,M$4)</f>
        <v>0</v>
      </c>
      <c r="N121" s="7">
        <f>COUNTIFS(reviews!$M$2:$M1011,$D121,reviews!$S$2:$S1011,N$4)</f>
        <v>0</v>
      </c>
      <c r="O121" s="40">
        <f t="shared" si="31"/>
        <v>1</v>
      </c>
      <c r="Q121" s="38" t="s">
        <v>126</v>
      </c>
      <c r="R121" s="7">
        <f>SUMPRODUCT(
  ((reviews!$M$2:$M1011=$Q121) * (reviews!$S$2:$S1011=R$4) * (reviews!$N$2:$N1011&lt;&gt;R$4) * (reviews!$T$2:$T1011&lt;&gt;$Q121)) + 
  ((reviews!$M$2:$M1011=$Q121) * (reviews!$T$2:$T1011=R$4) * (reviews!$N$2:$N1011&lt;&gt;R$4) * (reviews!$S$2:$S1011&lt;&gt;$Q121)) + 
  ((reviews!$N$2:$N1011=$Q121) * (reviews!$S$2:$S1011=R$4) * (reviews!$M$2:$M1011&lt;&gt;R$4) * (reviews!$T$2:$T1011&lt;&gt;$Q121)) + 
  ((reviews!$N$2:$N1011=$Q121) * (reviews!$T$2:$T1011=R$4) * (reviews!$M$2:$M1011&lt;&gt;R$4) * (reviews!$S$2:$S1011&lt;&gt;$Q121))
)</f>
        <v>0</v>
      </c>
      <c r="S121" s="7">
        <f>SUMPRODUCT(
  ((reviews!$M$2:$M1011=$Q121) * (reviews!$S$2:$S1011=S$4) * (reviews!$N$2:$N1011&lt;&gt;S$4) * (reviews!$T$2:$T1011&lt;&gt;$Q121)) + 
  ((reviews!$M$2:$M1011=$Q121) * (reviews!$T$2:$T1011=S$4) * (reviews!$N$2:$N1011&lt;&gt;S$4) * (reviews!$S$2:$S1011&lt;&gt;$Q121)) + 
  ((reviews!$N$2:$N1011=$Q121) * (reviews!$S$2:$S1011=S$4) * (reviews!$M$2:$M1011&lt;&gt;S$4) * (reviews!$T$2:$T1011&lt;&gt;$Q121)) + 
  ((reviews!$N$2:$N1011=$Q121) * (reviews!$T$2:$T1011=S$4) * (reviews!$M$2:$M1011&lt;&gt;S$4) * (reviews!$S$2:$S1011&lt;&gt;$Q121))
)</f>
        <v>0</v>
      </c>
      <c r="T121" s="7">
        <f>SUMPRODUCT(
  ((reviews!$M$2:$M1011=$Q121) * (reviews!$S$2:$S1011=T$4) * (reviews!$N$2:$N1011&lt;&gt;T$4) * (reviews!$T$2:$T1011&lt;&gt;$Q121)) + 
  ((reviews!$M$2:$M1011=$Q121) * (reviews!$T$2:$T1011=T$4) * (reviews!$N$2:$N1011&lt;&gt;T$4) * (reviews!$S$2:$S1011&lt;&gt;$Q121)) + 
  ((reviews!$N$2:$N1011=$Q121) * (reviews!$S$2:$S1011=T$4) * (reviews!$M$2:$M1011&lt;&gt;T$4) * (reviews!$T$2:$T1011&lt;&gt;$Q121)) + 
  ((reviews!$N$2:$N1011=$Q121) * (reviews!$T$2:$T1011=T$4) * (reviews!$M$2:$M1011&lt;&gt;T$4) * (reviews!$S$2:$S1011&lt;&gt;$Q121))
)</f>
        <v>1</v>
      </c>
      <c r="U121" s="7">
        <f>SUMPRODUCT(
  ((reviews!$M$2:$M1011=$Q121) * (reviews!$S$2:$S1011=U$4) * (reviews!$N$2:$N1011&lt;&gt;U$4) * (reviews!$T$2:$T1011&lt;&gt;$Q121)) + 
  ((reviews!$M$2:$M1011=$Q121) * (reviews!$T$2:$T1011=U$4) * (reviews!$N$2:$N1011&lt;&gt;U$4) * (reviews!$S$2:$S1011&lt;&gt;$Q121)) + 
  ((reviews!$N$2:$N1011=$Q121) * (reviews!$S$2:$S1011=U$4) * (reviews!$M$2:$M1011&lt;&gt;U$4) * (reviews!$T$2:$T1011&lt;&gt;$Q121)) + 
  ((reviews!$N$2:$N1011=$Q121) * (reviews!$T$2:$T1011=U$4) * (reviews!$M$2:$M1011&lt;&gt;U$4) * (reviews!$S$2:$S1011&lt;&gt;$Q121))
)</f>
        <v>0</v>
      </c>
      <c r="V121" s="7">
        <f>SUMPRODUCT(
  ((reviews!$M$2:$M1011=$Q121) * (reviews!$S$2:$S1011=V$4) * (reviews!$N$2:$N1011&lt;&gt;V$4) * (reviews!$T$2:$T1011&lt;&gt;$Q121)) + 
  ((reviews!$M$2:$M1011=$Q121) * (reviews!$T$2:$T1011=V$4) * (reviews!$N$2:$N1011&lt;&gt;V$4) * (reviews!$S$2:$S1011&lt;&gt;$Q121)) + 
  ((reviews!$N$2:$N1011=$Q121) * (reviews!$S$2:$S1011=V$4) * (reviews!$M$2:$M1011&lt;&gt;V$4) * (reviews!$T$2:$T1011&lt;&gt;$Q121)) + 
  ((reviews!$N$2:$N1011=$Q121) * (reviews!$T$2:$T1011=V$4) * (reviews!$M$2:$M1011&lt;&gt;V$4) * (reviews!$S$2:$S1011&lt;&gt;$Q121))
)</f>
        <v>0</v>
      </c>
      <c r="W121" s="7">
        <f>SUMPRODUCT(
  ((reviews!$M$2:$M1011=$Q121) * (reviews!$S$2:$S1011=W$4) * (reviews!$N$2:$N1011&lt;&gt;W$4) * (reviews!$T$2:$T1011&lt;&gt;$Q121)) + 
  ((reviews!$M$2:$M1011=$Q121) * (reviews!$T$2:$T1011=W$4) * (reviews!$N$2:$N1011&lt;&gt;W$4) * (reviews!$S$2:$S1011&lt;&gt;$Q121)) + 
  ((reviews!$N$2:$N1011=$Q121) * (reviews!$S$2:$S1011=W$4) * (reviews!$M$2:$M1011&lt;&gt;W$4) * (reviews!$T$2:$T1011&lt;&gt;$Q121)) + 
  ((reviews!$N$2:$N1011=$Q121) * (reviews!$T$2:$T1011=W$4) * (reviews!$M$2:$M1011&lt;&gt;W$4) * (reviews!$S$2:$S1011&lt;&gt;$Q121))
)</f>
        <v>0</v>
      </c>
      <c r="X121" s="39">
        <f>SUMPRODUCT(
  ((reviews!$M$2:$M1011=$Q121) * (reviews!$S$2:$S1011=X$4)) + 
  ((reviews!$M$2:$M1011=$Q121) * (reviews!$T$2:$T1011=X$4)) + 
  ((reviews!$N$2:$N1011=$Q121) * (reviews!$S$2:$S1011=X$4)) + 
  ((reviews!$N$2:$N1011=$Q121) * (reviews!$T$2:$T1011=X$4))
)</f>
        <v>0</v>
      </c>
      <c r="Y121" s="7">
        <f>SUMPRODUCT(
  ((reviews!$M$2:$M1011=$Q121) * (reviews!$S$2:$S1011=Y$4) * (reviews!$N$2:$N1011&lt;&gt;Y$4) * (reviews!$T$2:$T1011&lt;&gt;$Q121)) + 
  ((reviews!$M$2:$M1011=$Q121) * (reviews!$T$2:$T1011=Y$4) * (reviews!$N$2:$N1011&lt;&gt;Y$4) * (reviews!$S$2:$S1011&lt;&gt;$Q121)) + 
  ((reviews!$N$2:$N1011=$Q121) * (reviews!$S$2:$S1011=Y$4) * (reviews!$M$2:$M1011&lt;&gt;Y$4) * (reviews!$T$2:$T1011&lt;&gt;$Q121)) + 
  ((reviews!$N$2:$N1011=$Q121) * (reviews!$T$2:$T1011=Y$4) * (reviews!$M$2:$M1011&lt;&gt;Y$4) * (reviews!$S$2:$S1011&lt;&gt;$Q121))
)</f>
        <v>0</v>
      </c>
      <c r="Z121" s="7">
        <f>SUMPRODUCT(
  ((reviews!$M$2:$M1011=$Q121) * (reviews!$S$2:$S1011=Z$4) * (reviews!$N$2:$N1011&lt;&gt;Z$4) * (reviews!$T$2:$T1011&lt;&gt;$Q121)) + 
  ((reviews!$M$2:$M1011=$Q121) * (reviews!$T$2:$T1011=Z$4) * (reviews!$N$2:$N1011&lt;&gt;Z$4) * (reviews!$S$2:$S1011&lt;&gt;$Q121)) + 
  ((reviews!$N$2:$N1011=$Q121) * (reviews!$S$2:$S1011=Z$4) * (reviews!$M$2:$M1011&lt;&gt;Z$4) * (reviews!$T$2:$T1011&lt;&gt;$Q121)) + 
  ((reviews!$N$2:$N1011=$Q121) * (reviews!$T$2:$T1011=Z$4) * (reviews!$M$2:$M1011&lt;&gt;Z$4) * (reviews!$S$2:$S1011&lt;&gt;$Q121))
)</f>
        <v>0</v>
      </c>
      <c r="AA121" s="7">
        <f>SUMPRODUCT(
  ((reviews!$M$2:$M1011=$Q121) * (reviews!$S$2:$S1011=AA$4) * (reviews!$N$2:$N1011&lt;&gt;AA$4) * (reviews!$T$2:$T1011&lt;&gt;$Q121)) + 
  ((reviews!$M$2:$M1011=$Q121) * (reviews!$T$2:$T1011=AA$4) * (reviews!$N$2:$N1011&lt;&gt;AA$4) * (reviews!$S$2:$S1011&lt;&gt;$Q121)) + 
  ((reviews!$N$2:$N1011=$Q121) * (reviews!$S$2:$S1011=AA$4) * (reviews!$M$2:$M1011&lt;&gt;AA$4) * (reviews!$T$2:$T1011&lt;&gt;$Q121)) + 
  ((reviews!$N$2:$N1011=$Q121) * (reviews!$T$2:$T1011=AA$4) * (reviews!$M$2:$M1011&lt;&gt;AA$4) * (reviews!$S$2:$S1011&lt;&gt;$Q121))
)</f>
        <v>0</v>
      </c>
      <c r="AB121" s="40">
        <f t="shared" si="32"/>
        <v>1</v>
      </c>
    </row>
    <row r="122">
      <c r="D122" s="38" t="s">
        <v>44</v>
      </c>
      <c r="E122" s="7">
        <f>COUNTIFS(reviews!$M$2:$M1011,$D122,reviews!$S$2:$S1011,E$4)</f>
        <v>0</v>
      </c>
      <c r="F122" s="7">
        <f>COUNTIFS(reviews!$M$2:$M1011,$D122,reviews!$S$2:$S1011,F$4)</f>
        <v>0</v>
      </c>
      <c r="G122" s="7">
        <f>COUNTIFS(reviews!$M$2:$M1011,$D122,reviews!$S$2:$S1011,G$4)</f>
        <v>0</v>
      </c>
      <c r="H122" s="7">
        <f>COUNTIFS(reviews!$M$2:$M1011,$D122,reviews!$S$2:$S1011,H$4)</f>
        <v>0</v>
      </c>
      <c r="I122" s="7">
        <f>COUNTIFS(reviews!$M$2:$M1011,$D122,reviews!$S$2:$S1011,I$4)</f>
        <v>1</v>
      </c>
      <c r="J122" s="7">
        <f>COUNTIFS(reviews!$M$2:$M1011,$D122,reviews!$S$2:$S1011,J$4)</f>
        <v>0</v>
      </c>
      <c r="K122" s="7">
        <f>COUNTIFS(reviews!$M$2:$M1011,$D122,reviews!$S$2:$S1011,K$4)</f>
        <v>0</v>
      </c>
      <c r="L122" s="39">
        <f>COUNTIFS(reviews!$M$2:$M1011,$D122,reviews!$S$2:$S1011,L$4)</f>
        <v>8</v>
      </c>
      <c r="M122" s="7">
        <f>COUNTIFS(reviews!$M$2:$M1011,$D122,reviews!$S$2:$S1011,M$4)</f>
        <v>0</v>
      </c>
      <c r="N122" s="7">
        <f>COUNTIFS(reviews!$M$2:$M1011,$D122,reviews!$S$2:$S1011,N$4)</f>
        <v>0</v>
      </c>
      <c r="O122" s="40">
        <f t="shared" si="31"/>
        <v>9</v>
      </c>
      <c r="Q122" s="38" t="s">
        <v>44</v>
      </c>
      <c r="R122" s="7">
        <f>SUMPRODUCT(
  ((reviews!$M$2:$M1011=$Q122) * (reviews!$S$2:$S1011=R$4) * (reviews!$N$2:$N1011&lt;&gt;R$4) * (reviews!$T$2:$T1011&lt;&gt;$Q122)) + 
  ((reviews!$M$2:$M1011=$Q122) * (reviews!$T$2:$T1011=R$4) * (reviews!$N$2:$N1011&lt;&gt;R$4) * (reviews!$S$2:$S1011&lt;&gt;$Q122)) + 
  ((reviews!$N$2:$N1011=$Q122) * (reviews!$S$2:$S1011=R$4) * (reviews!$M$2:$M1011&lt;&gt;R$4) * (reviews!$T$2:$T1011&lt;&gt;$Q122)) + 
  ((reviews!$N$2:$N1011=$Q122) * (reviews!$T$2:$T1011=R$4) * (reviews!$M$2:$M1011&lt;&gt;R$4) * (reviews!$S$2:$S1011&lt;&gt;$Q122))
)</f>
        <v>0</v>
      </c>
      <c r="S122" s="7">
        <f>SUMPRODUCT(
  ((reviews!$M$2:$M1011=$Q122) * (reviews!$S$2:$S1011=S$4) * (reviews!$N$2:$N1011&lt;&gt;S$4) * (reviews!$T$2:$T1011&lt;&gt;$Q122)) + 
  ((reviews!$M$2:$M1011=$Q122) * (reviews!$T$2:$T1011=S$4) * (reviews!$N$2:$N1011&lt;&gt;S$4) * (reviews!$S$2:$S1011&lt;&gt;$Q122)) + 
  ((reviews!$N$2:$N1011=$Q122) * (reviews!$S$2:$S1011=S$4) * (reviews!$M$2:$M1011&lt;&gt;S$4) * (reviews!$T$2:$T1011&lt;&gt;$Q122)) + 
  ((reviews!$N$2:$N1011=$Q122) * (reviews!$T$2:$T1011=S$4) * (reviews!$M$2:$M1011&lt;&gt;S$4) * (reviews!$S$2:$S1011&lt;&gt;$Q122))
)</f>
        <v>0</v>
      </c>
      <c r="T122" s="7">
        <f>SUMPRODUCT(
  ((reviews!$M$2:$M1011=$Q122) * (reviews!$S$2:$S1011=T$4) * (reviews!$N$2:$N1011&lt;&gt;T$4) * (reviews!$T$2:$T1011&lt;&gt;$Q122)) + 
  ((reviews!$M$2:$M1011=$Q122) * (reviews!$T$2:$T1011=T$4) * (reviews!$N$2:$N1011&lt;&gt;T$4) * (reviews!$S$2:$S1011&lt;&gt;$Q122)) + 
  ((reviews!$N$2:$N1011=$Q122) * (reviews!$S$2:$S1011=T$4) * (reviews!$M$2:$M1011&lt;&gt;T$4) * (reviews!$T$2:$T1011&lt;&gt;$Q122)) + 
  ((reviews!$N$2:$N1011=$Q122) * (reviews!$T$2:$T1011=T$4) * (reviews!$M$2:$M1011&lt;&gt;T$4) * (reviews!$S$2:$S1011&lt;&gt;$Q122))
)</f>
        <v>0</v>
      </c>
      <c r="U122" s="7">
        <f>SUMPRODUCT(
  ((reviews!$M$2:$M1011=$Q122) * (reviews!$S$2:$S1011=U$4) * (reviews!$N$2:$N1011&lt;&gt;U$4) * (reviews!$T$2:$T1011&lt;&gt;$Q122)) + 
  ((reviews!$M$2:$M1011=$Q122) * (reviews!$T$2:$T1011=U$4) * (reviews!$N$2:$N1011&lt;&gt;U$4) * (reviews!$S$2:$S1011&lt;&gt;$Q122)) + 
  ((reviews!$N$2:$N1011=$Q122) * (reviews!$S$2:$S1011=U$4) * (reviews!$M$2:$M1011&lt;&gt;U$4) * (reviews!$T$2:$T1011&lt;&gt;$Q122)) + 
  ((reviews!$N$2:$N1011=$Q122) * (reviews!$T$2:$T1011=U$4) * (reviews!$M$2:$M1011&lt;&gt;U$4) * (reviews!$S$2:$S1011&lt;&gt;$Q122))
)</f>
        <v>0</v>
      </c>
      <c r="V122" s="7">
        <f>SUMPRODUCT(
  ((reviews!$M$2:$M1011=$Q122) * (reviews!$S$2:$S1011=V$4) * (reviews!$N$2:$N1011&lt;&gt;V$4) * (reviews!$T$2:$T1011&lt;&gt;$Q122)) + 
  ((reviews!$M$2:$M1011=$Q122) * (reviews!$T$2:$T1011=V$4) * (reviews!$N$2:$N1011&lt;&gt;V$4) * (reviews!$S$2:$S1011&lt;&gt;$Q122)) + 
  ((reviews!$N$2:$N1011=$Q122) * (reviews!$S$2:$S1011=V$4) * (reviews!$M$2:$M1011&lt;&gt;V$4) * (reviews!$T$2:$T1011&lt;&gt;$Q122)) + 
  ((reviews!$N$2:$N1011=$Q122) * (reviews!$T$2:$T1011=V$4) * (reviews!$M$2:$M1011&lt;&gt;V$4) * (reviews!$S$2:$S1011&lt;&gt;$Q122))
)</f>
        <v>1</v>
      </c>
      <c r="W122" s="7">
        <f>SUMPRODUCT(
  ((reviews!$M$2:$M1011=$Q122) * (reviews!$S$2:$S1011=W$4) * (reviews!$N$2:$N1011&lt;&gt;W$4) * (reviews!$T$2:$T1011&lt;&gt;$Q122)) + 
  ((reviews!$M$2:$M1011=$Q122) * (reviews!$T$2:$T1011=W$4) * (reviews!$N$2:$N1011&lt;&gt;W$4) * (reviews!$S$2:$S1011&lt;&gt;$Q122)) + 
  ((reviews!$N$2:$N1011=$Q122) * (reviews!$S$2:$S1011=W$4) * (reviews!$M$2:$M1011&lt;&gt;W$4) * (reviews!$T$2:$T1011&lt;&gt;$Q122)) + 
  ((reviews!$N$2:$N1011=$Q122) * (reviews!$T$2:$T1011=W$4) * (reviews!$M$2:$M1011&lt;&gt;W$4) * (reviews!$S$2:$S1011&lt;&gt;$Q122))
)</f>
        <v>2</v>
      </c>
      <c r="X122" s="7">
        <f>SUMPRODUCT(
  ((reviews!$M$2:$M1011=$Q122) * (reviews!$S$2:$S1011=X$4) * (reviews!$N$2:$N1011&lt;&gt;X$4) * (reviews!$T$2:$T1011&lt;&gt;$Q122)) + 
  ((reviews!$M$2:$M1011=$Q122) * (reviews!$T$2:$T1011=X$4) * (reviews!$N$2:$N1011&lt;&gt;X$4) * (reviews!$S$2:$S1011&lt;&gt;$Q122)) + 
  ((reviews!$N$2:$N1011=$Q122) * (reviews!$S$2:$S1011=X$4) * (reviews!$M$2:$M1011&lt;&gt;X$4) * (reviews!$T$2:$T1011&lt;&gt;$Q122)) + 
  ((reviews!$N$2:$N1011=$Q122) * (reviews!$T$2:$T1011=X$4) * (reviews!$M$2:$M1011&lt;&gt;X$4) * (reviews!$S$2:$S1011&lt;&gt;$Q122))
)</f>
        <v>0</v>
      </c>
      <c r="Y122" s="39">
        <f>SUMPRODUCT(
  ((reviews!$M$2:$M1011=$Q122) * (reviews!$S$2:$S1011=Y$4)) + 
  ((reviews!$M$2:$M1011=$Q122) * (reviews!$T$2:$T1011=Y$4)) + 
  ((reviews!$N$2:$N1011=$Q122) * (reviews!$S$2:$S1011=Y$4)) + 
  ((reviews!$N$2:$N1011=$Q122) * (reviews!$T$2:$T1011=Y$4))
)</f>
        <v>13</v>
      </c>
      <c r="Z122" s="7">
        <f>SUMPRODUCT(
  ((reviews!$M$2:$M1011=$Q122) * (reviews!$S$2:$S1011=Z$4) * (reviews!$N$2:$N1011&lt;&gt;Z$4) * (reviews!$T$2:$T1011&lt;&gt;$Q122)) + 
  ((reviews!$M$2:$M1011=$Q122) * (reviews!$T$2:$T1011=Z$4) * (reviews!$N$2:$N1011&lt;&gt;Z$4) * (reviews!$S$2:$S1011&lt;&gt;$Q122)) + 
  ((reviews!$N$2:$N1011=$Q122) * (reviews!$S$2:$S1011=Z$4) * (reviews!$M$2:$M1011&lt;&gt;Z$4) * (reviews!$T$2:$T1011&lt;&gt;$Q122)) + 
  ((reviews!$N$2:$N1011=$Q122) * (reviews!$T$2:$T1011=Z$4) * (reviews!$M$2:$M1011&lt;&gt;Z$4) * (reviews!$S$2:$S1011&lt;&gt;$Q122))
)</f>
        <v>0</v>
      </c>
      <c r="AA122" s="7">
        <f>SUMPRODUCT(
  ((reviews!$M$2:$M1011=$Q122) * (reviews!$S$2:$S1011=AA$4) * (reviews!$N$2:$N1011&lt;&gt;AA$4) * (reviews!$T$2:$T1011&lt;&gt;$Q122)) + 
  ((reviews!$M$2:$M1011=$Q122) * (reviews!$T$2:$T1011=AA$4) * (reviews!$N$2:$N1011&lt;&gt;AA$4) * (reviews!$S$2:$S1011&lt;&gt;$Q122)) + 
  ((reviews!$N$2:$N1011=$Q122) * (reviews!$S$2:$S1011=AA$4) * (reviews!$M$2:$M1011&lt;&gt;AA$4) * (reviews!$T$2:$T1011&lt;&gt;$Q122)) + 
  ((reviews!$N$2:$N1011=$Q122) * (reviews!$T$2:$T1011=AA$4) * (reviews!$M$2:$M1011&lt;&gt;AA$4) * (reviews!$S$2:$S1011&lt;&gt;$Q122))
)</f>
        <v>0</v>
      </c>
      <c r="AB122" s="40">
        <f t="shared" si="32"/>
        <v>16</v>
      </c>
    </row>
    <row r="123">
      <c r="D123" s="44" t="s">
        <v>53</v>
      </c>
      <c r="E123" s="7">
        <f>COUNTIFS(reviews!$M$2:$M1011,$D123,reviews!$S$2:$S1011,E$4)</f>
        <v>3</v>
      </c>
      <c r="F123" s="7">
        <f>COUNTIFS(reviews!$M$2:$M1011,$D123,reviews!$S$2:$S1011,F$4)</f>
        <v>2</v>
      </c>
      <c r="G123" s="7">
        <f>COUNTIFS(reviews!$M$2:$M1011,$D123,reviews!$S$2:$S1011,G$4)</f>
        <v>0</v>
      </c>
      <c r="H123" s="7">
        <f>COUNTIFS(reviews!$M$2:$M1011,$D123,reviews!$S$2:$S1011,H$4)</f>
        <v>1</v>
      </c>
      <c r="I123" s="7">
        <f>COUNTIFS(reviews!$M$2:$M1011,$D123,reviews!$S$2:$S1011,I$4)</f>
        <v>1</v>
      </c>
      <c r="J123" s="7">
        <f>COUNTIFS(reviews!$M$2:$M1011,$D123,reviews!$S$2:$S1011,J$4)</f>
        <v>2</v>
      </c>
      <c r="K123" s="7">
        <f>COUNTIFS(reviews!$M$2:$M1011,$D123,reviews!$S$2:$S1011,K$4)</f>
        <v>0</v>
      </c>
      <c r="L123" s="7">
        <f>COUNTIFS(reviews!$M$2:$M1011,$D123,reviews!$S$2:$S1011,L$4)</f>
        <v>0</v>
      </c>
      <c r="M123" s="39">
        <f>COUNTIFS(reviews!$M$2:$M1011,$D123,reviews!$S$2:$S1011,M$4)</f>
        <v>4</v>
      </c>
      <c r="N123" s="7">
        <f>COUNTIFS(reviews!$M$2:$M1011,$D123,reviews!$S$2:$S1011,N$4)</f>
        <v>0</v>
      </c>
      <c r="O123" s="40">
        <f t="shared" si="31"/>
        <v>13</v>
      </c>
      <c r="Q123" s="44" t="s">
        <v>53</v>
      </c>
      <c r="R123" s="7">
        <f>SUMPRODUCT(
  ((reviews!$M$2:$M1011=$Q123) * (reviews!$S$2:$S1011=R$4) * (reviews!$N$2:$N1011&lt;&gt;R$4) * (reviews!$T$2:$T1011&lt;&gt;$Q123)) + 
  ((reviews!$M$2:$M1011=$Q123) * (reviews!$T$2:$T1011=R$4) * (reviews!$N$2:$N1011&lt;&gt;R$4) * (reviews!$S$2:$S1011&lt;&gt;$Q123)) + 
  ((reviews!$N$2:$N1011=$Q123) * (reviews!$S$2:$S1011=R$4) * (reviews!$M$2:$M1011&lt;&gt;R$4) * (reviews!$T$2:$T1011&lt;&gt;$Q123)) + 
  ((reviews!$N$2:$N1011=$Q123) * (reviews!$T$2:$T1011=R$4) * (reviews!$M$2:$M1011&lt;&gt;R$4) * (reviews!$S$2:$S1011&lt;&gt;$Q123))
)</f>
        <v>2</v>
      </c>
      <c r="S123" s="7">
        <f>SUMPRODUCT(
  ((reviews!$M$2:$M1011=$Q123) * (reviews!$S$2:$S1011=S$4) * (reviews!$N$2:$N1011&lt;&gt;S$4) * (reviews!$T$2:$T1011&lt;&gt;$Q123)) + 
  ((reviews!$M$2:$M1011=$Q123) * (reviews!$T$2:$T1011=S$4) * (reviews!$N$2:$N1011&lt;&gt;S$4) * (reviews!$S$2:$S1011&lt;&gt;$Q123)) + 
  ((reviews!$N$2:$N1011=$Q123) * (reviews!$S$2:$S1011=S$4) * (reviews!$M$2:$M1011&lt;&gt;S$4) * (reviews!$T$2:$T1011&lt;&gt;$Q123)) + 
  ((reviews!$N$2:$N1011=$Q123) * (reviews!$T$2:$T1011=S$4) * (reviews!$M$2:$M1011&lt;&gt;S$4) * (reviews!$S$2:$S1011&lt;&gt;$Q123))
)</f>
        <v>2</v>
      </c>
      <c r="T123" s="7">
        <f>SUMPRODUCT(
  ((reviews!$M$2:$M1011=$Q123) * (reviews!$S$2:$S1011=T$4) * (reviews!$N$2:$N1011&lt;&gt;T$4) * (reviews!$T$2:$T1011&lt;&gt;$Q123)) + 
  ((reviews!$M$2:$M1011=$Q123) * (reviews!$T$2:$T1011=T$4) * (reviews!$N$2:$N1011&lt;&gt;T$4) * (reviews!$S$2:$S1011&lt;&gt;$Q123)) + 
  ((reviews!$N$2:$N1011=$Q123) * (reviews!$S$2:$S1011=T$4) * (reviews!$M$2:$M1011&lt;&gt;T$4) * (reviews!$T$2:$T1011&lt;&gt;$Q123)) + 
  ((reviews!$N$2:$N1011=$Q123) * (reviews!$T$2:$T1011=T$4) * (reviews!$M$2:$M1011&lt;&gt;T$4) * (reviews!$S$2:$S1011&lt;&gt;$Q123))
)</f>
        <v>0</v>
      </c>
      <c r="U123" s="7">
        <f>SUMPRODUCT(
  ((reviews!$M$2:$M1011=$Q123) * (reviews!$S$2:$S1011=U$4) * (reviews!$N$2:$N1011&lt;&gt;U$4) * (reviews!$T$2:$T1011&lt;&gt;$Q123)) + 
  ((reviews!$M$2:$M1011=$Q123) * (reviews!$T$2:$T1011=U$4) * (reviews!$N$2:$N1011&lt;&gt;U$4) * (reviews!$S$2:$S1011&lt;&gt;$Q123)) + 
  ((reviews!$N$2:$N1011=$Q123) * (reviews!$S$2:$S1011=U$4) * (reviews!$M$2:$M1011&lt;&gt;U$4) * (reviews!$T$2:$T1011&lt;&gt;$Q123)) + 
  ((reviews!$N$2:$N1011=$Q123) * (reviews!$T$2:$T1011=U$4) * (reviews!$M$2:$M1011&lt;&gt;U$4) * (reviews!$S$2:$S1011&lt;&gt;$Q123))
)</f>
        <v>1</v>
      </c>
      <c r="V123" s="7">
        <f>SUMPRODUCT(
  ((reviews!$M$2:$M1011=$Q123) * (reviews!$S$2:$S1011=V$4) * (reviews!$N$2:$N1011&lt;&gt;V$4) * (reviews!$T$2:$T1011&lt;&gt;$Q123)) + 
  ((reviews!$M$2:$M1011=$Q123) * (reviews!$T$2:$T1011=V$4) * (reviews!$N$2:$N1011&lt;&gt;V$4) * (reviews!$S$2:$S1011&lt;&gt;$Q123)) + 
  ((reviews!$N$2:$N1011=$Q123) * (reviews!$S$2:$S1011=V$4) * (reviews!$M$2:$M1011&lt;&gt;V$4) * (reviews!$T$2:$T1011&lt;&gt;$Q123)) + 
  ((reviews!$N$2:$N1011=$Q123) * (reviews!$T$2:$T1011=V$4) * (reviews!$M$2:$M1011&lt;&gt;V$4) * (reviews!$S$2:$S1011&lt;&gt;$Q123))
)</f>
        <v>0</v>
      </c>
      <c r="W123" s="7">
        <f>SUMPRODUCT(
  ((reviews!$M$2:$M1011=$Q123) * (reviews!$S$2:$S1011=W$4) * (reviews!$N$2:$N1011&lt;&gt;W$4) * (reviews!$T$2:$T1011&lt;&gt;$Q123)) + 
  ((reviews!$M$2:$M1011=$Q123) * (reviews!$T$2:$T1011=W$4) * (reviews!$N$2:$N1011&lt;&gt;W$4) * (reviews!$S$2:$S1011&lt;&gt;$Q123)) + 
  ((reviews!$N$2:$N1011=$Q123) * (reviews!$S$2:$S1011=W$4) * (reviews!$M$2:$M1011&lt;&gt;W$4) * (reviews!$T$2:$T1011&lt;&gt;$Q123)) + 
  ((reviews!$N$2:$N1011=$Q123) * (reviews!$T$2:$T1011=W$4) * (reviews!$M$2:$M1011&lt;&gt;W$4) * (reviews!$S$2:$S1011&lt;&gt;$Q123))
)</f>
        <v>2</v>
      </c>
      <c r="X123" s="7">
        <f>SUMPRODUCT(
  ((reviews!$M$2:$M1011=$Q123) * (reviews!$S$2:$S1011=X$4) * (reviews!$N$2:$N1011&lt;&gt;X$4) * (reviews!$T$2:$T1011&lt;&gt;$Q123)) + 
  ((reviews!$M$2:$M1011=$Q123) * (reviews!$T$2:$T1011=X$4) * (reviews!$N$2:$N1011&lt;&gt;X$4) * (reviews!$S$2:$S1011&lt;&gt;$Q123)) + 
  ((reviews!$N$2:$N1011=$Q123) * (reviews!$S$2:$S1011=X$4) * (reviews!$M$2:$M1011&lt;&gt;X$4) * (reviews!$T$2:$T1011&lt;&gt;$Q123)) + 
  ((reviews!$N$2:$N1011=$Q123) * (reviews!$T$2:$T1011=X$4) * (reviews!$M$2:$M1011&lt;&gt;X$4) * (reviews!$S$2:$S1011&lt;&gt;$Q123))
)</f>
        <v>0</v>
      </c>
      <c r="Y123" s="7">
        <f>SUMPRODUCT(
  ((reviews!$M$2:$M1011=$Q123) * (reviews!$S$2:$S1011=Y$4) * (reviews!$N$2:$N1011&lt;&gt;Y$4) * (reviews!$T$2:$T1011&lt;&gt;$Q123)) + 
  ((reviews!$M$2:$M1011=$Q123) * (reviews!$T$2:$T1011=Y$4) * (reviews!$N$2:$N1011&lt;&gt;Y$4) * (reviews!$S$2:$S1011&lt;&gt;$Q123)) + 
  ((reviews!$N$2:$N1011=$Q123) * (reviews!$S$2:$S1011=Y$4) * (reviews!$M$2:$M1011&lt;&gt;Y$4) * (reviews!$T$2:$T1011&lt;&gt;$Q123)) + 
  ((reviews!$N$2:$N1011=$Q123) * (reviews!$T$2:$T1011=Y$4) * (reviews!$M$2:$M1011&lt;&gt;Y$4) * (reviews!$S$2:$S1011&lt;&gt;$Q123))
)</f>
        <v>0</v>
      </c>
      <c r="Z123" s="39">
        <f>SUMPRODUCT(
  ((reviews!$M$2:$M1011=$Q123) * (reviews!$S$2:$S1011=Z$4)) + 
  ((reviews!$M$2:$M1011=$Q123) * (reviews!$T$2:$T1011=Z$4)) + 
  ((reviews!$N$2:$N1011=$Q123) * (reviews!$S$2:$S1011=Z$4)) + 
  ((reviews!$N$2:$N1011=$Q123) * (reviews!$T$2:$T1011=Z$4))
)</f>
        <v>4</v>
      </c>
      <c r="AA123" s="7">
        <f>SUMPRODUCT(
  ((reviews!$M$2:$M1011=$Q123) * (reviews!$S$2:$S1011=AA$4) * (reviews!$N$2:$N1011&lt;&gt;AA$4) * (reviews!$T$2:$T1011&lt;&gt;$Q123)) + 
  ((reviews!$M$2:$M1011=$Q123) * (reviews!$T$2:$T1011=AA$4) * (reviews!$N$2:$N1011&lt;&gt;AA$4) * (reviews!$S$2:$S1011&lt;&gt;$Q123)) + 
  ((reviews!$N$2:$N1011=$Q123) * (reviews!$S$2:$S1011=AA$4) * (reviews!$M$2:$M1011&lt;&gt;AA$4) * (reviews!$T$2:$T1011&lt;&gt;$Q123)) + 
  ((reviews!$N$2:$N1011=$Q123) * (reviews!$T$2:$T1011=AA$4) * (reviews!$M$2:$M1011&lt;&gt;AA$4) * (reviews!$S$2:$S1011&lt;&gt;$Q123))
)</f>
        <v>0</v>
      </c>
      <c r="AB123" s="40">
        <f t="shared" si="32"/>
        <v>11</v>
      </c>
    </row>
    <row r="124">
      <c r="D124" s="44" t="s">
        <v>92</v>
      </c>
      <c r="E124" s="7">
        <f>COUNTIFS(reviews!$M$2:$M1011,$D124,reviews!$S$2:$S1011,E$4)</f>
        <v>0</v>
      </c>
      <c r="F124" s="7">
        <f>COUNTIFS(reviews!$M$2:$M1011,$D124,reviews!$S$2:$S1011,F$4)</f>
        <v>0</v>
      </c>
      <c r="G124" s="7">
        <f>COUNTIFS(reviews!$M$2:$M1011,$D124,reviews!$S$2:$S1011,G$4)</f>
        <v>0</v>
      </c>
      <c r="H124" s="7">
        <f>COUNTIFS(reviews!$M$2:$M1011,$D124,reviews!$S$2:$S1011,H$4)</f>
        <v>0</v>
      </c>
      <c r="I124" s="7">
        <f>COUNTIFS(reviews!$M$2:$M1011,$D124,reviews!$S$2:$S1011,I$4)</f>
        <v>0</v>
      </c>
      <c r="J124" s="7">
        <f>COUNTIFS(reviews!$M$2:$M1011,$D124,reviews!$S$2:$S1011,J$4)</f>
        <v>0</v>
      </c>
      <c r="K124" s="7">
        <f>COUNTIFS(reviews!$M$2:$M1011,$D124,reviews!$S$2:$S1011,K$4)</f>
        <v>0</v>
      </c>
      <c r="L124" s="7">
        <f>COUNTIFS(reviews!$M$2:$M1011,$D124,reviews!$S$2:$S1011,L$4)</f>
        <v>1</v>
      </c>
      <c r="M124" s="7">
        <f>COUNTIFS(reviews!$M$2:$M1011,$D124,reviews!$S$2:$S1011,M$4)</f>
        <v>0</v>
      </c>
      <c r="N124" s="39">
        <f>COUNTIFS(reviews!$M$2:$M1011,$D124,reviews!$S$2:$S1011,N$4)</f>
        <v>0</v>
      </c>
      <c r="O124" s="40">
        <f t="shared" si="31"/>
        <v>1</v>
      </c>
      <c r="Q124" s="44" t="s">
        <v>92</v>
      </c>
      <c r="R124" s="7">
        <f>SUMPRODUCT(
  ((reviews!$M$2:$M1011=$Q124) * (reviews!$S$2:$S1011=R$4) * (reviews!$N$2:$N1011&lt;&gt;R$4) * (reviews!$T$2:$T1011&lt;&gt;$Q124)) + 
  ((reviews!$M$2:$M1011=$Q124) * (reviews!$T$2:$T1011=R$4) * (reviews!$N$2:$N1011&lt;&gt;R$4) * (reviews!$S$2:$S1011&lt;&gt;$Q124)) + 
  ((reviews!$N$2:$N1011=$Q124) * (reviews!$S$2:$S1011=R$4) * (reviews!$M$2:$M1011&lt;&gt;R$4) * (reviews!$T$2:$T1011&lt;&gt;$Q124)) + 
  ((reviews!$N$2:$N1011=$Q124) * (reviews!$T$2:$T1011=R$4) * (reviews!$M$2:$M1011&lt;&gt;R$4) * (reviews!$S$2:$S1011&lt;&gt;$Q124))
)</f>
        <v>1</v>
      </c>
      <c r="S124" s="7">
        <f>SUMPRODUCT(
  ((reviews!$M$2:$M1011=$Q124) * (reviews!$S$2:$S1011=S$4) * (reviews!$N$2:$N1011&lt;&gt;S$4) * (reviews!$T$2:$T1011&lt;&gt;$Q124)) + 
  ((reviews!$M$2:$M1011=$Q124) * (reviews!$T$2:$T1011=S$4) * (reviews!$N$2:$N1011&lt;&gt;S$4) * (reviews!$S$2:$S1011&lt;&gt;$Q124)) + 
  ((reviews!$N$2:$N1011=$Q124) * (reviews!$S$2:$S1011=S$4) * (reviews!$M$2:$M1011&lt;&gt;S$4) * (reviews!$T$2:$T1011&lt;&gt;$Q124)) + 
  ((reviews!$N$2:$N1011=$Q124) * (reviews!$T$2:$T1011=S$4) * (reviews!$M$2:$M1011&lt;&gt;S$4) * (reviews!$S$2:$S1011&lt;&gt;$Q124))
)</f>
        <v>0</v>
      </c>
      <c r="T124" s="7">
        <f>SUMPRODUCT(
  ((reviews!$M$2:$M1011=$Q124) * (reviews!$S$2:$S1011=T$4) * (reviews!$N$2:$N1011&lt;&gt;T$4) * (reviews!$T$2:$T1011&lt;&gt;$Q124)) + 
  ((reviews!$M$2:$M1011=$Q124) * (reviews!$T$2:$T1011=T$4) * (reviews!$N$2:$N1011&lt;&gt;T$4) * (reviews!$S$2:$S1011&lt;&gt;$Q124)) + 
  ((reviews!$N$2:$N1011=$Q124) * (reviews!$S$2:$S1011=T$4) * (reviews!$M$2:$M1011&lt;&gt;T$4) * (reviews!$T$2:$T1011&lt;&gt;$Q124)) + 
  ((reviews!$N$2:$N1011=$Q124) * (reviews!$T$2:$T1011=T$4) * (reviews!$M$2:$M1011&lt;&gt;T$4) * (reviews!$S$2:$S1011&lt;&gt;$Q124))
)</f>
        <v>0</v>
      </c>
      <c r="U124" s="7">
        <f>SUMPRODUCT(
  ((reviews!$M$2:$M1011=$Q124) * (reviews!$S$2:$S1011=U$4) * (reviews!$N$2:$N1011&lt;&gt;U$4) * (reviews!$T$2:$T1011&lt;&gt;$Q124)) + 
  ((reviews!$M$2:$M1011=$Q124) * (reviews!$T$2:$T1011=U$4) * (reviews!$N$2:$N1011&lt;&gt;U$4) * (reviews!$S$2:$S1011&lt;&gt;$Q124)) + 
  ((reviews!$N$2:$N1011=$Q124) * (reviews!$S$2:$S1011=U$4) * (reviews!$M$2:$M1011&lt;&gt;U$4) * (reviews!$T$2:$T1011&lt;&gt;$Q124)) + 
  ((reviews!$N$2:$N1011=$Q124) * (reviews!$T$2:$T1011=U$4) * (reviews!$M$2:$M1011&lt;&gt;U$4) * (reviews!$S$2:$S1011&lt;&gt;$Q124))
)</f>
        <v>0</v>
      </c>
      <c r="V124" s="7">
        <f>SUMPRODUCT(
  ((reviews!$M$2:$M1011=$Q124) * (reviews!$S$2:$S1011=V$4) * (reviews!$N$2:$N1011&lt;&gt;V$4) * (reviews!$T$2:$T1011&lt;&gt;$Q124)) + 
  ((reviews!$M$2:$M1011=$Q124) * (reviews!$T$2:$T1011=V$4) * (reviews!$N$2:$N1011&lt;&gt;V$4) * (reviews!$S$2:$S1011&lt;&gt;$Q124)) + 
  ((reviews!$N$2:$N1011=$Q124) * (reviews!$S$2:$S1011=V$4) * (reviews!$M$2:$M1011&lt;&gt;V$4) * (reviews!$T$2:$T1011&lt;&gt;$Q124)) + 
  ((reviews!$N$2:$N1011=$Q124) * (reviews!$T$2:$T1011=V$4) * (reviews!$M$2:$M1011&lt;&gt;V$4) * (reviews!$S$2:$S1011&lt;&gt;$Q124))
)</f>
        <v>0</v>
      </c>
      <c r="W124" s="7">
        <f>SUMPRODUCT(
  ((reviews!$M$2:$M1011=$Q124) * (reviews!$S$2:$S1011=W$4) * (reviews!$N$2:$N1011&lt;&gt;W$4) * (reviews!$T$2:$T1011&lt;&gt;$Q124)) + 
  ((reviews!$M$2:$M1011=$Q124) * (reviews!$T$2:$T1011=W$4) * (reviews!$N$2:$N1011&lt;&gt;W$4) * (reviews!$S$2:$S1011&lt;&gt;$Q124)) + 
  ((reviews!$N$2:$N1011=$Q124) * (reviews!$S$2:$S1011=W$4) * (reviews!$M$2:$M1011&lt;&gt;W$4) * (reviews!$T$2:$T1011&lt;&gt;$Q124)) + 
  ((reviews!$N$2:$N1011=$Q124) * (reviews!$T$2:$T1011=W$4) * (reviews!$M$2:$M1011&lt;&gt;W$4) * (reviews!$S$2:$S1011&lt;&gt;$Q124))
)</f>
        <v>0</v>
      </c>
      <c r="X124" s="7">
        <f>SUMPRODUCT(
  ((reviews!$M$2:$M1011=$Q124) * (reviews!$S$2:$S1011=X$4) * (reviews!$N$2:$N1011&lt;&gt;X$4) * (reviews!$T$2:$T1011&lt;&gt;$Q124)) + 
  ((reviews!$M$2:$M1011=$Q124) * (reviews!$T$2:$T1011=X$4) * (reviews!$N$2:$N1011&lt;&gt;X$4) * (reviews!$S$2:$S1011&lt;&gt;$Q124)) + 
  ((reviews!$N$2:$N1011=$Q124) * (reviews!$S$2:$S1011=X$4) * (reviews!$M$2:$M1011&lt;&gt;X$4) * (reviews!$T$2:$T1011&lt;&gt;$Q124)) + 
  ((reviews!$N$2:$N1011=$Q124) * (reviews!$T$2:$T1011=X$4) * (reviews!$M$2:$M1011&lt;&gt;X$4) * (reviews!$S$2:$S1011&lt;&gt;$Q124))
)</f>
        <v>0</v>
      </c>
      <c r="Y124" s="7">
        <f>SUMPRODUCT(
  ((reviews!$M$2:$M1011=$Q124) * (reviews!$S$2:$S1011=Y$4) * (reviews!$N$2:$N1011&lt;&gt;Y$4) * (reviews!$T$2:$T1011&lt;&gt;$Q124)) + 
  ((reviews!$M$2:$M1011=$Q124) * (reviews!$T$2:$T1011=Y$4) * (reviews!$N$2:$N1011&lt;&gt;Y$4) * (reviews!$S$2:$S1011&lt;&gt;$Q124)) + 
  ((reviews!$N$2:$N1011=$Q124) * (reviews!$S$2:$S1011=Y$4) * (reviews!$M$2:$M1011&lt;&gt;Y$4) * (reviews!$T$2:$T1011&lt;&gt;$Q124)) + 
  ((reviews!$N$2:$N1011=$Q124) * (reviews!$T$2:$T1011=Y$4) * (reviews!$M$2:$M1011&lt;&gt;Y$4) * (reviews!$S$2:$S1011&lt;&gt;$Q124))
)</f>
        <v>1</v>
      </c>
      <c r="Z124" s="7">
        <f>SUMPRODUCT(
  ((reviews!$M$2:$M1011=$Q124) * (reviews!$S$2:$S1011=Z$4) * (reviews!$N$2:$N1011&lt;&gt;Z$4) * (reviews!$T$2:$T1011&lt;&gt;$Q124)) + 
  ((reviews!$M$2:$M1011=$Q124) * (reviews!$T$2:$T1011=Z$4) * (reviews!$N$2:$N1011&lt;&gt;Z$4) * (reviews!$S$2:$S1011&lt;&gt;$Q124)) + 
  ((reviews!$N$2:$N1011=$Q124) * (reviews!$S$2:$S1011=Z$4) * (reviews!$M$2:$M1011&lt;&gt;Z$4) * (reviews!$T$2:$T1011&lt;&gt;$Q124)) + 
  ((reviews!$N$2:$N1011=$Q124) * (reviews!$T$2:$T1011=Z$4) * (reviews!$M$2:$M1011&lt;&gt;Z$4) * (reviews!$S$2:$S1011&lt;&gt;$Q124))
)</f>
        <v>0</v>
      </c>
      <c r="AA124" s="39">
        <f>SUMPRODUCT(
  ((reviews!$M$2:$M1011=$Q124) * (reviews!$S$2:$S1011=AA$4)) + 
  ((reviews!$M$2:$M1011=$Q124) * (reviews!$T$2:$T1011=AA$4)) + 
  ((reviews!$N$2:$N1011=$Q124) * (reviews!$S$2:$S1011=AA$4)) + 
  ((reviews!$N$2:$N1011=$Q124) * (reviews!$T$2:$T1011=AA$4))
)</f>
        <v>0</v>
      </c>
      <c r="AB124" s="40">
        <f t="shared" si="32"/>
        <v>2</v>
      </c>
    </row>
    <row r="125">
      <c r="D125" s="48" t="s">
        <v>632</v>
      </c>
      <c r="E125" s="49">
        <f t="shared" ref="E125:N125" si="33">SUM(E115:E124)</f>
        <v>26</v>
      </c>
      <c r="F125" s="49">
        <f t="shared" si="33"/>
        <v>16</v>
      </c>
      <c r="G125" s="49">
        <f t="shared" si="33"/>
        <v>8</v>
      </c>
      <c r="H125" s="49">
        <f t="shared" si="33"/>
        <v>4</v>
      </c>
      <c r="I125" s="49">
        <f t="shared" si="33"/>
        <v>16</v>
      </c>
      <c r="J125" s="49">
        <f t="shared" si="33"/>
        <v>8</v>
      </c>
      <c r="K125" s="49">
        <f t="shared" si="33"/>
        <v>1</v>
      </c>
      <c r="L125" s="49">
        <f t="shared" si="33"/>
        <v>15</v>
      </c>
      <c r="M125" s="49">
        <f t="shared" si="33"/>
        <v>6</v>
      </c>
      <c r="N125" s="49">
        <f t="shared" si="33"/>
        <v>0</v>
      </c>
      <c r="O125" s="40">
        <f t="shared" si="31"/>
        <v>100</v>
      </c>
      <c r="Q125" s="48" t="s">
        <v>632</v>
      </c>
      <c r="R125" s="49">
        <f t="shared" ref="R125:AA125" si="34">SUM(R115:R124)</f>
        <v>29</v>
      </c>
      <c r="S125" s="49">
        <f t="shared" si="34"/>
        <v>17</v>
      </c>
      <c r="T125" s="49">
        <f t="shared" si="34"/>
        <v>10</v>
      </c>
      <c r="U125" s="49">
        <f t="shared" si="34"/>
        <v>4</v>
      </c>
      <c r="V125" s="49">
        <f t="shared" si="34"/>
        <v>16</v>
      </c>
      <c r="W125" s="49">
        <f t="shared" si="34"/>
        <v>12</v>
      </c>
      <c r="X125" s="49">
        <f t="shared" si="34"/>
        <v>2</v>
      </c>
      <c r="Y125" s="49">
        <f t="shared" si="34"/>
        <v>18</v>
      </c>
      <c r="Z125" s="49">
        <f t="shared" si="34"/>
        <v>6</v>
      </c>
      <c r="AA125" s="49">
        <f t="shared" si="34"/>
        <v>0</v>
      </c>
      <c r="AB125" s="40">
        <f t="shared" si="32"/>
        <v>114</v>
      </c>
    </row>
    <row r="126">
      <c r="D126" s="48"/>
      <c r="M126" s="5"/>
      <c r="O126" s="40"/>
      <c r="Q126" s="48"/>
      <c r="Z126" s="5"/>
      <c r="AB126" s="40"/>
    </row>
    <row r="127">
      <c r="D127" s="48"/>
      <c r="M127" s="5"/>
      <c r="O127" s="40"/>
      <c r="Q127" s="48"/>
      <c r="Z127" s="5"/>
      <c r="AB127" s="40"/>
    </row>
    <row r="128">
      <c r="D128" s="48"/>
      <c r="M128" s="5"/>
      <c r="O128" s="40"/>
      <c r="Q128" s="48"/>
      <c r="Z128" s="5"/>
      <c r="AB128" s="40"/>
    </row>
    <row r="129">
      <c r="D129" s="48" t="s">
        <v>640</v>
      </c>
      <c r="E129" s="12">
        <f>E115</f>
        <v>17</v>
      </c>
      <c r="F129" s="12">
        <f>F116</f>
        <v>12</v>
      </c>
      <c r="G129" s="12">
        <f>G117</f>
        <v>2</v>
      </c>
      <c r="H129" s="12">
        <f>H118</f>
        <v>2</v>
      </c>
      <c r="I129" s="12">
        <f>I119</f>
        <v>10</v>
      </c>
      <c r="J129" s="12">
        <f>J120</f>
        <v>0</v>
      </c>
      <c r="K129" s="12">
        <f>K121</f>
        <v>0</v>
      </c>
      <c r="L129" s="12">
        <f>L122</f>
        <v>8</v>
      </c>
      <c r="M129" s="12">
        <f>M123</f>
        <v>4</v>
      </c>
      <c r="N129" s="12">
        <f>N124</f>
        <v>0</v>
      </c>
      <c r="O129" s="52">
        <f t="shared" ref="O129:O130" si="35">SUM(E129:N129)</f>
        <v>55</v>
      </c>
      <c r="Q129" s="48" t="s">
        <v>640</v>
      </c>
      <c r="R129" s="12">
        <f>R115</f>
        <v>20</v>
      </c>
      <c r="S129" s="12">
        <f>S116</f>
        <v>12</v>
      </c>
      <c r="T129" s="12">
        <f>T117</f>
        <v>3</v>
      </c>
      <c r="U129" s="12">
        <f>U118</f>
        <v>2</v>
      </c>
      <c r="V129" s="12">
        <f>V119</f>
        <v>11</v>
      </c>
      <c r="W129" s="12">
        <f>W120</f>
        <v>1</v>
      </c>
      <c r="X129" s="12">
        <f>X121</f>
        <v>0</v>
      </c>
      <c r="Y129" s="12">
        <f>Y122</f>
        <v>13</v>
      </c>
      <c r="Z129" s="12">
        <f>Z123</f>
        <v>4</v>
      </c>
      <c r="AA129" s="12">
        <f>AA124</f>
        <v>0</v>
      </c>
      <c r="AB129" s="52">
        <f t="shared" ref="AB129:AB130" si="36">SUM(R129:AA129)</f>
        <v>66</v>
      </c>
    </row>
    <row r="130">
      <c r="D130" s="48" t="s">
        <v>642</v>
      </c>
      <c r="E130" s="12">
        <f>E125/100*$O115/100*100</f>
        <v>5.98</v>
      </c>
      <c r="F130" s="12">
        <f>F125/100*$O116/100*100</f>
        <v>2.72</v>
      </c>
      <c r="G130" s="12">
        <f>G125/100*$O117/100*100</f>
        <v>0.24</v>
      </c>
      <c r="H130" s="12">
        <f>H125/100*$O118/100*100</f>
        <v>0.24</v>
      </c>
      <c r="I130" s="12">
        <f>I125/100*$O119/100*100</f>
        <v>3.36</v>
      </c>
      <c r="J130" s="12">
        <f>J125/100*$O120/100*100</f>
        <v>0.48</v>
      </c>
      <c r="K130" s="12">
        <f>K125/100*$O121/100*100</f>
        <v>0.01</v>
      </c>
      <c r="L130" s="12">
        <f>L125/100*$O122/100*100</f>
        <v>1.35</v>
      </c>
      <c r="M130" s="12">
        <f>M125/100*$O123/100*100</f>
        <v>0.78</v>
      </c>
      <c r="N130" s="12">
        <f>N125/100*$O124/100*100</f>
        <v>0</v>
      </c>
      <c r="O130" s="52">
        <f t="shared" si="35"/>
        <v>15.16</v>
      </c>
      <c r="Q130" s="48" t="s">
        <v>642</v>
      </c>
      <c r="R130" s="53">
        <f>R125/$AB125*$AB115/$AB125*100</f>
        <v>5.801785165</v>
      </c>
      <c r="S130" s="53">
        <f>S125/$AB125*$AB116/$AB125*100</f>
        <v>2.223761157</v>
      </c>
      <c r="T130" s="53">
        <f>T125/$AB125*$AB117/$AB125*100</f>
        <v>0.2308402585</v>
      </c>
      <c r="U130" s="53">
        <f>U125/$AB125*$AB118/$AB125*100</f>
        <v>0.215450908</v>
      </c>
      <c r="V130" s="53">
        <f>V125/$AB125*$AB119/$AB125*100</f>
        <v>2.954755309</v>
      </c>
      <c r="W130" s="53">
        <f>W125/$AB125*$AB120/$AB125*100</f>
        <v>0.6463527239</v>
      </c>
      <c r="X130" s="53">
        <f>X125/$AB125*$AB121/$AB125*100</f>
        <v>0.01538935057</v>
      </c>
      <c r="Y130" s="53">
        <f>Y125/$AB125*$AB122/$AB125*100</f>
        <v>2.216066482</v>
      </c>
      <c r="Z130" s="53">
        <f>Z125/$AB125*$AB123/$AB125*100</f>
        <v>0.5078485688</v>
      </c>
      <c r="AA130" s="53">
        <f>AA125/$AB125*$AB124/$AB125*100</f>
        <v>0</v>
      </c>
      <c r="AB130" s="54">
        <f t="shared" si="36"/>
        <v>14.81224992</v>
      </c>
    </row>
    <row r="131">
      <c r="D131" s="55"/>
      <c r="O131" s="40"/>
      <c r="Q131" s="55"/>
      <c r="AB131" s="40"/>
    </row>
    <row r="132">
      <c r="D132" s="56" t="s">
        <v>644</v>
      </c>
      <c r="E132" s="57">
        <f>(O129-O130)/(O125-O130)</f>
        <v>0.4695898161</v>
      </c>
      <c r="F132" s="58"/>
      <c r="G132" s="58"/>
      <c r="H132" s="58"/>
      <c r="I132" s="58"/>
      <c r="J132" s="58"/>
      <c r="K132" s="58"/>
      <c r="L132" s="58"/>
      <c r="M132" s="58"/>
      <c r="N132" s="58"/>
      <c r="O132" s="59"/>
      <c r="Q132" s="56" t="s">
        <v>644</v>
      </c>
      <c r="R132" s="57">
        <f>(AB129-AB130)/(AB125-AB130)</f>
        <v>0.516069273</v>
      </c>
      <c r="S132" s="58"/>
      <c r="T132" s="58"/>
      <c r="U132" s="58"/>
      <c r="V132" s="58"/>
      <c r="W132" s="58"/>
      <c r="X132" s="58"/>
      <c r="Y132" s="58"/>
      <c r="Z132" s="58"/>
      <c r="AA132" s="58"/>
      <c r="AB132" s="59"/>
    </row>
    <row r="134">
      <c r="D134" s="32" t="s">
        <v>630</v>
      </c>
      <c r="E134" s="30"/>
      <c r="F134" s="30"/>
      <c r="G134" s="30"/>
      <c r="H134" s="30"/>
      <c r="I134" s="30"/>
      <c r="J134" s="30"/>
      <c r="K134" s="30"/>
      <c r="L134" s="30"/>
      <c r="M134" s="30"/>
      <c r="N134" s="30"/>
      <c r="O134" s="31"/>
      <c r="Q134" s="32" t="s">
        <v>630</v>
      </c>
      <c r="R134" s="30"/>
      <c r="S134" s="30"/>
      <c r="T134" s="30"/>
      <c r="U134" s="30"/>
      <c r="V134" s="30"/>
      <c r="W134" s="30"/>
      <c r="X134" s="30"/>
      <c r="Y134" s="30"/>
      <c r="Z134" s="30"/>
      <c r="AA134" s="30"/>
      <c r="AB134" s="31"/>
    </row>
    <row r="136">
      <c r="D136" s="33" t="s">
        <v>650</v>
      </c>
      <c r="E136" s="34" t="s">
        <v>34</v>
      </c>
      <c r="F136" s="34" t="s">
        <v>36</v>
      </c>
      <c r="G136" s="34" t="s">
        <v>102</v>
      </c>
      <c r="H136" s="34" t="s">
        <v>54</v>
      </c>
      <c r="I136" s="34" t="s">
        <v>35</v>
      </c>
      <c r="J136" s="34" t="s">
        <v>33</v>
      </c>
      <c r="K136" s="34" t="s">
        <v>126</v>
      </c>
      <c r="L136" s="34" t="s">
        <v>44</v>
      </c>
      <c r="M136" s="35" t="s">
        <v>53</v>
      </c>
      <c r="N136" s="36" t="s">
        <v>92</v>
      </c>
      <c r="O136" s="37" t="s">
        <v>632</v>
      </c>
      <c r="Q136" s="33" t="s">
        <v>650</v>
      </c>
      <c r="R136" s="34" t="s">
        <v>34</v>
      </c>
      <c r="S136" s="34" t="s">
        <v>36</v>
      </c>
      <c r="T136" s="34" t="s">
        <v>102</v>
      </c>
      <c r="U136" s="34" t="s">
        <v>54</v>
      </c>
      <c r="V136" s="34" t="s">
        <v>35</v>
      </c>
      <c r="W136" s="34" t="s">
        <v>33</v>
      </c>
      <c r="X136" s="34" t="s">
        <v>126</v>
      </c>
      <c r="Y136" s="34" t="s">
        <v>44</v>
      </c>
      <c r="Z136" s="35" t="s">
        <v>53</v>
      </c>
      <c r="AA136" s="36" t="s">
        <v>92</v>
      </c>
      <c r="AB136" s="37" t="s">
        <v>632</v>
      </c>
    </row>
    <row r="137">
      <c r="D137" s="38" t="s">
        <v>34</v>
      </c>
      <c r="E137" s="39">
        <f>COUNTIFS(reviews!$M$2:$M1011,$D137,reviews!$V$2:$V1011,E$4)</f>
        <v>13</v>
      </c>
      <c r="F137" s="7">
        <f>COUNTIFS(reviews!$M$2:$M1011,$D137,reviews!$V$2:$V1011,F$4)</f>
        <v>8</v>
      </c>
      <c r="G137" s="7">
        <f>COUNTIFS(reviews!$M$2:$M1011,$D137,reviews!$V$2:$V1011,G$4)</f>
        <v>0</v>
      </c>
      <c r="H137" s="7">
        <f>COUNTIFS(reviews!$M$2:$M1011,$D137,reviews!$V$2:$V1011,H$4)</f>
        <v>0</v>
      </c>
      <c r="I137" s="7">
        <f>COUNTIFS(reviews!$M$2:$M1011,$D137,reviews!$V$2:$V1011,I$4)</f>
        <v>0</v>
      </c>
      <c r="J137" s="7">
        <f>COUNTIFS(reviews!$M$2:$M1011,$D137,reviews!$V$2:$V1011,J$4)</f>
        <v>2</v>
      </c>
      <c r="K137" s="7">
        <f>COUNTIFS(reviews!$M$2:$M1011,$D137,reviews!$V$2:$V1011,K$4)</f>
        <v>0</v>
      </c>
      <c r="L137" s="7">
        <f>COUNTIFS(reviews!$M$2:$M1011,$D137,reviews!$V$2:$V1011,L$4)</f>
        <v>0</v>
      </c>
      <c r="M137" s="7">
        <f>COUNTIFS(reviews!$M$2:$M1011,$D137,reviews!$V$2:$V1011,M$4)</f>
        <v>0</v>
      </c>
      <c r="N137" s="7">
        <f>COUNTIFS(reviews!$M$2:$M1011,$D137,reviews!$V$2:$V1011,N$4)</f>
        <v>0</v>
      </c>
      <c r="O137" s="40">
        <f t="shared" ref="O137:O147" si="37">SUM(E137:N137)</f>
        <v>23</v>
      </c>
      <c r="Q137" s="38" t="s">
        <v>34</v>
      </c>
      <c r="R137" s="39">
        <f>SUMPRODUCT(
  ((reviews!$M$2:$M1011=$Q137) * (reviews!$V$2:$V1011=R$4)) + 
  ((reviews!$M$2:$M1011=$Q137) * (reviews!$W$2:$W1011=R$4)) + 
  ((reviews!$N$2:$N1011=$Q137) * (reviews!$V$2:$V1011=R$4)) + 
  ((reviews!$N$2:$N1011=$Q137) * (reviews!$W$2:$W1011=R$4))
)</f>
        <v>16</v>
      </c>
      <c r="S137" s="7">
        <f>SUMPRODUCT(
  ((reviews!$M$2:$M1011=$Q137) * (reviews!$V$2:$V1011=S$4) * (reviews!$N$2:$N1011&lt;&gt;S$4) * (reviews!$W$2:$W1011&lt;&gt;$Q137)) + 
  ((reviews!$M$2:$M1011=$Q137) * (reviews!$W$2:$W1011=S$4) * (reviews!$N$2:$N1011&lt;&gt;S$4) * (reviews!$V$2:$V1011&lt;&gt;$Q137)) + 
  ((reviews!$N$2:$N1011=$Q137) * (reviews!$V$2:$V1011=S$4) * (reviews!$M$2:$M1011&lt;&gt;S$4) * (reviews!$W$2:$W1011&lt;&gt;$Q137)) + 
  ((reviews!$N$2:$N1011=$Q137) * (reviews!$W$2:$W1011=S$4) * (reviews!$M$2:$M1011&lt;&gt;S$4) * (reviews!$V$2:$V1011&lt;&gt;$Q137))
)</f>
        <v>8</v>
      </c>
      <c r="T137" s="7">
        <f>SUMPRODUCT(
  ((reviews!$M$2:$M1011=$Q137) * (reviews!$V$2:$V1011=T$4) * (reviews!$N$2:$N1011&lt;&gt;T$4) * (reviews!$W$2:$W1011&lt;&gt;$Q137)) + 
  ((reviews!$M$2:$M1011=$Q137) * (reviews!$W$2:$W1011=T$4) * (reviews!$N$2:$N1011&lt;&gt;T$4) * (reviews!$V$2:$V1011&lt;&gt;$Q137)) + 
  ((reviews!$N$2:$N1011=$Q137) * (reviews!$V$2:$V1011=T$4) * (reviews!$M$2:$M1011&lt;&gt;T$4) * (reviews!$W$2:$W1011&lt;&gt;$Q137)) + 
  ((reviews!$N$2:$N1011=$Q137) * (reviews!$W$2:$W1011=T$4) * (reviews!$M$2:$M1011&lt;&gt;T$4) * (reviews!$V$2:$V1011&lt;&gt;$Q137))
)</f>
        <v>0</v>
      </c>
      <c r="U137" s="7">
        <f>SUMPRODUCT(
  ((reviews!$M$2:$M1011=$Q137) * (reviews!$V$2:$V1011=U$4) * (reviews!$N$2:$N1011&lt;&gt;U$4) * (reviews!$W$2:$W1011&lt;&gt;$Q137)) + 
  ((reviews!$M$2:$M1011=$Q137) * (reviews!$W$2:$W1011=U$4) * (reviews!$N$2:$N1011&lt;&gt;U$4) * (reviews!$V$2:$V1011&lt;&gt;$Q137)) + 
  ((reviews!$N$2:$N1011=$Q137) * (reviews!$V$2:$V1011=U$4) * (reviews!$M$2:$M1011&lt;&gt;U$4) * (reviews!$W$2:$W1011&lt;&gt;$Q137)) + 
  ((reviews!$N$2:$N1011=$Q137) * (reviews!$W$2:$W1011=U$4) * (reviews!$M$2:$M1011&lt;&gt;U$4) * (reviews!$V$2:$V1011&lt;&gt;$Q137))
)</f>
        <v>0</v>
      </c>
      <c r="V137" s="7">
        <f>SUMPRODUCT(
  ((reviews!$M$2:$M1011=$Q137) * (reviews!$V$2:$V1011=V$4) * (reviews!$N$2:$N1011&lt;&gt;V$4) * (reviews!$W$2:$W1011&lt;&gt;$Q137)) + 
  ((reviews!$M$2:$M1011=$Q137) * (reviews!$W$2:$W1011=V$4) * (reviews!$N$2:$N1011&lt;&gt;V$4) * (reviews!$V$2:$V1011&lt;&gt;$Q137)) + 
  ((reviews!$N$2:$N1011=$Q137) * (reviews!$V$2:$V1011=V$4) * (reviews!$M$2:$M1011&lt;&gt;V$4) * (reviews!$W$2:$W1011&lt;&gt;$Q137)) + 
  ((reviews!$N$2:$N1011=$Q137) * (reviews!$W$2:$W1011=V$4) * (reviews!$M$2:$M1011&lt;&gt;V$4) * (reviews!$V$2:$V1011&lt;&gt;$Q137))
)</f>
        <v>0</v>
      </c>
      <c r="W137" s="7">
        <f>SUMPRODUCT(
  ((reviews!$M$2:$M1011=$Q137) * (reviews!$V$2:$V1011=W$4) * (reviews!$N$2:$N1011&lt;&gt;W$4) * (reviews!$W$2:$W1011&lt;&gt;$Q137)) + 
  ((reviews!$M$2:$M1011=$Q137) * (reviews!$W$2:$W1011=W$4) * (reviews!$N$2:$N1011&lt;&gt;W$4) * (reviews!$V$2:$V1011&lt;&gt;$Q137)) + 
  ((reviews!$N$2:$N1011=$Q137) * (reviews!$V$2:$V1011=W$4) * (reviews!$M$2:$M1011&lt;&gt;W$4) * (reviews!$W$2:$W1011&lt;&gt;$Q137)) + 
  ((reviews!$N$2:$N1011=$Q137) * (reviews!$W$2:$W1011=W$4) * (reviews!$M$2:$M1011&lt;&gt;W$4) * (reviews!$V$2:$V1011&lt;&gt;$Q137))
)</f>
        <v>3</v>
      </c>
      <c r="X137" s="7">
        <f>SUMPRODUCT(
  ((reviews!$M$2:$M1011=$Q137) * (reviews!$V$2:$V1011=X$4) * (reviews!$N$2:$N1011&lt;&gt;X$4) * (reviews!$W$2:$W1011&lt;&gt;$Q137)) + 
  ((reviews!$M$2:$M1011=$Q137) * (reviews!$W$2:$W1011=X$4) * (reviews!$N$2:$N1011&lt;&gt;X$4) * (reviews!$V$2:$V1011&lt;&gt;$Q137)) + 
  ((reviews!$N$2:$N1011=$Q137) * (reviews!$V$2:$V1011=X$4) * (reviews!$M$2:$M1011&lt;&gt;X$4) * (reviews!$W$2:$W1011&lt;&gt;$Q137)) + 
  ((reviews!$N$2:$N1011=$Q137) * (reviews!$W$2:$W1011=X$4) * (reviews!$M$2:$M1011&lt;&gt;X$4) * (reviews!$V$2:$V1011&lt;&gt;$Q137))
)</f>
        <v>0</v>
      </c>
      <c r="Y137" s="7">
        <f>SUMPRODUCT(
  ((reviews!$M$2:$M1011=$Q137) * (reviews!$V$2:$V1011=Y$4) * (reviews!$N$2:$N1011&lt;&gt;Y$4) * (reviews!$W$2:$W1011&lt;&gt;$Q137)) + 
  ((reviews!$M$2:$M1011=$Q137) * (reviews!$W$2:$W1011=Y$4) * (reviews!$N$2:$N1011&lt;&gt;Y$4) * (reviews!$V$2:$V1011&lt;&gt;$Q137)) + 
  ((reviews!$N$2:$N1011=$Q137) * (reviews!$V$2:$V1011=Y$4) * (reviews!$M$2:$M1011&lt;&gt;Y$4) * (reviews!$W$2:$W1011&lt;&gt;$Q137)) + 
  ((reviews!$N$2:$N1011=$Q137) * (reviews!$W$2:$W1011=Y$4) * (reviews!$M$2:$M1011&lt;&gt;Y$4) * (reviews!$V$2:$V1011&lt;&gt;$Q137))
)</f>
        <v>0</v>
      </c>
      <c r="Z137" s="7">
        <f>SUMPRODUCT(
  ((reviews!$M$2:$M1011=$Q137) * (reviews!$V$2:$V1011=Z$4) * (reviews!$N$2:$N1011&lt;&gt;Z$4) * (reviews!$W$2:$W1011&lt;&gt;$Q137)) + 
  ((reviews!$M$2:$M1011=$Q137) * (reviews!$W$2:$W1011=Z$4) * (reviews!$N$2:$N1011&lt;&gt;Z$4) * (reviews!$V$2:$V1011&lt;&gt;$Q137)) + 
  ((reviews!$N$2:$N1011=$Q137) * (reviews!$V$2:$V1011=Z$4) * (reviews!$M$2:$M1011&lt;&gt;Z$4) * (reviews!$W$2:$W1011&lt;&gt;$Q137)) + 
  ((reviews!$N$2:$N1011=$Q137) * (reviews!$W$2:$W1011=Z$4) * (reviews!$M$2:$M1011&lt;&gt;Z$4) * (reviews!$V$2:$V1011&lt;&gt;$Q137))
)</f>
        <v>0</v>
      </c>
      <c r="AA137" s="7">
        <f>SUMPRODUCT(
  ((reviews!$M$2:$M1011=$Q137) * (reviews!$V$2:$V1011=AA$4) * (reviews!$N$2:$N1011&lt;&gt;AA$4) * (reviews!$W$2:$W1011&lt;&gt;$Q137)) + 
  ((reviews!$M$2:$M1011=$Q137) * (reviews!$W$2:$W1011=AA$4) * (reviews!$N$2:$N1011&lt;&gt;AA$4) * (reviews!$V$2:$V1011&lt;&gt;$Q137)) + 
  ((reviews!$N$2:$N1011=$Q137) * (reviews!$V$2:$V1011=AA$4) * (reviews!$M$2:$M1011&lt;&gt;AA$4) * (reviews!$W$2:$W1011&lt;&gt;$Q137)) + 
  ((reviews!$N$2:$N1011=$Q137) * (reviews!$W$2:$W1011=AA$4) * (reviews!$M$2:$M1011&lt;&gt;AA$4) * (reviews!$V$2:$V1011&lt;&gt;$Q137))
)</f>
        <v>0</v>
      </c>
      <c r="AB137" s="40">
        <f t="shared" ref="AB137:AB147" si="38">SUM(R137:AA137)</f>
        <v>27</v>
      </c>
    </row>
    <row r="138">
      <c r="D138" s="38" t="s">
        <v>36</v>
      </c>
      <c r="E138" s="7">
        <f>COUNTIFS(reviews!$M$2:$M1011,$D138,reviews!$V$2:$V1011,E$4)</f>
        <v>5</v>
      </c>
      <c r="F138" s="39">
        <f>COUNTIFS(reviews!$M$2:$M1011,$D138,reviews!$V$2:$V1011,F$4)</f>
        <v>12</v>
      </c>
      <c r="G138" s="7">
        <f>COUNTIFS(reviews!$M$2:$M1011,$D138,reviews!$V$2:$V1011,G$4)</f>
        <v>0</v>
      </c>
      <c r="H138" s="7">
        <f>COUNTIFS(reviews!$M$2:$M1011,$D138,reviews!$V$2:$V1011,H$4)</f>
        <v>0</v>
      </c>
      <c r="I138" s="7">
        <f>COUNTIFS(reviews!$M$2:$M1011,$D138,reviews!$V$2:$V1011,I$4)</f>
        <v>0</v>
      </c>
      <c r="J138" s="7">
        <f>COUNTIFS(reviews!$M$2:$M1011,$D138,reviews!$V$2:$V1011,J$4)</f>
        <v>0</v>
      </c>
      <c r="K138" s="7">
        <f>COUNTIFS(reviews!$M$2:$M1011,$D138,reviews!$V$2:$V1011,K$4)</f>
        <v>0</v>
      </c>
      <c r="L138" s="7">
        <f>COUNTIFS(reviews!$M$2:$M1011,$D138,reviews!$V$2:$V1011,L$4)</f>
        <v>0</v>
      </c>
      <c r="M138" s="7">
        <f>COUNTIFS(reviews!$M$2:$M1011,$D138,reviews!$V$2:$V1011,M$4)</f>
        <v>0</v>
      </c>
      <c r="N138" s="7">
        <f>COUNTIFS(reviews!$M$2:$M1011,$D138,reviews!$V$2:$V1011,N$4)</f>
        <v>0</v>
      </c>
      <c r="O138" s="40">
        <f t="shared" si="37"/>
        <v>17</v>
      </c>
      <c r="Q138" s="38" t="s">
        <v>36</v>
      </c>
      <c r="R138" s="7">
        <f>SUMPRODUCT(
  ((reviews!$M$2:$M1011=$Q138) * (reviews!$V$2:$V1011=R$4) * (reviews!$N$2:$N1011&lt;&gt;R$4) * (reviews!$W$2:$W1011&lt;&gt;$Q138)) + 
  ((reviews!$M$2:$M1011=$Q138) * (reviews!$W$2:$W1011=R$4) * (reviews!$N$2:$N1011&lt;&gt;R$4) * (reviews!$V$2:$V1011&lt;&gt;$Q138)) + 
  ((reviews!$N$2:$N1011=$Q138) * (reviews!$V$2:$V1011=R$4) * (reviews!$M$2:$M1011&lt;&gt;R$4) * (reviews!$W$2:$W1011&lt;&gt;$Q138)) + 
  ((reviews!$N$2:$N1011=$Q138) * (reviews!$W$2:$W1011=R$4) * (reviews!$M$2:$M1011&lt;&gt;R$4) * (reviews!$V$2:$V1011&lt;&gt;$Q138))
)</f>
        <v>4</v>
      </c>
      <c r="S138" s="39">
        <f>SUMPRODUCT(
  ((reviews!$M$2:$M1011=$Q138) * (reviews!$V$2:$V1011=S$4)) + 
  ((reviews!$M$2:$M1011=$Q138) * (reviews!$W$2:$W1011=S$4)) + 
  ((reviews!$N$2:$N1011=$Q138) * (reviews!$V$2:$V1011=S$4)) + 
  ((reviews!$N$2:$N1011=$Q138) * (reviews!$W$2:$W1011=S$4))
)</f>
        <v>13</v>
      </c>
      <c r="T138" s="7">
        <f>SUMPRODUCT(
  ((reviews!$M$2:$M1011=$Q138) * (reviews!$V$2:$V1011=T$4) * (reviews!$N$2:$N1011&lt;&gt;T$4) * (reviews!$W$2:$W1011&lt;&gt;$Q138)) + 
  ((reviews!$M$2:$M1011=$Q138) * (reviews!$W$2:$W1011=T$4) * (reviews!$N$2:$N1011&lt;&gt;T$4) * (reviews!$V$2:$V1011&lt;&gt;$Q138)) + 
  ((reviews!$N$2:$N1011=$Q138) * (reviews!$V$2:$V1011=T$4) * (reviews!$M$2:$M1011&lt;&gt;T$4) * (reviews!$W$2:$W1011&lt;&gt;$Q138)) + 
  ((reviews!$N$2:$N1011=$Q138) * (reviews!$W$2:$W1011=T$4) * (reviews!$M$2:$M1011&lt;&gt;T$4) * (reviews!$V$2:$V1011&lt;&gt;$Q138))
)</f>
        <v>0</v>
      </c>
      <c r="U138" s="7">
        <f>SUMPRODUCT(
  ((reviews!$M$2:$M1011=$Q138) * (reviews!$V$2:$V1011=U$4) * (reviews!$N$2:$N1011&lt;&gt;U$4) * (reviews!$W$2:$W1011&lt;&gt;$Q138)) + 
  ((reviews!$M$2:$M1011=$Q138) * (reviews!$W$2:$W1011=U$4) * (reviews!$N$2:$N1011&lt;&gt;U$4) * (reviews!$V$2:$V1011&lt;&gt;$Q138)) + 
  ((reviews!$N$2:$N1011=$Q138) * (reviews!$V$2:$V1011=U$4) * (reviews!$M$2:$M1011&lt;&gt;U$4) * (reviews!$W$2:$W1011&lt;&gt;$Q138)) + 
  ((reviews!$N$2:$N1011=$Q138) * (reviews!$W$2:$W1011=U$4) * (reviews!$M$2:$M1011&lt;&gt;U$4) * (reviews!$V$2:$V1011&lt;&gt;$Q138))
)</f>
        <v>1</v>
      </c>
      <c r="V138" s="7">
        <f>SUMPRODUCT(
  ((reviews!$M$2:$M1011=$Q138) * (reviews!$V$2:$V1011=V$4) * (reviews!$N$2:$N1011&lt;&gt;V$4) * (reviews!$W$2:$W1011&lt;&gt;$Q138)) + 
  ((reviews!$M$2:$M1011=$Q138) * (reviews!$W$2:$W1011=V$4) * (reviews!$N$2:$N1011&lt;&gt;V$4) * (reviews!$V$2:$V1011&lt;&gt;$Q138)) + 
  ((reviews!$N$2:$N1011=$Q138) * (reviews!$V$2:$V1011=V$4) * (reviews!$M$2:$M1011&lt;&gt;V$4) * (reviews!$W$2:$W1011&lt;&gt;$Q138)) + 
  ((reviews!$N$2:$N1011=$Q138) * (reviews!$W$2:$W1011=V$4) * (reviews!$M$2:$M1011&lt;&gt;V$4) * (reviews!$V$2:$V1011&lt;&gt;$Q138))
)</f>
        <v>0</v>
      </c>
      <c r="W138" s="7">
        <f>SUMPRODUCT(
  ((reviews!$M$2:$M1011=$Q138) * (reviews!$V$2:$V1011=W$4) * (reviews!$N$2:$N1011&lt;&gt;W$4) * (reviews!$W$2:$W1011&lt;&gt;$Q138)) + 
  ((reviews!$M$2:$M1011=$Q138) * (reviews!$W$2:$W1011=W$4) * (reviews!$N$2:$N1011&lt;&gt;W$4) * (reviews!$V$2:$V1011&lt;&gt;$Q138)) + 
  ((reviews!$N$2:$N1011=$Q138) * (reviews!$V$2:$V1011=W$4) * (reviews!$M$2:$M1011&lt;&gt;W$4) * (reviews!$W$2:$W1011&lt;&gt;$Q138)) + 
  ((reviews!$N$2:$N1011=$Q138) * (reviews!$W$2:$W1011=W$4) * (reviews!$M$2:$M1011&lt;&gt;W$4) * (reviews!$V$2:$V1011&lt;&gt;$Q138))
)</f>
        <v>0</v>
      </c>
      <c r="X138" s="7">
        <f>SUMPRODUCT(
  ((reviews!$M$2:$M1011=$Q138) * (reviews!$V$2:$V1011=X$4) * (reviews!$N$2:$N1011&lt;&gt;X$4) * (reviews!$W$2:$W1011&lt;&gt;$Q138)) + 
  ((reviews!$M$2:$M1011=$Q138) * (reviews!$W$2:$W1011=X$4) * (reviews!$N$2:$N1011&lt;&gt;X$4) * (reviews!$V$2:$V1011&lt;&gt;$Q138)) + 
  ((reviews!$N$2:$N1011=$Q138) * (reviews!$V$2:$V1011=X$4) * (reviews!$M$2:$M1011&lt;&gt;X$4) * (reviews!$W$2:$W1011&lt;&gt;$Q138)) + 
  ((reviews!$N$2:$N1011=$Q138) * (reviews!$W$2:$W1011=X$4) * (reviews!$M$2:$M1011&lt;&gt;X$4) * (reviews!$V$2:$V1011&lt;&gt;$Q138))
)</f>
        <v>0</v>
      </c>
      <c r="Y138" s="7">
        <f>SUMPRODUCT(
  ((reviews!$M$2:$M1011=$Q138) * (reviews!$V$2:$V1011=Y$4) * (reviews!$N$2:$N1011&lt;&gt;Y$4) * (reviews!$W$2:$W1011&lt;&gt;$Q138)) + 
  ((reviews!$M$2:$M1011=$Q138) * (reviews!$W$2:$W1011=Y$4) * (reviews!$N$2:$N1011&lt;&gt;Y$4) * (reviews!$V$2:$V1011&lt;&gt;$Q138)) + 
  ((reviews!$N$2:$N1011=$Q138) * (reviews!$V$2:$V1011=Y$4) * (reviews!$M$2:$M1011&lt;&gt;Y$4) * (reviews!$W$2:$W1011&lt;&gt;$Q138)) + 
  ((reviews!$N$2:$N1011=$Q138) * (reviews!$W$2:$W1011=Y$4) * (reviews!$M$2:$M1011&lt;&gt;Y$4) * (reviews!$V$2:$V1011&lt;&gt;$Q138))
)</f>
        <v>0</v>
      </c>
      <c r="Z138" s="7">
        <f>SUMPRODUCT(
  ((reviews!$M$2:$M1011=$Q138) * (reviews!$V$2:$V1011=Z$4) * (reviews!$N$2:$N1011&lt;&gt;Z$4) * (reviews!$W$2:$W1011&lt;&gt;$Q138)) + 
  ((reviews!$M$2:$M1011=$Q138) * (reviews!$W$2:$W1011=Z$4) * (reviews!$N$2:$N1011&lt;&gt;Z$4) * (reviews!$V$2:$V1011&lt;&gt;$Q138)) + 
  ((reviews!$N$2:$N1011=$Q138) * (reviews!$V$2:$V1011=Z$4) * (reviews!$M$2:$M1011&lt;&gt;Z$4) * (reviews!$W$2:$W1011&lt;&gt;$Q138)) + 
  ((reviews!$N$2:$N1011=$Q138) * (reviews!$W$2:$W1011=Z$4) * (reviews!$M$2:$M1011&lt;&gt;Z$4) * (reviews!$V$2:$V1011&lt;&gt;$Q138))
)</f>
        <v>0</v>
      </c>
      <c r="AA138" s="7">
        <f>SUMPRODUCT(
  ((reviews!$M$2:$M1011=$Q138) * (reviews!$V$2:$V1011=AA$4) * (reviews!$N$2:$N1011&lt;&gt;AA$4) * (reviews!$W$2:$W1011&lt;&gt;$Q138)) + 
  ((reviews!$M$2:$M1011=$Q138) * (reviews!$W$2:$W1011=AA$4) * (reviews!$N$2:$N1011&lt;&gt;AA$4) * (reviews!$V$2:$V1011&lt;&gt;$Q138)) + 
  ((reviews!$N$2:$N1011=$Q138) * (reviews!$V$2:$V1011=AA$4) * (reviews!$M$2:$M1011&lt;&gt;AA$4) * (reviews!$W$2:$W1011&lt;&gt;$Q138)) + 
  ((reviews!$N$2:$N1011=$Q138) * (reviews!$W$2:$W1011=AA$4) * (reviews!$M$2:$M1011&lt;&gt;AA$4) * (reviews!$V$2:$V1011&lt;&gt;$Q138))
)</f>
        <v>0</v>
      </c>
      <c r="AB138" s="40">
        <f t="shared" si="38"/>
        <v>18</v>
      </c>
    </row>
    <row r="139">
      <c r="D139" s="38" t="s">
        <v>102</v>
      </c>
      <c r="E139" s="7">
        <f>COUNTIFS(reviews!$M$2:$M1011,$D139,reviews!$V$2:$V1011,E$4)</f>
        <v>1</v>
      </c>
      <c r="F139" s="7">
        <f>COUNTIFS(reviews!$M$2:$M1011,$D139,reviews!$V$2:$V1011,F$4)</f>
        <v>0</v>
      </c>
      <c r="G139" s="39">
        <f>COUNTIFS(reviews!$M$2:$M1011,$D139,reviews!$V$2:$V1011,G$4)</f>
        <v>0</v>
      </c>
      <c r="H139" s="7">
        <f>COUNTIFS(reviews!$M$2:$M1011,$D139,reviews!$V$2:$V1011,H$4)</f>
        <v>0</v>
      </c>
      <c r="I139" s="7">
        <f>COUNTIFS(reviews!$M$2:$M1011,$D139,reviews!$V$2:$V1011,I$4)</f>
        <v>0</v>
      </c>
      <c r="J139" s="7">
        <f>COUNTIFS(reviews!$M$2:$M1011,$D139,reviews!$V$2:$V1011,J$4)</f>
        <v>1</v>
      </c>
      <c r="K139" s="7">
        <f>COUNTIFS(reviews!$M$2:$M1011,$D139,reviews!$V$2:$V1011,K$4)</f>
        <v>1</v>
      </c>
      <c r="L139" s="7">
        <f>COUNTIFS(reviews!$M$2:$M1011,$D139,reviews!$V$2:$V1011,L$4)</f>
        <v>0</v>
      </c>
      <c r="M139" s="7">
        <f>COUNTIFS(reviews!$M$2:$M1011,$D139,reviews!$V$2:$V1011,M$4)</f>
        <v>0</v>
      </c>
      <c r="N139" s="7">
        <f>COUNTIFS(reviews!$M$2:$M1011,$D139,reviews!$V$2:$V1011,N$4)</f>
        <v>0</v>
      </c>
      <c r="O139" s="40">
        <f t="shared" si="37"/>
        <v>3</v>
      </c>
      <c r="Q139" s="38" t="s">
        <v>102</v>
      </c>
      <c r="R139" s="7">
        <f>SUMPRODUCT(
  ((reviews!$M$2:$M1011=$Q139) * (reviews!$V$2:$V1011=R$4) * (reviews!$N$2:$N1011&lt;&gt;R$4) * (reviews!$W$2:$W1011&lt;&gt;$Q139)) + 
  ((reviews!$M$2:$M1011=$Q139) * (reviews!$W$2:$W1011=R$4) * (reviews!$N$2:$N1011&lt;&gt;R$4) * (reviews!$V$2:$V1011&lt;&gt;$Q139)) + 
  ((reviews!$N$2:$N1011=$Q139) * (reviews!$V$2:$V1011=R$4) * (reviews!$M$2:$M1011&lt;&gt;R$4) * (reviews!$W$2:$W1011&lt;&gt;$Q139)) + 
  ((reviews!$N$2:$N1011=$Q139) * (reviews!$W$2:$W1011=R$4) * (reviews!$M$2:$M1011&lt;&gt;R$4) * (reviews!$V$2:$V1011&lt;&gt;$Q139))
)</f>
        <v>0</v>
      </c>
      <c r="S139" s="7">
        <f>SUMPRODUCT(
  ((reviews!$M$2:$M1011=$Q139) * (reviews!$V$2:$V1011=S$4) * (reviews!$N$2:$N1011&lt;&gt;S$4) * (reviews!$W$2:$W1011&lt;&gt;$Q139)) + 
  ((reviews!$M$2:$M1011=$Q139) * (reviews!$W$2:$W1011=S$4) * (reviews!$N$2:$N1011&lt;&gt;S$4) * (reviews!$V$2:$V1011&lt;&gt;$Q139)) + 
  ((reviews!$N$2:$N1011=$Q139) * (reviews!$V$2:$V1011=S$4) * (reviews!$M$2:$M1011&lt;&gt;S$4) * (reviews!$W$2:$W1011&lt;&gt;$Q139)) + 
  ((reviews!$N$2:$N1011=$Q139) * (reviews!$W$2:$W1011=S$4) * (reviews!$M$2:$M1011&lt;&gt;S$4) * (reviews!$V$2:$V1011&lt;&gt;$Q139))
)</f>
        <v>0</v>
      </c>
      <c r="T139" s="39">
        <f>SUMPRODUCT(
  ((reviews!$M$2:$M1011=$Q139) * (reviews!$V$2:$V1011=T$4)) + 
  ((reviews!$M$2:$M1011=$Q139) * (reviews!$W$2:$W1011=T$4)) + 
  ((reviews!$N$2:$N1011=$Q139) * (reviews!$V$2:$V1011=T$4)) + 
  ((reviews!$N$2:$N1011=$Q139) * (reviews!$W$2:$W1011=T$4))
)</f>
        <v>0</v>
      </c>
      <c r="U139" s="7">
        <f>SUMPRODUCT(
  ((reviews!$M$2:$M1011=$Q139) * (reviews!$V$2:$V1011=U$4) * (reviews!$N$2:$N1011&lt;&gt;U$4) * (reviews!$W$2:$W1011&lt;&gt;$Q139)) + 
  ((reviews!$M$2:$M1011=$Q139) * (reviews!$W$2:$W1011=U$4) * (reviews!$N$2:$N1011&lt;&gt;U$4) * (reviews!$V$2:$V1011&lt;&gt;$Q139)) + 
  ((reviews!$N$2:$N1011=$Q139) * (reviews!$V$2:$V1011=U$4) * (reviews!$M$2:$M1011&lt;&gt;U$4) * (reviews!$W$2:$W1011&lt;&gt;$Q139)) + 
  ((reviews!$N$2:$N1011=$Q139) * (reviews!$W$2:$W1011=U$4) * (reviews!$M$2:$M1011&lt;&gt;U$4) * (reviews!$V$2:$V1011&lt;&gt;$Q139))
)</f>
        <v>0</v>
      </c>
      <c r="V139" s="7">
        <f>SUMPRODUCT(
  ((reviews!$M$2:$M1011=$Q139) * (reviews!$V$2:$V1011=V$4) * (reviews!$N$2:$N1011&lt;&gt;V$4) * (reviews!$W$2:$W1011&lt;&gt;$Q139)) + 
  ((reviews!$M$2:$M1011=$Q139) * (reviews!$W$2:$W1011=V$4) * (reviews!$N$2:$N1011&lt;&gt;V$4) * (reviews!$V$2:$V1011&lt;&gt;$Q139)) + 
  ((reviews!$N$2:$N1011=$Q139) * (reviews!$V$2:$V1011=V$4) * (reviews!$M$2:$M1011&lt;&gt;V$4) * (reviews!$W$2:$W1011&lt;&gt;$Q139)) + 
  ((reviews!$N$2:$N1011=$Q139) * (reviews!$W$2:$W1011=V$4) * (reviews!$M$2:$M1011&lt;&gt;V$4) * (reviews!$V$2:$V1011&lt;&gt;$Q139))
)</f>
        <v>1</v>
      </c>
      <c r="W139" s="7">
        <f>SUMPRODUCT(
  ((reviews!$M$2:$M1011=$Q139) * (reviews!$V$2:$V1011=W$4) * (reviews!$N$2:$N1011&lt;&gt;W$4) * (reviews!$W$2:$W1011&lt;&gt;$Q139)) + 
  ((reviews!$M$2:$M1011=$Q139) * (reviews!$W$2:$W1011=W$4) * (reviews!$N$2:$N1011&lt;&gt;W$4) * (reviews!$V$2:$V1011&lt;&gt;$Q139)) + 
  ((reviews!$N$2:$N1011=$Q139) * (reviews!$V$2:$V1011=W$4) * (reviews!$M$2:$M1011&lt;&gt;W$4) * (reviews!$W$2:$W1011&lt;&gt;$Q139)) + 
  ((reviews!$N$2:$N1011=$Q139) * (reviews!$W$2:$W1011=W$4) * (reviews!$M$2:$M1011&lt;&gt;W$4) * (reviews!$V$2:$V1011&lt;&gt;$Q139))
)</f>
        <v>1</v>
      </c>
      <c r="X139" s="7">
        <f>SUMPRODUCT(
  ((reviews!$M$2:$M1011=$Q139) * (reviews!$V$2:$V1011=X$4) * (reviews!$N$2:$N1011&lt;&gt;X$4) * (reviews!$W$2:$W1011&lt;&gt;$Q139)) + 
  ((reviews!$M$2:$M1011=$Q139) * (reviews!$W$2:$W1011=X$4) * (reviews!$N$2:$N1011&lt;&gt;X$4) * (reviews!$V$2:$V1011&lt;&gt;$Q139)) + 
  ((reviews!$N$2:$N1011=$Q139) * (reviews!$V$2:$V1011=X$4) * (reviews!$M$2:$M1011&lt;&gt;X$4) * (reviews!$W$2:$W1011&lt;&gt;$Q139)) + 
  ((reviews!$N$2:$N1011=$Q139) * (reviews!$W$2:$W1011=X$4) * (reviews!$M$2:$M1011&lt;&gt;X$4) * (reviews!$V$2:$V1011&lt;&gt;$Q139))
)</f>
        <v>1</v>
      </c>
      <c r="Y139" s="7">
        <f>SUMPRODUCT(
  ((reviews!$M$2:$M1011=$Q139) * (reviews!$V$2:$V1011=Y$4) * (reviews!$N$2:$N1011&lt;&gt;Y$4) * (reviews!$W$2:$W1011&lt;&gt;$Q139)) + 
  ((reviews!$M$2:$M1011=$Q139) * (reviews!$W$2:$W1011=Y$4) * (reviews!$N$2:$N1011&lt;&gt;Y$4) * (reviews!$V$2:$V1011&lt;&gt;$Q139)) + 
  ((reviews!$N$2:$N1011=$Q139) * (reviews!$V$2:$V1011=Y$4) * (reviews!$M$2:$M1011&lt;&gt;Y$4) * (reviews!$W$2:$W1011&lt;&gt;$Q139)) + 
  ((reviews!$N$2:$N1011=$Q139) * (reviews!$W$2:$W1011=Y$4) * (reviews!$M$2:$M1011&lt;&gt;Y$4) * (reviews!$V$2:$V1011&lt;&gt;$Q139))
)</f>
        <v>0</v>
      </c>
      <c r="Z139" s="7">
        <f>SUMPRODUCT(
  ((reviews!$M$2:$M1011=$Q139) * (reviews!$V$2:$V1011=Z$4) * (reviews!$N$2:$N1011&lt;&gt;Z$4) * (reviews!$W$2:$W1011&lt;&gt;$Q139)) + 
  ((reviews!$M$2:$M1011=$Q139) * (reviews!$W$2:$W1011=Z$4) * (reviews!$N$2:$N1011&lt;&gt;Z$4) * (reviews!$V$2:$V1011&lt;&gt;$Q139)) + 
  ((reviews!$N$2:$N1011=$Q139) * (reviews!$V$2:$V1011=Z$4) * (reviews!$M$2:$M1011&lt;&gt;Z$4) * (reviews!$W$2:$W1011&lt;&gt;$Q139)) + 
  ((reviews!$N$2:$N1011=$Q139) * (reviews!$W$2:$W1011=Z$4) * (reviews!$M$2:$M1011&lt;&gt;Z$4) * (reviews!$V$2:$V1011&lt;&gt;$Q139))
)</f>
        <v>0</v>
      </c>
      <c r="AA139" s="7">
        <f>SUMPRODUCT(
  ((reviews!$M$2:$M1011=$Q139) * (reviews!$V$2:$V1011=AA$4) * (reviews!$N$2:$N1011&lt;&gt;AA$4) * (reviews!$W$2:$W1011&lt;&gt;$Q139)) + 
  ((reviews!$M$2:$M1011=$Q139) * (reviews!$W$2:$W1011=AA$4) * (reviews!$N$2:$N1011&lt;&gt;AA$4) * (reviews!$V$2:$V1011&lt;&gt;$Q139)) + 
  ((reviews!$N$2:$N1011=$Q139) * (reviews!$V$2:$V1011=AA$4) * (reviews!$M$2:$M1011&lt;&gt;AA$4) * (reviews!$W$2:$W1011&lt;&gt;$Q139)) + 
  ((reviews!$N$2:$N1011=$Q139) * (reviews!$W$2:$W1011=AA$4) * (reviews!$M$2:$M1011&lt;&gt;AA$4) * (reviews!$V$2:$V1011&lt;&gt;$Q139))
)</f>
        <v>0</v>
      </c>
      <c r="AB139" s="40">
        <f t="shared" si="38"/>
        <v>3</v>
      </c>
    </row>
    <row r="140">
      <c r="D140" s="38" t="s">
        <v>54</v>
      </c>
      <c r="E140" s="7">
        <f>COUNTIFS(reviews!$M$2:$M1011,$D140,reviews!$V$2:$V1011,E$4)</f>
        <v>0</v>
      </c>
      <c r="F140" s="7">
        <f>COUNTIFS(reviews!$M$2:$M1011,$D140,reviews!$V$2:$V1011,F$4)</f>
        <v>0</v>
      </c>
      <c r="G140" s="7">
        <f>COUNTIFS(reviews!$M$2:$M1011,$D140,reviews!$V$2:$V1011,G$4)</f>
        <v>0</v>
      </c>
      <c r="H140" s="39">
        <f>COUNTIFS(reviews!$M$2:$M1011,$D140,reviews!$V$2:$V1011,H$4)</f>
        <v>0</v>
      </c>
      <c r="I140" s="7">
        <f>COUNTIFS(reviews!$M$2:$M1011,$D140,reviews!$V$2:$V1011,I$4)</f>
        <v>2</v>
      </c>
      <c r="J140" s="7">
        <f>COUNTIFS(reviews!$M$2:$M1011,$D140,reviews!$V$2:$V1011,J$4)</f>
        <v>1</v>
      </c>
      <c r="K140" s="7">
        <f>COUNTIFS(reviews!$M$2:$M1011,$D140,reviews!$V$2:$V1011,K$4)</f>
        <v>3</v>
      </c>
      <c r="L140" s="7">
        <f>COUNTIFS(reviews!$M$2:$M1011,$D140,reviews!$V$2:$V1011,L$4)</f>
        <v>0</v>
      </c>
      <c r="M140" s="7">
        <f>COUNTIFS(reviews!$M$2:$M1011,$D140,reviews!$V$2:$V1011,M$4)</f>
        <v>0</v>
      </c>
      <c r="N140" s="7">
        <f>COUNTIFS(reviews!$M$2:$M1011,$D140,reviews!$V$2:$V1011,N$4)</f>
        <v>0</v>
      </c>
      <c r="O140" s="40">
        <f t="shared" si="37"/>
        <v>6</v>
      </c>
      <c r="Q140" s="38" t="s">
        <v>54</v>
      </c>
      <c r="R140" s="7">
        <f>SUMPRODUCT(
  ((reviews!$M$2:$M1011=$Q140) * (reviews!$V$2:$V1011=R$4) * (reviews!$N$2:$N1011&lt;&gt;R$4) * (reviews!$W$2:$W1011&lt;&gt;$Q140)) + 
  ((reviews!$M$2:$M1011=$Q140) * (reviews!$W$2:$W1011=R$4) * (reviews!$N$2:$N1011&lt;&gt;R$4) * (reviews!$V$2:$V1011&lt;&gt;$Q140)) + 
  ((reviews!$N$2:$N1011=$Q140) * (reviews!$V$2:$V1011=R$4) * (reviews!$M$2:$M1011&lt;&gt;R$4) * (reviews!$W$2:$W1011&lt;&gt;$Q140)) + 
  ((reviews!$N$2:$N1011=$Q140) * (reviews!$W$2:$W1011=R$4) * (reviews!$M$2:$M1011&lt;&gt;R$4) * (reviews!$V$2:$V1011&lt;&gt;$Q140))
)</f>
        <v>0</v>
      </c>
      <c r="S140" s="7">
        <f>SUMPRODUCT(
  ((reviews!$M$2:$M1011=$Q140) * (reviews!$V$2:$V1011=S$4) * (reviews!$N$2:$N1011&lt;&gt;S$4) * (reviews!$W$2:$W1011&lt;&gt;$Q140)) + 
  ((reviews!$M$2:$M1011=$Q140) * (reviews!$W$2:$W1011=S$4) * (reviews!$N$2:$N1011&lt;&gt;S$4) * (reviews!$V$2:$V1011&lt;&gt;$Q140)) + 
  ((reviews!$N$2:$N1011=$Q140) * (reviews!$V$2:$V1011=S$4) * (reviews!$M$2:$M1011&lt;&gt;S$4) * (reviews!$W$2:$W1011&lt;&gt;$Q140)) + 
  ((reviews!$N$2:$N1011=$Q140) * (reviews!$W$2:$W1011=S$4) * (reviews!$M$2:$M1011&lt;&gt;S$4) * (reviews!$V$2:$V1011&lt;&gt;$Q140))
)</f>
        <v>0</v>
      </c>
      <c r="T140" s="7">
        <f>SUMPRODUCT(
  ((reviews!$M$2:$M1011=$Q140) * (reviews!$V$2:$V1011=T$4) * (reviews!$N$2:$N1011&lt;&gt;T$4) * (reviews!$W$2:$W1011&lt;&gt;$Q140)) + 
  ((reviews!$M$2:$M1011=$Q140) * (reviews!$W$2:$W1011=T$4) * (reviews!$N$2:$N1011&lt;&gt;T$4) * (reviews!$V$2:$V1011&lt;&gt;$Q140)) + 
  ((reviews!$N$2:$N1011=$Q140) * (reviews!$V$2:$V1011=T$4) * (reviews!$M$2:$M1011&lt;&gt;T$4) * (reviews!$W$2:$W1011&lt;&gt;$Q140)) + 
  ((reviews!$N$2:$N1011=$Q140) * (reviews!$W$2:$W1011=T$4) * (reviews!$M$2:$M1011&lt;&gt;T$4) * (reviews!$V$2:$V1011&lt;&gt;$Q140))
)</f>
        <v>0</v>
      </c>
      <c r="U140" s="39">
        <f>SUMPRODUCT(
  ((reviews!$M$2:$M1011=$Q140) * (reviews!$V$2:$V1011=U$4)) + 
  ((reviews!$M$2:$M1011=$Q140) * (reviews!$W$2:$W1011=U$4)) + 
  ((reviews!$N$2:$N1011=$Q140) * (reviews!$V$2:$V1011=U$4)) + 
  ((reviews!$N$2:$N1011=$Q140) * (reviews!$W$2:$W1011=U$4))
)</f>
        <v>0</v>
      </c>
      <c r="V140" s="7">
        <f>SUMPRODUCT(
  ((reviews!$M$2:$M1011=$Q140) * (reviews!$V$2:$V1011=V$4) * (reviews!$N$2:$N1011&lt;&gt;V$4) * (reviews!$W$2:$W1011&lt;&gt;$Q140)) + 
  ((reviews!$M$2:$M1011=$Q140) * (reviews!$W$2:$W1011=V$4) * (reviews!$N$2:$N1011&lt;&gt;V$4) * (reviews!$V$2:$V1011&lt;&gt;$Q140)) + 
  ((reviews!$N$2:$N1011=$Q140) * (reviews!$V$2:$V1011=V$4) * (reviews!$M$2:$M1011&lt;&gt;V$4) * (reviews!$W$2:$W1011&lt;&gt;$Q140)) + 
  ((reviews!$N$2:$N1011=$Q140) * (reviews!$W$2:$W1011=V$4) * (reviews!$M$2:$M1011&lt;&gt;V$4) * (reviews!$V$2:$V1011&lt;&gt;$Q140))
)</f>
        <v>2</v>
      </c>
      <c r="W140" s="7">
        <f>SUMPRODUCT(
  ((reviews!$M$2:$M1011=$Q140) * (reviews!$V$2:$V1011=W$4) * (reviews!$N$2:$N1011&lt;&gt;W$4) * (reviews!$W$2:$W1011&lt;&gt;$Q140)) + 
  ((reviews!$M$2:$M1011=$Q140) * (reviews!$W$2:$W1011=W$4) * (reviews!$N$2:$N1011&lt;&gt;W$4) * (reviews!$V$2:$V1011&lt;&gt;$Q140)) + 
  ((reviews!$N$2:$N1011=$Q140) * (reviews!$V$2:$V1011=W$4) * (reviews!$M$2:$M1011&lt;&gt;W$4) * (reviews!$W$2:$W1011&lt;&gt;$Q140)) + 
  ((reviews!$N$2:$N1011=$Q140) * (reviews!$W$2:$W1011=W$4) * (reviews!$M$2:$M1011&lt;&gt;W$4) * (reviews!$V$2:$V1011&lt;&gt;$Q140))
)</f>
        <v>1</v>
      </c>
      <c r="X140" s="7">
        <f>SUMPRODUCT(
  ((reviews!$M$2:$M1011=$Q140) * (reviews!$V$2:$V1011=X$4) * (reviews!$N$2:$N1011&lt;&gt;X$4) * (reviews!$W$2:$W1011&lt;&gt;$Q140)) + 
  ((reviews!$M$2:$M1011=$Q140) * (reviews!$W$2:$W1011=X$4) * (reviews!$N$2:$N1011&lt;&gt;X$4) * (reviews!$V$2:$V1011&lt;&gt;$Q140)) + 
  ((reviews!$N$2:$N1011=$Q140) * (reviews!$V$2:$V1011=X$4) * (reviews!$M$2:$M1011&lt;&gt;X$4) * (reviews!$W$2:$W1011&lt;&gt;$Q140)) + 
  ((reviews!$N$2:$N1011=$Q140) * (reviews!$W$2:$W1011=X$4) * (reviews!$M$2:$M1011&lt;&gt;X$4) * (reviews!$V$2:$V1011&lt;&gt;$Q140))
)</f>
        <v>3</v>
      </c>
      <c r="Y140" s="7">
        <f>SUMPRODUCT(
  ((reviews!$M$2:$M1011=$Q140) * (reviews!$V$2:$V1011=Y$4) * (reviews!$N$2:$N1011&lt;&gt;Y$4) * (reviews!$W$2:$W1011&lt;&gt;$Q140)) + 
  ((reviews!$M$2:$M1011=$Q140) * (reviews!$W$2:$W1011=Y$4) * (reviews!$N$2:$N1011&lt;&gt;Y$4) * (reviews!$V$2:$V1011&lt;&gt;$Q140)) + 
  ((reviews!$N$2:$N1011=$Q140) * (reviews!$V$2:$V1011=Y$4) * (reviews!$M$2:$M1011&lt;&gt;Y$4) * (reviews!$W$2:$W1011&lt;&gt;$Q140)) + 
  ((reviews!$N$2:$N1011=$Q140) * (reviews!$W$2:$W1011=Y$4) * (reviews!$M$2:$M1011&lt;&gt;Y$4) * (reviews!$V$2:$V1011&lt;&gt;$Q140))
)</f>
        <v>0</v>
      </c>
      <c r="Z140" s="7">
        <f>SUMPRODUCT(
  ((reviews!$M$2:$M1011=$Q140) * (reviews!$V$2:$V1011=Z$4) * (reviews!$N$2:$N1011&lt;&gt;Z$4) * (reviews!$W$2:$W1011&lt;&gt;$Q140)) + 
  ((reviews!$M$2:$M1011=$Q140) * (reviews!$W$2:$W1011=Z$4) * (reviews!$N$2:$N1011&lt;&gt;Z$4) * (reviews!$V$2:$V1011&lt;&gt;$Q140)) + 
  ((reviews!$N$2:$N1011=$Q140) * (reviews!$V$2:$V1011=Z$4) * (reviews!$M$2:$M1011&lt;&gt;Z$4) * (reviews!$W$2:$W1011&lt;&gt;$Q140)) + 
  ((reviews!$N$2:$N1011=$Q140) * (reviews!$W$2:$W1011=Z$4) * (reviews!$M$2:$M1011&lt;&gt;Z$4) * (reviews!$V$2:$V1011&lt;&gt;$Q140))
)</f>
        <v>0</v>
      </c>
      <c r="AA140" s="7">
        <f>SUMPRODUCT(
  ((reviews!$M$2:$M1011=$Q140) * (reviews!$V$2:$V1011=AA$4) * (reviews!$N$2:$N1011&lt;&gt;AA$4) * (reviews!$W$2:$W1011&lt;&gt;$Q140)) + 
  ((reviews!$M$2:$M1011=$Q140) * (reviews!$W$2:$W1011=AA$4) * (reviews!$N$2:$N1011&lt;&gt;AA$4) * (reviews!$V$2:$V1011&lt;&gt;$Q140)) + 
  ((reviews!$N$2:$N1011=$Q140) * (reviews!$V$2:$V1011=AA$4) * (reviews!$M$2:$M1011&lt;&gt;AA$4) * (reviews!$W$2:$W1011&lt;&gt;$Q140)) + 
  ((reviews!$N$2:$N1011=$Q140) * (reviews!$W$2:$W1011=AA$4) * (reviews!$M$2:$M1011&lt;&gt;AA$4) * (reviews!$V$2:$V1011&lt;&gt;$Q140))
)</f>
        <v>0</v>
      </c>
      <c r="AB140" s="40">
        <f t="shared" si="38"/>
        <v>6</v>
      </c>
    </row>
    <row r="141">
      <c r="D141" s="38" t="s">
        <v>35</v>
      </c>
      <c r="E141" s="7">
        <f>COUNTIFS(reviews!$M$2:$M1011,$D141,reviews!$V$2:$V1011,E$4)</f>
        <v>0</v>
      </c>
      <c r="F141" s="7">
        <f>COUNTIFS(reviews!$M$2:$M1011,$D141,reviews!$V$2:$V1011,F$4)</f>
        <v>0</v>
      </c>
      <c r="G141" s="7">
        <f>COUNTIFS(reviews!$M$2:$M1011,$D141,reviews!$V$2:$V1011,G$4)</f>
        <v>1</v>
      </c>
      <c r="H141" s="7">
        <f>COUNTIFS(reviews!$M$2:$M1011,$D141,reviews!$V$2:$V1011,H$4)</f>
        <v>2</v>
      </c>
      <c r="I141" s="39">
        <f>COUNTIFS(reviews!$M$2:$M1011,$D141,reviews!$V$2:$V1011,I$4)</f>
        <v>11</v>
      </c>
      <c r="J141" s="7">
        <f>COUNTIFS(reviews!$M$2:$M1011,$D141,reviews!$V$2:$V1011,J$4)</f>
        <v>3</v>
      </c>
      <c r="K141" s="7">
        <f>COUNTIFS(reviews!$M$2:$M1011,$D141,reviews!$V$2:$V1011,K$4)</f>
        <v>2</v>
      </c>
      <c r="L141" s="7">
        <f>COUNTIFS(reviews!$M$2:$M1011,$D141,reviews!$V$2:$V1011,L$4)</f>
        <v>1</v>
      </c>
      <c r="M141" s="7">
        <f>COUNTIFS(reviews!$M$2:$M1011,$D141,reviews!$V$2:$V1011,M$4)</f>
        <v>0</v>
      </c>
      <c r="N141" s="7">
        <f>COUNTIFS(reviews!$M$2:$M1011,$D141,reviews!$V$2:$V1011,N$4)</f>
        <v>1</v>
      </c>
      <c r="O141" s="40">
        <f t="shared" si="37"/>
        <v>21</v>
      </c>
      <c r="Q141" s="38" t="s">
        <v>35</v>
      </c>
      <c r="R141" s="7">
        <f>SUMPRODUCT(
  ((reviews!$M$2:$M1011=$Q141) * (reviews!$V$2:$V1011=R$4) * (reviews!$N$2:$N1011&lt;&gt;R$4) * (reviews!$W$2:$W1011&lt;&gt;$Q141)) + 
  ((reviews!$M$2:$M1011=$Q141) * (reviews!$W$2:$W1011=R$4) * (reviews!$N$2:$N1011&lt;&gt;R$4) * (reviews!$V$2:$V1011&lt;&gt;$Q141)) + 
  ((reviews!$N$2:$N1011=$Q141) * (reviews!$V$2:$V1011=R$4) * (reviews!$M$2:$M1011&lt;&gt;R$4) * (reviews!$W$2:$W1011&lt;&gt;$Q141)) + 
  ((reviews!$N$2:$N1011=$Q141) * (reviews!$W$2:$W1011=R$4) * (reviews!$M$2:$M1011&lt;&gt;R$4) * (reviews!$V$2:$V1011&lt;&gt;$Q141))
)</f>
        <v>0</v>
      </c>
      <c r="S141" s="7">
        <f>SUMPRODUCT(
  ((reviews!$M$2:$M1011=$Q141) * (reviews!$V$2:$V1011=S$4) * (reviews!$N$2:$N1011&lt;&gt;S$4) * (reviews!$W$2:$W1011&lt;&gt;$Q141)) + 
  ((reviews!$M$2:$M1011=$Q141) * (reviews!$W$2:$W1011=S$4) * (reviews!$N$2:$N1011&lt;&gt;S$4) * (reviews!$V$2:$V1011&lt;&gt;$Q141)) + 
  ((reviews!$N$2:$N1011=$Q141) * (reviews!$V$2:$V1011=S$4) * (reviews!$M$2:$M1011&lt;&gt;S$4) * (reviews!$W$2:$W1011&lt;&gt;$Q141)) + 
  ((reviews!$N$2:$N1011=$Q141) * (reviews!$W$2:$W1011=S$4) * (reviews!$M$2:$M1011&lt;&gt;S$4) * (reviews!$V$2:$V1011&lt;&gt;$Q141))
)</f>
        <v>1</v>
      </c>
      <c r="T141" s="7">
        <f>SUMPRODUCT(
  ((reviews!$M$2:$M1011=$Q141) * (reviews!$V$2:$V1011=T$4) * (reviews!$N$2:$N1011&lt;&gt;T$4) * (reviews!$W$2:$W1011&lt;&gt;$Q141)) + 
  ((reviews!$M$2:$M1011=$Q141) * (reviews!$W$2:$W1011=T$4) * (reviews!$N$2:$N1011&lt;&gt;T$4) * (reviews!$V$2:$V1011&lt;&gt;$Q141)) + 
  ((reviews!$N$2:$N1011=$Q141) * (reviews!$V$2:$V1011=T$4) * (reviews!$M$2:$M1011&lt;&gt;T$4) * (reviews!$W$2:$W1011&lt;&gt;$Q141)) + 
  ((reviews!$N$2:$N1011=$Q141) * (reviews!$W$2:$W1011=T$4) * (reviews!$M$2:$M1011&lt;&gt;T$4) * (reviews!$V$2:$V1011&lt;&gt;$Q141))
)</f>
        <v>0</v>
      </c>
      <c r="U141" s="7">
        <f>SUMPRODUCT(
  ((reviews!$M$2:$M1011=$Q141) * (reviews!$V$2:$V1011=U$4) * (reviews!$N$2:$N1011&lt;&gt;U$4) * (reviews!$W$2:$W1011&lt;&gt;$Q141)) + 
  ((reviews!$M$2:$M1011=$Q141) * (reviews!$W$2:$W1011=U$4) * (reviews!$N$2:$N1011&lt;&gt;U$4) * (reviews!$V$2:$V1011&lt;&gt;$Q141)) + 
  ((reviews!$N$2:$N1011=$Q141) * (reviews!$V$2:$V1011=U$4) * (reviews!$M$2:$M1011&lt;&gt;U$4) * (reviews!$W$2:$W1011&lt;&gt;$Q141)) + 
  ((reviews!$N$2:$N1011=$Q141) * (reviews!$W$2:$W1011=U$4) * (reviews!$M$2:$M1011&lt;&gt;U$4) * (reviews!$V$2:$V1011&lt;&gt;$Q141))
)</f>
        <v>1</v>
      </c>
      <c r="V141" s="39">
        <f>SUMPRODUCT(
  ((reviews!$M$2:$M1011=$Q141) * (reviews!$V$2:$V1011=V$4)) + 
  ((reviews!$M$2:$M1011=$Q141) * (reviews!$W$2:$W1011=V$4)) + 
  ((reviews!$N$2:$N1011=$Q141) * (reviews!$V$2:$V1011=V$4)) + 
  ((reviews!$N$2:$N1011=$Q141) * (reviews!$W$2:$W1011=V$4))
)</f>
        <v>16</v>
      </c>
      <c r="W141" s="7">
        <f>SUMPRODUCT(
  ((reviews!$M$2:$M1011=$Q141) * (reviews!$V$2:$V1011=W$4) * (reviews!$N$2:$N1011&lt;&gt;W$4) * (reviews!$W$2:$W1011&lt;&gt;$Q141)) + 
  ((reviews!$M$2:$M1011=$Q141) * (reviews!$W$2:$W1011=W$4) * (reviews!$N$2:$N1011&lt;&gt;W$4) * (reviews!$V$2:$V1011&lt;&gt;$Q141)) + 
  ((reviews!$N$2:$N1011=$Q141) * (reviews!$V$2:$V1011=W$4) * (reviews!$M$2:$M1011&lt;&gt;W$4) * (reviews!$W$2:$W1011&lt;&gt;$Q141)) + 
  ((reviews!$N$2:$N1011=$Q141) * (reviews!$W$2:$W1011=W$4) * (reviews!$M$2:$M1011&lt;&gt;W$4) * (reviews!$V$2:$V1011&lt;&gt;$Q141))
)</f>
        <v>3</v>
      </c>
      <c r="X141" s="7">
        <f>SUMPRODUCT(
  ((reviews!$M$2:$M1011=$Q141) * (reviews!$V$2:$V1011=X$4) * (reviews!$N$2:$N1011&lt;&gt;X$4) * (reviews!$W$2:$W1011&lt;&gt;$Q141)) + 
  ((reviews!$M$2:$M1011=$Q141) * (reviews!$W$2:$W1011=X$4) * (reviews!$N$2:$N1011&lt;&gt;X$4) * (reviews!$V$2:$V1011&lt;&gt;$Q141)) + 
  ((reviews!$N$2:$N1011=$Q141) * (reviews!$V$2:$V1011=X$4) * (reviews!$M$2:$M1011&lt;&gt;X$4) * (reviews!$W$2:$W1011&lt;&gt;$Q141)) + 
  ((reviews!$N$2:$N1011=$Q141) * (reviews!$W$2:$W1011=X$4) * (reviews!$M$2:$M1011&lt;&gt;X$4) * (reviews!$V$2:$V1011&lt;&gt;$Q141))
)</f>
        <v>2</v>
      </c>
      <c r="Y141" s="7">
        <f>SUMPRODUCT(
  ((reviews!$M$2:$M1011=$Q141) * (reviews!$V$2:$V1011=Y$4) * (reviews!$N$2:$N1011&lt;&gt;Y$4) * (reviews!$W$2:$W1011&lt;&gt;$Q141)) + 
  ((reviews!$M$2:$M1011=$Q141) * (reviews!$W$2:$W1011=Y$4) * (reviews!$N$2:$N1011&lt;&gt;Y$4) * (reviews!$V$2:$V1011&lt;&gt;$Q141)) + 
  ((reviews!$N$2:$N1011=$Q141) * (reviews!$V$2:$V1011=Y$4) * (reviews!$M$2:$M1011&lt;&gt;Y$4) * (reviews!$W$2:$W1011&lt;&gt;$Q141)) + 
  ((reviews!$N$2:$N1011=$Q141) * (reviews!$W$2:$W1011=Y$4) * (reviews!$M$2:$M1011&lt;&gt;Y$4) * (reviews!$V$2:$V1011&lt;&gt;$Q141))
)</f>
        <v>0</v>
      </c>
      <c r="Z141" s="7">
        <f>SUMPRODUCT(
  ((reviews!$M$2:$M1011=$Q141) * (reviews!$V$2:$V1011=Z$4) * (reviews!$N$2:$N1011&lt;&gt;Z$4) * (reviews!$W$2:$W1011&lt;&gt;$Q141)) + 
  ((reviews!$M$2:$M1011=$Q141) * (reviews!$W$2:$W1011=Z$4) * (reviews!$N$2:$N1011&lt;&gt;Z$4) * (reviews!$V$2:$V1011&lt;&gt;$Q141)) + 
  ((reviews!$N$2:$N1011=$Q141) * (reviews!$V$2:$V1011=Z$4) * (reviews!$M$2:$M1011&lt;&gt;Z$4) * (reviews!$W$2:$W1011&lt;&gt;$Q141)) + 
  ((reviews!$N$2:$N1011=$Q141) * (reviews!$W$2:$W1011=Z$4) * (reviews!$M$2:$M1011&lt;&gt;Z$4) * (reviews!$V$2:$V1011&lt;&gt;$Q141))
)</f>
        <v>0</v>
      </c>
      <c r="AA141" s="7">
        <f>SUMPRODUCT(
  ((reviews!$M$2:$M1011=$Q141) * (reviews!$V$2:$V1011=AA$4) * (reviews!$N$2:$N1011&lt;&gt;AA$4) * (reviews!$W$2:$W1011&lt;&gt;$Q141)) + 
  ((reviews!$M$2:$M1011=$Q141) * (reviews!$W$2:$W1011=AA$4) * (reviews!$N$2:$N1011&lt;&gt;AA$4) * (reviews!$V$2:$V1011&lt;&gt;$Q141)) + 
  ((reviews!$N$2:$N1011=$Q141) * (reviews!$V$2:$V1011=AA$4) * (reviews!$M$2:$M1011&lt;&gt;AA$4) * (reviews!$W$2:$W1011&lt;&gt;$Q141)) + 
  ((reviews!$N$2:$N1011=$Q141) * (reviews!$W$2:$W1011=AA$4) * (reviews!$M$2:$M1011&lt;&gt;AA$4) * (reviews!$V$2:$V1011&lt;&gt;$Q141))
)</f>
        <v>0</v>
      </c>
      <c r="AB141" s="40">
        <f t="shared" si="38"/>
        <v>23</v>
      </c>
    </row>
    <row r="142">
      <c r="D142" s="38" t="s">
        <v>33</v>
      </c>
      <c r="E142" s="7">
        <f>COUNTIFS(reviews!$M$2:$M1011,$D142,reviews!$V$2:$V1011,E$4)</f>
        <v>0</v>
      </c>
      <c r="F142" s="7">
        <f>COUNTIFS(reviews!$M$2:$M1011,$D142,reviews!$V$2:$V1011,F$4)</f>
        <v>0</v>
      </c>
      <c r="G142" s="7">
        <f>COUNTIFS(reviews!$M$2:$M1011,$D142,reviews!$V$2:$V1011,G$4)</f>
        <v>0</v>
      </c>
      <c r="H142" s="7">
        <f>COUNTIFS(reviews!$M$2:$M1011,$D142,reviews!$V$2:$V1011,H$4)</f>
        <v>0</v>
      </c>
      <c r="I142" s="7">
        <f>COUNTIFS(reviews!$M$2:$M1011,$D142,reviews!$V$2:$V1011,I$4)</f>
        <v>0</v>
      </c>
      <c r="J142" s="39">
        <f>COUNTIFS(reviews!$M$2:$M1011,$D142,reviews!$V$2:$V1011,J$4)</f>
        <v>5</v>
      </c>
      <c r="K142" s="7">
        <f>COUNTIFS(reviews!$M$2:$M1011,$D142,reviews!$V$2:$V1011,K$4)</f>
        <v>1</v>
      </c>
      <c r="L142" s="7">
        <f>COUNTIFS(reviews!$M$2:$M1011,$D142,reviews!$V$2:$V1011,L$4)</f>
        <v>0</v>
      </c>
      <c r="M142" s="7">
        <f>COUNTIFS(reviews!$M$2:$M1011,$D142,reviews!$V$2:$V1011,M$4)</f>
        <v>0</v>
      </c>
      <c r="N142" s="7">
        <f>COUNTIFS(reviews!$M$2:$M1011,$D142,reviews!$V$2:$V1011,N$4)</f>
        <v>0</v>
      </c>
      <c r="O142" s="40">
        <f t="shared" si="37"/>
        <v>6</v>
      </c>
      <c r="Q142" s="38" t="s">
        <v>33</v>
      </c>
      <c r="R142" s="7">
        <f>SUMPRODUCT(
  ((reviews!$M$2:$M1011=$Q142) * (reviews!$V$2:$V1011=R$4) * (reviews!$N$2:$N1011&lt;&gt;R$4) * (reviews!$W$2:$W1011&lt;&gt;$Q142)) + 
  ((reviews!$M$2:$M1011=$Q142) * (reviews!$W$2:$W1011=R$4) * (reviews!$N$2:$N1011&lt;&gt;R$4) * (reviews!$V$2:$V1011&lt;&gt;$Q142)) + 
  ((reviews!$N$2:$N1011=$Q142) * (reviews!$V$2:$V1011=R$4) * (reviews!$M$2:$M1011&lt;&gt;R$4) * (reviews!$W$2:$W1011&lt;&gt;$Q142)) + 
  ((reviews!$N$2:$N1011=$Q142) * (reviews!$W$2:$W1011=R$4) * (reviews!$M$2:$M1011&lt;&gt;R$4) * (reviews!$V$2:$V1011&lt;&gt;$Q142))
)</f>
        <v>0</v>
      </c>
      <c r="S142" s="7">
        <f>SUMPRODUCT(
  ((reviews!$M$2:$M1011=$Q142) * (reviews!$V$2:$V1011=S$4) * (reviews!$N$2:$N1011&lt;&gt;S$4) * (reviews!$W$2:$W1011&lt;&gt;$Q142)) + 
  ((reviews!$M$2:$M1011=$Q142) * (reviews!$W$2:$W1011=S$4) * (reviews!$N$2:$N1011&lt;&gt;S$4) * (reviews!$V$2:$V1011&lt;&gt;$Q142)) + 
  ((reviews!$N$2:$N1011=$Q142) * (reviews!$V$2:$V1011=S$4) * (reviews!$M$2:$M1011&lt;&gt;S$4) * (reviews!$W$2:$W1011&lt;&gt;$Q142)) + 
  ((reviews!$N$2:$N1011=$Q142) * (reviews!$W$2:$W1011=S$4) * (reviews!$M$2:$M1011&lt;&gt;S$4) * (reviews!$V$2:$V1011&lt;&gt;$Q142))
)</f>
        <v>0</v>
      </c>
      <c r="T142" s="7">
        <f>SUMPRODUCT(
  ((reviews!$M$2:$M1011=$Q142) * (reviews!$V$2:$V1011=T$4) * (reviews!$N$2:$N1011&lt;&gt;T$4) * (reviews!$W$2:$W1011&lt;&gt;$Q142)) + 
  ((reviews!$M$2:$M1011=$Q142) * (reviews!$W$2:$W1011=T$4) * (reviews!$N$2:$N1011&lt;&gt;T$4) * (reviews!$V$2:$V1011&lt;&gt;$Q142)) + 
  ((reviews!$N$2:$N1011=$Q142) * (reviews!$V$2:$V1011=T$4) * (reviews!$M$2:$M1011&lt;&gt;T$4) * (reviews!$W$2:$W1011&lt;&gt;$Q142)) + 
  ((reviews!$N$2:$N1011=$Q142) * (reviews!$W$2:$W1011=T$4) * (reviews!$M$2:$M1011&lt;&gt;T$4) * (reviews!$V$2:$V1011&lt;&gt;$Q142))
)</f>
        <v>0</v>
      </c>
      <c r="U142" s="7">
        <f>SUMPRODUCT(
  ((reviews!$M$2:$M1011=$Q142) * (reviews!$V$2:$V1011=U$4) * (reviews!$N$2:$N1011&lt;&gt;U$4) * (reviews!$W$2:$W1011&lt;&gt;$Q142)) + 
  ((reviews!$M$2:$M1011=$Q142) * (reviews!$W$2:$W1011=U$4) * (reviews!$N$2:$N1011&lt;&gt;U$4) * (reviews!$V$2:$V1011&lt;&gt;$Q142)) + 
  ((reviews!$N$2:$N1011=$Q142) * (reviews!$V$2:$V1011=U$4) * (reviews!$M$2:$M1011&lt;&gt;U$4) * (reviews!$W$2:$W1011&lt;&gt;$Q142)) + 
  ((reviews!$N$2:$N1011=$Q142) * (reviews!$W$2:$W1011=U$4) * (reviews!$M$2:$M1011&lt;&gt;U$4) * (reviews!$V$2:$V1011&lt;&gt;$Q142))
)</f>
        <v>0</v>
      </c>
      <c r="V142" s="7">
        <f>SUMPRODUCT(
  ((reviews!$M$2:$M1011=$Q142) * (reviews!$V$2:$V1011=V$4) * (reviews!$N$2:$N1011&lt;&gt;V$4) * (reviews!$W$2:$W1011&lt;&gt;$Q142)) + 
  ((reviews!$M$2:$M1011=$Q142) * (reviews!$W$2:$W1011=V$4) * (reviews!$N$2:$N1011&lt;&gt;V$4) * (reviews!$V$2:$V1011&lt;&gt;$Q142)) + 
  ((reviews!$N$2:$N1011=$Q142) * (reviews!$V$2:$V1011=V$4) * (reviews!$M$2:$M1011&lt;&gt;V$4) * (reviews!$W$2:$W1011&lt;&gt;$Q142)) + 
  ((reviews!$N$2:$N1011=$Q142) * (reviews!$W$2:$W1011=V$4) * (reviews!$M$2:$M1011&lt;&gt;V$4) * (reviews!$V$2:$V1011&lt;&gt;$Q142))
)</f>
        <v>0</v>
      </c>
      <c r="W142" s="39">
        <f>SUMPRODUCT(
  ((reviews!$M$2:$M1011=$Q142) * (reviews!$V$2:$V1011=W$4)) + 
  ((reviews!$M$2:$M1011=$Q142) * (reviews!$W$2:$W1011=W$4)) + 
  ((reviews!$N$2:$N1011=$Q142) * (reviews!$V$2:$V1011=W$4)) + 
  ((reviews!$N$2:$N1011=$Q142) * (reviews!$W$2:$W1011=W$4))
)</f>
        <v>6</v>
      </c>
      <c r="X142" s="7">
        <f>SUMPRODUCT(
  ((reviews!$M$2:$M1011=$Q142) * (reviews!$V$2:$V1011=X$4) * (reviews!$N$2:$N1011&lt;&gt;X$4) * (reviews!$W$2:$W1011&lt;&gt;$Q142)) + 
  ((reviews!$M$2:$M1011=$Q142) * (reviews!$W$2:$W1011=X$4) * (reviews!$N$2:$N1011&lt;&gt;X$4) * (reviews!$V$2:$V1011&lt;&gt;$Q142)) + 
  ((reviews!$N$2:$N1011=$Q142) * (reviews!$V$2:$V1011=X$4) * (reviews!$M$2:$M1011&lt;&gt;X$4) * (reviews!$W$2:$W1011&lt;&gt;$Q142)) + 
  ((reviews!$N$2:$N1011=$Q142) * (reviews!$W$2:$W1011=X$4) * (reviews!$M$2:$M1011&lt;&gt;X$4) * (reviews!$V$2:$V1011&lt;&gt;$Q142))
)</f>
        <v>0</v>
      </c>
      <c r="Y142" s="7">
        <f>SUMPRODUCT(
  ((reviews!$M$2:$M1011=$Q142) * (reviews!$V$2:$V1011=Y$4) * (reviews!$N$2:$N1011&lt;&gt;Y$4) * (reviews!$W$2:$W1011&lt;&gt;$Q142)) + 
  ((reviews!$M$2:$M1011=$Q142) * (reviews!$W$2:$W1011=Y$4) * (reviews!$N$2:$N1011&lt;&gt;Y$4) * (reviews!$V$2:$V1011&lt;&gt;$Q142)) + 
  ((reviews!$N$2:$N1011=$Q142) * (reviews!$V$2:$V1011=Y$4) * (reviews!$M$2:$M1011&lt;&gt;Y$4) * (reviews!$W$2:$W1011&lt;&gt;$Q142)) + 
  ((reviews!$N$2:$N1011=$Q142) * (reviews!$W$2:$W1011=Y$4) * (reviews!$M$2:$M1011&lt;&gt;Y$4) * (reviews!$V$2:$V1011&lt;&gt;$Q142))
)</f>
        <v>0</v>
      </c>
      <c r="Z142" s="7">
        <f>SUMPRODUCT(
  ((reviews!$M$2:$M1011=$Q142) * (reviews!$V$2:$V1011=Z$4) * (reviews!$N$2:$N1011&lt;&gt;Z$4) * (reviews!$W$2:$W1011&lt;&gt;$Q142)) + 
  ((reviews!$M$2:$M1011=$Q142) * (reviews!$W$2:$W1011=Z$4) * (reviews!$N$2:$N1011&lt;&gt;Z$4) * (reviews!$V$2:$V1011&lt;&gt;$Q142)) + 
  ((reviews!$N$2:$N1011=$Q142) * (reviews!$V$2:$V1011=Z$4) * (reviews!$M$2:$M1011&lt;&gt;Z$4) * (reviews!$W$2:$W1011&lt;&gt;$Q142)) + 
  ((reviews!$N$2:$N1011=$Q142) * (reviews!$W$2:$W1011=Z$4) * (reviews!$M$2:$M1011&lt;&gt;Z$4) * (reviews!$V$2:$V1011&lt;&gt;$Q142))
)</f>
        <v>0</v>
      </c>
      <c r="AA142" s="7">
        <f>SUMPRODUCT(
  ((reviews!$M$2:$M1011=$Q142) * (reviews!$V$2:$V1011=AA$4) * (reviews!$N$2:$N1011&lt;&gt;AA$4) * (reviews!$W$2:$W1011&lt;&gt;$Q142)) + 
  ((reviews!$M$2:$M1011=$Q142) * (reviews!$W$2:$W1011=AA$4) * (reviews!$N$2:$N1011&lt;&gt;AA$4) * (reviews!$V$2:$V1011&lt;&gt;$Q142)) + 
  ((reviews!$N$2:$N1011=$Q142) * (reviews!$V$2:$V1011=AA$4) * (reviews!$M$2:$M1011&lt;&gt;AA$4) * (reviews!$W$2:$W1011&lt;&gt;$Q142)) + 
  ((reviews!$N$2:$N1011=$Q142) * (reviews!$W$2:$W1011=AA$4) * (reviews!$M$2:$M1011&lt;&gt;AA$4) * (reviews!$V$2:$V1011&lt;&gt;$Q142))
)</f>
        <v>0</v>
      </c>
      <c r="AB142" s="40">
        <f t="shared" si="38"/>
        <v>6</v>
      </c>
    </row>
    <row r="143">
      <c r="D143" s="38" t="s">
        <v>126</v>
      </c>
      <c r="E143" s="7">
        <f>COUNTIFS(reviews!$M$2:$M1011,$D143,reviews!$V$2:$V1011,E$4)</f>
        <v>0</v>
      </c>
      <c r="F143" s="7">
        <f>COUNTIFS(reviews!$M$2:$M1011,$D143,reviews!$V$2:$V1011,F$4)</f>
        <v>0</v>
      </c>
      <c r="G143" s="7">
        <f>COUNTIFS(reviews!$M$2:$M1011,$D143,reviews!$V$2:$V1011,G$4)</f>
        <v>0</v>
      </c>
      <c r="H143" s="7">
        <f>COUNTIFS(reviews!$M$2:$M1011,$D143,reviews!$V$2:$V1011,H$4)</f>
        <v>0</v>
      </c>
      <c r="I143" s="7">
        <f>COUNTIFS(reviews!$M$2:$M1011,$D143,reviews!$V$2:$V1011,I$4)</f>
        <v>0</v>
      </c>
      <c r="J143" s="7">
        <f>COUNTIFS(reviews!$M$2:$M1011,$D143,reviews!$V$2:$V1011,J$4)</f>
        <v>0</v>
      </c>
      <c r="K143" s="39">
        <f>COUNTIFS(reviews!$M$2:$M1011,$D143,reviews!$V$2:$V1011,K$4)</f>
        <v>1</v>
      </c>
      <c r="L143" s="7">
        <f>COUNTIFS(reviews!$M$2:$M1011,$D143,reviews!$V$2:$V1011,L$4)</f>
        <v>0</v>
      </c>
      <c r="M143" s="7">
        <f>COUNTIFS(reviews!$M$2:$M1011,$D143,reviews!$V$2:$V1011,M$4)</f>
        <v>0</v>
      </c>
      <c r="N143" s="7">
        <f>COUNTIFS(reviews!$M$2:$M1011,$D143,reviews!$V$2:$V1011,N$4)</f>
        <v>0</v>
      </c>
      <c r="O143" s="40">
        <f t="shared" si="37"/>
        <v>1</v>
      </c>
      <c r="Q143" s="38" t="s">
        <v>126</v>
      </c>
      <c r="R143" s="7">
        <f>SUMPRODUCT(
  ((reviews!$M$2:$M1011=$Q143) * (reviews!$V$2:$V1011=R$4) * (reviews!$N$2:$N1011&lt;&gt;R$4) * (reviews!$W$2:$W1011&lt;&gt;$Q143)) + 
  ((reviews!$M$2:$M1011=$Q143) * (reviews!$W$2:$W1011=R$4) * (reviews!$N$2:$N1011&lt;&gt;R$4) * (reviews!$V$2:$V1011&lt;&gt;$Q143)) + 
  ((reviews!$N$2:$N1011=$Q143) * (reviews!$V$2:$V1011=R$4) * (reviews!$M$2:$M1011&lt;&gt;R$4) * (reviews!$W$2:$W1011&lt;&gt;$Q143)) + 
  ((reviews!$N$2:$N1011=$Q143) * (reviews!$W$2:$W1011=R$4) * (reviews!$M$2:$M1011&lt;&gt;R$4) * (reviews!$V$2:$V1011&lt;&gt;$Q143))
)</f>
        <v>0</v>
      </c>
      <c r="S143" s="7">
        <f>SUMPRODUCT(
  ((reviews!$M$2:$M1011=$Q143) * (reviews!$V$2:$V1011=S$4) * (reviews!$N$2:$N1011&lt;&gt;S$4) * (reviews!$W$2:$W1011&lt;&gt;$Q143)) + 
  ((reviews!$M$2:$M1011=$Q143) * (reviews!$W$2:$W1011=S$4) * (reviews!$N$2:$N1011&lt;&gt;S$4) * (reviews!$V$2:$V1011&lt;&gt;$Q143)) + 
  ((reviews!$N$2:$N1011=$Q143) * (reviews!$V$2:$V1011=S$4) * (reviews!$M$2:$M1011&lt;&gt;S$4) * (reviews!$W$2:$W1011&lt;&gt;$Q143)) + 
  ((reviews!$N$2:$N1011=$Q143) * (reviews!$W$2:$W1011=S$4) * (reviews!$M$2:$M1011&lt;&gt;S$4) * (reviews!$V$2:$V1011&lt;&gt;$Q143))
)</f>
        <v>0</v>
      </c>
      <c r="T143" s="7">
        <f>SUMPRODUCT(
  ((reviews!$M$2:$M1011=$Q143) * (reviews!$V$2:$V1011=T$4) * (reviews!$N$2:$N1011&lt;&gt;T$4) * (reviews!$W$2:$W1011&lt;&gt;$Q143)) + 
  ((reviews!$M$2:$M1011=$Q143) * (reviews!$W$2:$W1011=T$4) * (reviews!$N$2:$N1011&lt;&gt;T$4) * (reviews!$V$2:$V1011&lt;&gt;$Q143)) + 
  ((reviews!$N$2:$N1011=$Q143) * (reviews!$V$2:$V1011=T$4) * (reviews!$M$2:$M1011&lt;&gt;T$4) * (reviews!$W$2:$W1011&lt;&gt;$Q143)) + 
  ((reviews!$N$2:$N1011=$Q143) * (reviews!$W$2:$W1011=T$4) * (reviews!$M$2:$M1011&lt;&gt;T$4) * (reviews!$V$2:$V1011&lt;&gt;$Q143))
)</f>
        <v>0</v>
      </c>
      <c r="U143" s="7">
        <f>SUMPRODUCT(
  ((reviews!$M$2:$M1011=$Q143) * (reviews!$V$2:$V1011=U$4) * (reviews!$N$2:$N1011&lt;&gt;U$4) * (reviews!$W$2:$W1011&lt;&gt;$Q143)) + 
  ((reviews!$M$2:$M1011=$Q143) * (reviews!$W$2:$W1011=U$4) * (reviews!$N$2:$N1011&lt;&gt;U$4) * (reviews!$V$2:$V1011&lt;&gt;$Q143)) + 
  ((reviews!$N$2:$N1011=$Q143) * (reviews!$V$2:$V1011=U$4) * (reviews!$M$2:$M1011&lt;&gt;U$4) * (reviews!$W$2:$W1011&lt;&gt;$Q143)) + 
  ((reviews!$N$2:$N1011=$Q143) * (reviews!$W$2:$W1011=U$4) * (reviews!$M$2:$M1011&lt;&gt;U$4) * (reviews!$V$2:$V1011&lt;&gt;$Q143))
)</f>
        <v>0</v>
      </c>
      <c r="V143" s="7">
        <f>SUMPRODUCT(
  ((reviews!$M$2:$M1011=$Q143) * (reviews!$V$2:$V1011=V$4) * (reviews!$N$2:$N1011&lt;&gt;V$4) * (reviews!$W$2:$W1011&lt;&gt;$Q143)) + 
  ((reviews!$M$2:$M1011=$Q143) * (reviews!$W$2:$W1011=V$4) * (reviews!$N$2:$N1011&lt;&gt;V$4) * (reviews!$V$2:$V1011&lt;&gt;$Q143)) + 
  ((reviews!$N$2:$N1011=$Q143) * (reviews!$V$2:$V1011=V$4) * (reviews!$M$2:$M1011&lt;&gt;V$4) * (reviews!$W$2:$W1011&lt;&gt;$Q143)) + 
  ((reviews!$N$2:$N1011=$Q143) * (reviews!$W$2:$W1011=V$4) * (reviews!$M$2:$M1011&lt;&gt;V$4) * (reviews!$V$2:$V1011&lt;&gt;$Q143))
)</f>
        <v>0</v>
      </c>
      <c r="W143" s="7">
        <f>SUMPRODUCT(
  ((reviews!$M$2:$M1011=$Q143) * (reviews!$V$2:$V1011=W$4) * (reviews!$N$2:$N1011&lt;&gt;W$4) * (reviews!$W$2:$W1011&lt;&gt;$Q143)) + 
  ((reviews!$M$2:$M1011=$Q143) * (reviews!$W$2:$W1011=W$4) * (reviews!$N$2:$N1011&lt;&gt;W$4) * (reviews!$V$2:$V1011&lt;&gt;$Q143)) + 
  ((reviews!$N$2:$N1011=$Q143) * (reviews!$V$2:$V1011=W$4) * (reviews!$M$2:$M1011&lt;&gt;W$4) * (reviews!$W$2:$W1011&lt;&gt;$Q143)) + 
  ((reviews!$N$2:$N1011=$Q143) * (reviews!$W$2:$W1011=W$4) * (reviews!$M$2:$M1011&lt;&gt;W$4) * (reviews!$V$2:$V1011&lt;&gt;$Q143))
)</f>
        <v>0</v>
      </c>
      <c r="X143" s="39">
        <f>SUMPRODUCT(
  ((reviews!$M$2:$M1011=$Q143) * (reviews!$V$2:$V1011=X$4)) + 
  ((reviews!$M$2:$M1011=$Q143) * (reviews!$W$2:$W1011=X$4)) + 
  ((reviews!$N$2:$N1011=$Q143) * (reviews!$V$2:$V1011=X$4)) + 
  ((reviews!$N$2:$N1011=$Q143) * (reviews!$W$2:$W1011=X$4))
)</f>
        <v>2</v>
      </c>
      <c r="Y143" s="7">
        <f>SUMPRODUCT(
  ((reviews!$M$2:$M1011=$Q143) * (reviews!$V$2:$V1011=Y$4) * (reviews!$N$2:$N1011&lt;&gt;Y$4) * (reviews!$W$2:$W1011&lt;&gt;$Q143)) + 
  ((reviews!$M$2:$M1011=$Q143) * (reviews!$W$2:$W1011=Y$4) * (reviews!$N$2:$N1011&lt;&gt;Y$4) * (reviews!$V$2:$V1011&lt;&gt;$Q143)) + 
  ((reviews!$N$2:$N1011=$Q143) * (reviews!$V$2:$V1011=Y$4) * (reviews!$M$2:$M1011&lt;&gt;Y$4) * (reviews!$W$2:$W1011&lt;&gt;$Q143)) + 
  ((reviews!$N$2:$N1011=$Q143) * (reviews!$W$2:$W1011=Y$4) * (reviews!$M$2:$M1011&lt;&gt;Y$4) * (reviews!$V$2:$V1011&lt;&gt;$Q143))
)</f>
        <v>0</v>
      </c>
      <c r="Z143" s="7">
        <f>SUMPRODUCT(
  ((reviews!$M$2:$M1011=$Q143) * (reviews!$V$2:$V1011=Z$4) * (reviews!$N$2:$N1011&lt;&gt;Z$4) * (reviews!$W$2:$W1011&lt;&gt;$Q143)) + 
  ((reviews!$M$2:$M1011=$Q143) * (reviews!$W$2:$W1011=Z$4) * (reviews!$N$2:$N1011&lt;&gt;Z$4) * (reviews!$V$2:$V1011&lt;&gt;$Q143)) + 
  ((reviews!$N$2:$N1011=$Q143) * (reviews!$V$2:$V1011=Z$4) * (reviews!$M$2:$M1011&lt;&gt;Z$4) * (reviews!$W$2:$W1011&lt;&gt;$Q143)) + 
  ((reviews!$N$2:$N1011=$Q143) * (reviews!$W$2:$W1011=Z$4) * (reviews!$M$2:$M1011&lt;&gt;Z$4) * (reviews!$V$2:$V1011&lt;&gt;$Q143))
)</f>
        <v>0</v>
      </c>
      <c r="AA143" s="7">
        <f>SUMPRODUCT(
  ((reviews!$M$2:$M1011=$Q143) * (reviews!$V$2:$V1011=AA$4) * (reviews!$N$2:$N1011&lt;&gt;AA$4) * (reviews!$W$2:$W1011&lt;&gt;$Q143)) + 
  ((reviews!$M$2:$M1011=$Q143) * (reviews!$W$2:$W1011=AA$4) * (reviews!$N$2:$N1011&lt;&gt;AA$4) * (reviews!$V$2:$V1011&lt;&gt;$Q143)) + 
  ((reviews!$N$2:$N1011=$Q143) * (reviews!$V$2:$V1011=AA$4) * (reviews!$M$2:$M1011&lt;&gt;AA$4) * (reviews!$W$2:$W1011&lt;&gt;$Q143)) + 
  ((reviews!$N$2:$N1011=$Q143) * (reviews!$W$2:$W1011=AA$4) * (reviews!$M$2:$M1011&lt;&gt;AA$4) * (reviews!$V$2:$V1011&lt;&gt;$Q143))
)</f>
        <v>0</v>
      </c>
      <c r="AB143" s="40">
        <f t="shared" si="38"/>
        <v>2</v>
      </c>
    </row>
    <row r="144">
      <c r="D144" s="38" t="s">
        <v>44</v>
      </c>
      <c r="E144" s="7">
        <f>COUNTIFS(reviews!$M$2:$M1011,$D144,reviews!$V$2:$V1011,E$4)</f>
        <v>0</v>
      </c>
      <c r="F144" s="7">
        <f>COUNTIFS(reviews!$M$2:$M1011,$D144,reviews!$V$2:$V1011,F$4)</f>
        <v>0</v>
      </c>
      <c r="G144" s="7">
        <f>COUNTIFS(reviews!$M$2:$M1011,$D144,reviews!$V$2:$V1011,G$4)</f>
        <v>1</v>
      </c>
      <c r="H144" s="7">
        <f>COUNTIFS(reviews!$M$2:$M1011,$D144,reviews!$V$2:$V1011,H$4)</f>
        <v>0</v>
      </c>
      <c r="I144" s="7">
        <f>COUNTIFS(reviews!$M$2:$M1011,$D144,reviews!$V$2:$V1011,I$4)</f>
        <v>2</v>
      </c>
      <c r="J144" s="7">
        <f>COUNTIFS(reviews!$M$2:$M1011,$D144,reviews!$V$2:$V1011,J$4)</f>
        <v>0</v>
      </c>
      <c r="K144" s="7">
        <f>COUNTIFS(reviews!$M$2:$M1011,$D144,reviews!$V$2:$V1011,K$4)</f>
        <v>0</v>
      </c>
      <c r="L144" s="39">
        <f>COUNTIFS(reviews!$M$2:$M1011,$D144,reviews!$V$2:$V1011,L$4)</f>
        <v>6</v>
      </c>
      <c r="M144" s="7">
        <f>COUNTIFS(reviews!$M$2:$M1011,$D144,reviews!$V$2:$V1011,M$4)</f>
        <v>0</v>
      </c>
      <c r="N144" s="7">
        <f>COUNTIFS(reviews!$M$2:$M1011,$D144,reviews!$V$2:$V1011,N$4)</f>
        <v>0</v>
      </c>
      <c r="O144" s="40">
        <f t="shared" si="37"/>
        <v>9</v>
      </c>
      <c r="Q144" s="38" t="s">
        <v>44</v>
      </c>
      <c r="R144" s="7">
        <f>SUMPRODUCT(
  ((reviews!$M$2:$M1011=$Q144) * (reviews!$V$2:$V1011=R$4) * (reviews!$N$2:$N1011&lt;&gt;R$4) * (reviews!$W$2:$W1011&lt;&gt;$Q144)) + 
  ((reviews!$M$2:$M1011=$Q144) * (reviews!$W$2:$W1011=R$4) * (reviews!$N$2:$N1011&lt;&gt;R$4) * (reviews!$V$2:$V1011&lt;&gt;$Q144)) + 
  ((reviews!$N$2:$N1011=$Q144) * (reviews!$V$2:$V1011=R$4) * (reviews!$M$2:$M1011&lt;&gt;R$4) * (reviews!$W$2:$W1011&lt;&gt;$Q144)) + 
  ((reviews!$N$2:$N1011=$Q144) * (reviews!$W$2:$W1011=R$4) * (reviews!$M$2:$M1011&lt;&gt;R$4) * (reviews!$V$2:$V1011&lt;&gt;$Q144))
)</f>
        <v>0</v>
      </c>
      <c r="S144" s="7">
        <f>SUMPRODUCT(
  ((reviews!$M$2:$M1011=$Q144) * (reviews!$V$2:$V1011=S$4) * (reviews!$N$2:$N1011&lt;&gt;S$4) * (reviews!$W$2:$W1011&lt;&gt;$Q144)) + 
  ((reviews!$M$2:$M1011=$Q144) * (reviews!$W$2:$W1011=S$4) * (reviews!$N$2:$N1011&lt;&gt;S$4) * (reviews!$V$2:$V1011&lt;&gt;$Q144)) + 
  ((reviews!$N$2:$N1011=$Q144) * (reviews!$V$2:$V1011=S$4) * (reviews!$M$2:$M1011&lt;&gt;S$4) * (reviews!$W$2:$W1011&lt;&gt;$Q144)) + 
  ((reviews!$N$2:$N1011=$Q144) * (reviews!$W$2:$W1011=S$4) * (reviews!$M$2:$M1011&lt;&gt;S$4) * (reviews!$V$2:$V1011&lt;&gt;$Q144))
)</f>
        <v>0</v>
      </c>
      <c r="T144" s="7">
        <f>SUMPRODUCT(
  ((reviews!$M$2:$M1011=$Q144) * (reviews!$V$2:$V1011=T$4) * (reviews!$N$2:$N1011&lt;&gt;T$4) * (reviews!$W$2:$W1011&lt;&gt;$Q144)) + 
  ((reviews!$M$2:$M1011=$Q144) * (reviews!$W$2:$W1011=T$4) * (reviews!$N$2:$N1011&lt;&gt;T$4) * (reviews!$V$2:$V1011&lt;&gt;$Q144)) + 
  ((reviews!$N$2:$N1011=$Q144) * (reviews!$V$2:$V1011=T$4) * (reviews!$M$2:$M1011&lt;&gt;T$4) * (reviews!$W$2:$W1011&lt;&gt;$Q144)) + 
  ((reviews!$N$2:$N1011=$Q144) * (reviews!$W$2:$W1011=T$4) * (reviews!$M$2:$M1011&lt;&gt;T$4) * (reviews!$V$2:$V1011&lt;&gt;$Q144))
)</f>
        <v>1</v>
      </c>
      <c r="U144" s="7">
        <f>SUMPRODUCT(
  ((reviews!$M$2:$M1011=$Q144) * (reviews!$V$2:$V1011=U$4) * (reviews!$N$2:$N1011&lt;&gt;U$4) * (reviews!$W$2:$W1011&lt;&gt;$Q144)) + 
  ((reviews!$M$2:$M1011=$Q144) * (reviews!$W$2:$W1011=U$4) * (reviews!$N$2:$N1011&lt;&gt;U$4) * (reviews!$V$2:$V1011&lt;&gt;$Q144)) + 
  ((reviews!$N$2:$N1011=$Q144) * (reviews!$V$2:$V1011=U$4) * (reviews!$M$2:$M1011&lt;&gt;U$4) * (reviews!$W$2:$W1011&lt;&gt;$Q144)) + 
  ((reviews!$N$2:$N1011=$Q144) * (reviews!$W$2:$W1011=U$4) * (reviews!$M$2:$M1011&lt;&gt;U$4) * (reviews!$V$2:$V1011&lt;&gt;$Q144))
)</f>
        <v>2</v>
      </c>
      <c r="V144" s="7">
        <f>SUMPRODUCT(
  ((reviews!$M$2:$M1011=$Q144) * (reviews!$V$2:$V1011=V$4) * (reviews!$N$2:$N1011&lt;&gt;V$4) * (reviews!$W$2:$W1011&lt;&gt;$Q144)) + 
  ((reviews!$M$2:$M1011=$Q144) * (reviews!$W$2:$W1011=V$4) * (reviews!$N$2:$N1011&lt;&gt;V$4) * (reviews!$V$2:$V1011&lt;&gt;$Q144)) + 
  ((reviews!$N$2:$N1011=$Q144) * (reviews!$V$2:$V1011=V$4) * (reviews!$M$2:$M1011&lt;&gt;V$4) * (reviews!$W$2:$W1011&lt;&gt;$Q144)) + 
  ((reviews!$N$2:$N1011=$Q144) * (reviews!$W$2:$W1011=V$4) * (reviews!$M$2:$M1011&lt;&gt;V$4) * (reviews!$V$2:$V1011&lt;&gt;$Q144))
)</f>
        <v>3</v>
      </c>
      <c r="W144" s="7">
        <f>SUMPRODUCT(
  ((reviews!$M$2:$M1011=$Q144) * (reviews!$V$2:$V1011=W$4) * (reviews!$N$2:$N1011&lt;&gt;W$4) * (reviews!$W$2:$W1011&lt;&gt;$Q144)) + 
  ((reviews!$M$2:$M1011=$Q144) * (reviews!$W$2:$W1011=W$4) * (reviews!$N$2:$N1011&lt;&gt;W$4) * (reviews!$V$2:$V1011&lt;&gt;$Q144)) + 
  ((reviews!$N$2:$N1011=$Q144) * (reviews!$V$2:$V1011=W$4) * (reviews!$M$2:$M1011&lt;&gt;W$4) * (reviews!$W$2:$W1011&lt;&gt;$Q144)) + 
  ((reviews!$N$2:$N1011=$Q144) * (reviews!$W$2:$W1011=W$4) * (reviews!$M$2:$M1011&lt;&gt;W$4) * (reviews!$V$2:$V1011&lt;&gt;$Q144))
)</f>
        <v>2</v>
      </c>
      <c r="X144" s="7">
        <f>SUMPRODUCT(
  ((reviews!$M$2:$M1011=$Q144) * (reviews!$V$2:$V1011=X$4) * (reviews!$N$2:$N1011&lt;&gt;X$4) * (reviews!$W$2:$W1011&lt;&gt;$Q144)) + 
  ((reviews!$M$2:$M1011=$Q144) * (reviews!$W$2:$W1011=X$4) * (reviews!$N$2:$N1011&lt;&gt;X$4) * (reviews!$V$2:$V1011&lt;&gt;$Q144)) + 
  ((reviews!$N$2:$N1011=$Q144) * (reviews!$V$2:$V1011=X$4) * (reviews!$M$2:$M1011&lt;&gt;X$4) * (reviews!$W$2:$W1011&lt;&gt;$Q144)) + 
  ((reviews!$N$2:$N1011=$Q144) * (reviews!$W$2:$W1011=X$4) * (reviews!$M$2:$M1011&lt;&gt;X$4) * (reviews!$V$2:$V1011&lt;&gt;$Q144))
)</f>
        <v>1</v>
      </c>
      <c r="Y144" s="39">
        <f>SUMPRODUCT(
  ((reviews!$M$2:$M1011=$Q144) * (reviews!$V$2:$V1011=Y$4)) + 
  ((reviews!$M$2:$M1011=$Q144) * (reviews!$W$2:$W1011=Y$4)) + 
  ((reviews!$N$2:$N1011=$Q144) * (reviews!$V$2:$V1011=Y$4)) + 
  ((reviews!$N$2:$N1011=$Q144) * (reviews!$W$2:$W1011=Y$4))
)</f>
        <v>8</v>
      </c>
      <c r="Z144" s="7">
        <f>SUMPRODUCT(
  ((reviews!$M$2:$M1011=$Q144) * (reviews!$V$2:$V1011=Z$4) * (reviews!$N$2:$N1011&lt;&gt;Z$4) * (reviews!$W$2:$W1011&lt;&gt;$Q144)) + 
  ((reviews!$M$2:$M1011=$Q144) * (reviews!$W$2:$W1011=Z$4) * (reviews!$N$2:$N1011&lt;&gt;Z$4) * (reviews!$V$2:$V1011&lt;&gt;$Q144)) + 
  ((reviews!$N$2:$N1011=$Q144) * (reviews!$V$2:$V1011=Z$4) * (reviews!$M$2:$M1011&lt;&gt;Z$4) * (reviews!$W$2:$W1011&lt;&gt;$Q144)) + 
  ((reviews!$N$2:$N1011=$Q144) * (reviews!$W$2:$W1011=Z$4) * (reviews!$M$2:$M1011&lt;&gt;Z$4) * (reviews!$V$2:$V1011&lt;&gt;$Q144))
)</f>
        <v>0</v>
      </c>
      <c r="AA144" s="7">
        <f>SUMPRODUCT(
  ((reviews!$M$2:$M1011=$Q144) * (reviews!$V$2:$V1011=AA$4) * (reviews!$N$2:$N1011&lt;&gt;AA$4) * (reviews!$W$2:$W1011&lt;&gt;$Q144)) + 
  ((reviews!$M$2:$M1011=$Q144) * (reviews!$W$2:$W1011=AA$4) * (reviews!$N$2:$N1011&lt;&gt;AA$4) * (reviews!$V$2:$V1011&lt;&gt;$Q144)) + 
  ((reviews!$N$2:$N1011=$Q144) * (reviews!$V$2:$V1011=AA$4) * (reviews!$M$2:$M1011&lt;&gt;AA$4) * (reviews!$W$2:$W1011&lt;&gt;$Q144)) + 
  ((reviews!$N$2:$N1011=$Q144) * (reviews!$W$2:$W1011=AA$4) * (reviews!$M$2:$M1011&lt;&gt;AA$4) * (reviews!$V$2:$V1011&lt;&gt;$Q144))
)</f>
        <v>0</v>
      </c>
      <c r="AB144" s="40">
        <f t="shared" si="38"/>
        <v>17</v>
      </c>
    </row>
    <row r="145">
      <c r="D145" s="44" t="s">
        <v>53</v>
      </c>
      <c r="E145" s="7">
        <f>COUNTIFS(reviews!$M$2:$M1011,$D145,reviews!$V$2:$V1011,E$4)</f>
        <v>4</v>
      </c>
      <c r="F145" s="7">
        <f>COUNTIFS(reviews!$M$2:$M1011,$D145,reviews!$V$2:$V1011,F$4)</f>
        <v>0</v>
      </c>
      <c r="G145" s="7">
        <f>COUNTIFS(reviews!$M$2:$M1011,$D145,reviews!$V$2:$V1011,G$4)</f>
        <v>0</v>
      </c>
      <c r="H145" s="7">
        <f>COUNTIFS(reviews!$M$2:$M1011,$D145,reviews!$V$2:$V1011,H$4)</f>
        <v>0</v>
      </c>
      <c r="I145" s="7">
        <f>COUNTIFS(reviews!$M$2:$M1011,$D145,reviews!$V$2:$V1011,I$4)</f>
        <v>1</v>
      </c>
      <c r="J145" s="7">
        <f>COUNTIFS(reviews!$M$2:$M1011,$D145,reviews!$V$2:$V1011,J$4)</f>
        <v>0</v>
      </c>
      <c r="K145" s="7">
        <f>COUNTIFS(reviews!$M$2:$M1011,$D145,reviews!$V$2:$V1011,K$4)</f>
        <v>0</v>
      </c>
      <c r="L145" s="7">
        <f>COUNTIFS(reviews!$M$2:$M1011,$D145,reviews!$V$2:$V1011,L$4)</f>
        <v>0</v>
      </c>
      <c r="M145" s="39">
        <f>COUNTIFS(reviews!$M$2:$M1011,$D145,reviews!$V$2:$V1011,M$4)</f>
        <v>7</v>
      </c>
      <c r="N145" s="7">
        <f>COUNTIFS(reviews!$M$2:$M1011,$D145,reviews!$V$2:$V1011,N$4)</f>
        <v>1</v>
      </c>
      <c r="O145" s="40">
        <f t="shared" si="37"/>
        <v>13</v>
      </c>
      <c r="Q145" s="44" t="s">
        <v>53</v>
      </c>
      <c r="R145" s="7">
        <f>SUMPRODUCT(
  ((reviews!$M$2:$M1011=$Q145) * (reviews!$V$2:$V1011=R$4) * (reviews!$N$2:$N1011&lt;&gt;R$4) * (reviews!$W$2:$W1011&lt;&gt;$Q145)) + 
  ((reviews!$M$2:$M1011=$Q145) * (reviews!$W$2:$W1011=R$4) * (reviews!$N$2:$N1011&lt;&gt;R$4) * (reviews!$V$2:$V1011&lt;&gt;$Q145)) + 
  ((reviews!$N$2:$N1011=$Q145) * (reviews!$V$2:$V1011=R$4) * (reviews!$M$2:$M1011&lt;&gt;R$4) * (reviews!$W$2:$W1011&lt;&gt;$Q145)) + 
  ((reviews!$N$2:$N1011=$Q145) * (reviews!$W$2:$W1011=R$4) * (reviews!$M$2:$M1011&lt;&gt;R$4) * (reviews!$V$2:$V1011&lt;&gt;$Q145))
)</f>
        <v>2</v>
      </c>
      <c r="S145" s="7">
        <f>SUMPRODUCT(
  ((reviews!$M$2:$M1011=$Q145) * (reviews!$V$2:$V1011=S$4) * (reviews!$N$2:$N1011&lt;&gt;S$4) * (reviews!$W$2:$W1011&lt;&gt;$Q145)) + 
  ((reviews!$M$2:$M1011=$Q145) * (reviews!$W$2:$W1011=S$4) * (reviews!$N$2:$N1011&lt;&gt;S$4) * (reviews!$V$2:$V1011&lt;&gt;$Q145)) + 
  ((reviews!$N$2:$N1011=$Q145) * (reviews!$V$2:$V1011=S$4) * (reviews!$M$2:$M1011&lt;&gt;S$4) * (reviews!$W$2:$W1011&lt;&gt;$Q145)) + 
  ((reviews!$N$2:$N1011=$Q145) * (reviews!$W$2:$W1011=S$4) * (reviews!$M$2:$M1011&lt;&gt;S$4) * (reviews!$V$2:$V1011&lt;&gt;$Q145))
)</f>
        <v>1</v>
      </c>
      <c r="T145" s="7">
        <f>SUMPRODUCT(
  ((reviews!$M$2:$M1011=$Q145) * (reviews!$V$2:$V1011=T$4) * (reviews!$N$2:$N1011&lt;&gt;T$4) * (reviews!$W$2:$W1011&lt;&gt;$Q145)) + 
  ((reviews!$M$2:$M1011=$Q145) * (reviews!$W$2:$W1011=T$4) * (reviews!$N$2:$N1011&lt;&gt;T$4) * (reviews!$V$2:$V1011&lt;&gt;$Q145)) + 
  ((reviews!$N$2:$N1011=$Q145) * (reviews!$V$2:$V1011=T$4) * (reviews!$M$2:$M1011&lt;&gt;T$4) * (reviews!$W$2:$W1011&lt;&gt;$Q145)) + 
  ((reviews!$N$2:$N1011=$Q145) * (reviews!$W$2:$W1011=T$4) * (reviews!$M$2:$M1011&lt;&gt;T$4) * (reviews!$V$2:$V1011&lt;&gt;$Q145))
)</f>
        <v>0</v>
      </c>
      <c r="U145" s="7">
        <f>SUMPRODUCT(
  ((reviews!$M$2:$M1011=$Q145) * (reviews!$V$2:$V1011=U$4) * (reviews!$N$2:$N1011&lt;&gt;U$4) * (reviews!$W$2:$W1011&lt;&gt;$Q145)) + 
  ((reviews!$M$2:$M1011=$Q145) * (reviews!$W$2:$W1011=U$4) * (reviews!$N$2:$N1011&lt;&gt;U$4) * (reviews!$V$2:$V1011&lt;&gt;$Q145)) + 
  ((reviews!$N$2:$N1011=$Q145) * (reviews!$V$2:$V1011=U$4) * (reviews!$M$2:$M1011&lt;&gt;U$4) * (reviews!$W$2:$W1011&lt;&gt;$Q145)) + 
  ((reviews!$N$2:$N1011=$Q145) * (reviews!$W$2:$W1011=U$4) * (reviews!$M$2:$M1011&lt;&gt;U$4) * (reviews!$V$2:$V1011&lt;&gt;$Q145))
)</f>
        <v>0</v>
      </c>
      <c r="V145" s="7">
        <f>SUMPRODUCT(
  ((reviews!$M$2:$M1011=$Q145) * (reviews!$V$2:$V1011=V$4) * (reviews!$N$2:$N1011&lt;&gt;V$4) * (reviews!$W$2:$W1011&lt;&gt;$Q145)) + 
  ((reviews!$M$2:$M1011=$Q145) * (reviews!$W$2:$W1011=V$4) * (reviews!$N$2:$N1011&lt;&gt;V$4) * (reviews!$V$2:$V1011&lt;&gt;$Q145)) + 
  ((reviews!$N$2:$N1011=$Q145) * (reviews!$V$2:$V1011=V$4) * (reviews!$M$2:$M1011&lt;&gt;V$4) * (reviews!$W$2:$W1011&lt;&gt;$Q145)) + 
  ((reviews!$N$2:$N1011=$Q145) * (reviews!$W$2:$W1011=V$4) * (reviews!$M$2:$M1011&lt;&gt;V$4) * (reviews!$V$2:$V1011&lt;&gt;$Q145))
)</f>
        <v>0</v>
      </c>
      <c r="W145" s="7">
        <f>SUMPRODUCT(
  ((reviews!$M$2:$M1011=$Q145) * (reviews!$V$2:$V1011=W$4) * (reviews!$N$2:$N1011&lt;&gt;W$4) * (reviews!$W$2:$W1011&lt;&gt;$Q145)) + 
  ((reviews!$M$2:$M1011=$Q145) * (reviews!$W$2:$W1011=W$4) * (reviews!$N$2:$N1011&lt;&gt;W$4) * (reviews!$V$2:$V1011&lt;&gt;$Q145)) + 
  ((reviews!$N$2:$N1011=$Q145) * (reviews!$V$2:$V1011=W$4) * (reviews!$M$2:$M1011&lt;&gt;W$4) * (reviews!$W$2:$W1011&lt;&gt;$Q145)) + 
  ((reviews!$N$2:$N1011=$Q145) * (reviews!$W$2:$W1011=W$4) * (reviews!$M$2:$M1011&lt;&gt;W$4) * (reviews!$V$2:$V1011&lt;&gt;$Q145))
)</f>
        <v>0</v>
      </c>
      <c r="X145" s="7">
        <f>SUMPRODUCT(
  ((reviews!$M$2:$M1011=$Q145) * (reviews!$V$2:$V1011=X$4) * (reviews!$N$2:$N1011&lt;&gt;X$4) * (reviews!$W$2:$W1011&lt;&gt;$Q145)) + 
  ((reviews!$M$2:$M1011=$Q145) * (reviews!$W$2:$W1011=X$4) * (reviews!$N$2:$N1011&lt;&gt;X$4) * (reviews!$V$2:$V1011&lt;&gt;$Q145)) + 
  ((reviews!$N$2:$N1011=$Q145) * (reviews!$V$2:$V1011=X$4) * (reviews!$M$2:$M1011&lt;&gt;X$4) * (reviews!$W$2:$W1011&lt;&gt;$Q145)) + 
  ((reviews!$N$2:$N1011=$Q145) * (reviews!$W$2:$W1011=X$4) * (reviews!$M$2:$M1011&lt;&gt;X$4) * (reviews!$V$2:$V1011&lt;&gt;$Q145))
)</f>
        <v>0</v>
      </c>
      <c r="Y145" s="7">
        <f>SUMPRODUCT(
  ((reviews!$M$2:$M1011=$Q145) * (reviews!$V$2:$V1011=Y$4) * (reviews!$N$2:$N1011&lt;&gt;Y$4) * (reviews!$W$2:$W1011&lt;&gt;$Q145)) + 
  ((reviews!$M$2:$M1011=$Q145) * (reviews!$W$2:$W1011=Y$4) * (reviews!$N$2:$N1011&lt;&gt;Y$4) * (reviews!$V$2:$V1011&lt;&gt;$Q145)) + 
  ((reviews!$N$2:$N1011=$Q145) * (reviews!$V$2:$V1011=Y$4) * (reviews!$M$2:$M1011&lt;&gt;Y$4) * (reviews!$W$2:$W1011&lt;&gt;$Q145)) + 
  ((reviews!$N$2:$N1011=$Q145) * (reviews!$W$2:$W1011=Y$4) * (reviews!$M$2:$M1011&lt;&gt;Y$4) * (reviews!$V$2:$V1011&lt;&gt;$Q145))
)</f>
        <v>0</v>
      </c>
      <c r="Z145" s="39">
        <f>SUMPRODUCT(
  ((reviews!$M$2:$M1011=$Q145) * (reviews!$V$2:$V1011=Z$4)) + 
  ((reviews!$M$2:$M1011=$Q145) * (reviews!$W$2:$W1011=Z$4)) + 
  ((reviews!$N$2:$N1011=$Q145) * (reviews!$V$2:$V1011=Z$4)) + 
  ((reviews!$N$2:$N1011=$Q145) * (reviews!$W$2:$W1011=Z$4))
)</f>
        <v>7</v>
      </c>
      <c r="AA145" s="7">
        <f>SUMPRODUCT(
  ((reviews!$M$2:$M1011=$Q145) * (reviews!$V$2:$V1011=AA$4) * (reviews!$N$2:$N1011&lt;&gt;AA$4) * (reviews!$W$2:$W1011&lt;&gt;$Q145)) + 
  ((reviews!$M$2:$M1011=$Q145) * (reviews!$W$2:$W1011=AA$4) * (reviews!$N$2:$N1011&lt;&gt;AA$4) * (reviews!$V$2:$V1011&lt;&gt;$Q145)) + 
  ((reviews!$N$2:$N1011=$Q145) * (reviews!$V$2:$V1011=AA$4) * (reviews!$M$2:$M1011&lt;&gt;AA$4) * (reviews!$W$2:$W1011&lt;&gt;$Q145)) + 
  ((reviews!$N$2:$N1011=$Q145) * (reviews!$W$2:$W1011=AA$4) * (reviews!$M$2:$M1011&lt;&gt;AA$4) * (reviews!$V$2:$V1011&lt;&gt;$Q145))
)</f>
        <v>1</v>
      </c>
      <c r="AB145" s="40">
        <f t="shared" si="38"/>
        <v>11</v>
      </c>
    </row>
    <row r="146">
      <c r="D146" s="44" t="s">
        <v>92</v>
      </c>
      <c r="E146" s="7">
        <f>COUNTIFS(reviews!$M$2:$M1011,$D146,reviews!$V$2:$V1011,E$4)</f>
        <v>0</v>
      </c>
      <c r="F146" s="7">
        <f>COUNTIFS(reviews!$M$2:$M1011,$D146,reviews!$V$2:$V1011,F$4)</f>
        <v>0</v>
      </c>
      <c r="G146" s="7">
        <f>COUNTIFS(reviews!$M$2:$M1011,$D146,reviews!$V$2:$V1011,G$4)</f>
        <v>0</v>
      </c>
      <c r="H146" s="7">
        <f>COUNTIFS(reviews!$M$2:$M1011,$D146,reviews!$V$2:$V1011,H$4)</f>
        <v>0</v>
      </c>
      <c r="I146" s="7">
        <f>COUNTIFS(reviews!$M$2:$M1011,$D146,reviews!$V$2:$V1011,I$4)</f>
        <v>0</v>
      </c>
      <c r="J146" s="7">
        <f>COUNTIFS(reviews!$M$2:$M1011,$D146,reviews!$V$2:$V1011,J$4)</f>
        <v>0</v>
      </c>
      <c r="K146" s="7">
        <f>COUNTIFS(reviews!$M$2:$M1011,$D146,reviews!$V$2:$V1011,K$4)</f>
        <v>0</v>
      </c>
      <c r="L146" s="7">
        <f>COUNTIFS(reviews!$M$2:$M1011,$D146,reviews!$V$2:$V1011,L$4)</f>
        <v>0</v>
      </c>
      <c r="M146" s="7">
        <f>COUNTIFS(reviews!$M$2:$M1011,$D146,reviews!$V$2:$V1011,M$4)</f>
        <v>0</v>
      </c>
      <c r="N146" s="39">
        <f>COUNTIFS(reviews!$M$2:$M1011,$D146,reviews!$V$2:$V1011,N$4)</f>
        <v>1</v>
      </c>
      <c r="O146" s="40">
        <f t="shared" si="37"/>
        <v>1</v>
      </c>
      <c r="Q146" s="44" t="s">
        <v>92</v>
      </c>
      <c r="R146" s="7">
        <f>SUMPRODUCT(
  ((reviews!$M$2:$M1011=$Q146) * (reviews!$V$2:$V1011=R$4) * (reviews!$N$2:$N1011&lt;&gt;R$4) * (reviews!$W$2:$W1011&lt;&gt;$Q146)) + 
  ((reviews!$M$2:$M1011=$Q146) * (reviews!$W$2:$W1011=R$4) * (reviews!$N$2:$N1011&lt;&gt;R$4) * (reviews!$V$2:$V1011&lt;&gt;$Q146)) + 
  ((reviews!$N$2:$N1011=$Q146) * (reviews!$V$2:$V1011=R$4) * (reviews!$M$2:$M1011&lt;&gt;R$4) * (reviews!$W$2:$W1011&lt;&gt;$Q146)) + 
  ((reviews!$N$2:$N1011=$Q146) * (reviews!$W$2:$W1011=R$4) * (reviews!$M$2:$M1011&lt;&gt;R$4) * (reviews!$V$2:$V1011&lt;&gt;$Q146))
)</f>
        <v>0</v>
      </c>
      <c r="S146" s="7">
        <f>SUMPRODUCT(
  ((reviews!$M$2:$M1011=$Q146) * (reviews!$V$2:$V1011=S$4) * (reviews!$N$2:$N1011&lt;&gt;S$4) * (reviews!$W$2:$W1011&lt;&gt;$Q146)) + 
  ((reviews!$M$2:$M1011=$Q146) * (reviews!$W$2:$W1011=S$4) * (reviews!$N$2:$N1011&lt;&gt;S$4) * (reviews!$V$2:$V1011&lt;&gt;$Q146)) + 
  ((reviews!$N$2:$N1011=$Q146) * (reviews!$V$2:$V1011=S$4) * (reviews!$M$2:$M1011&lt;&gt;S$4) * (reviews!$W$2:$W1011&lt;&gt;$Q146)) + 
  ((reviews!$N$2:$N1011=$Q146) * (reviews!$W$2:$W1011=S$4) * (reviews!$M$2:$M1011&lt;&gt;S$4) * (reviews!$V$2:$V1011&lt;&gt;$Q146))
)</f>
        <v>0</v>
      </c>
      <c r="T146" s="7">
        <f>SUMPRODUCT(
  ((reviews!$M$2:$M1011=$Q146) * (reviews!$V$2:$V1011=T$4) * (reviews!$N$2:$N1011&lt;&gt;T$4) * (reviews!$W$2:$W1011&lt;&gt;$Q146)) + 
  ((reviews!$M$2:$M1011=$Q146) * (reviews!$W$2:$W1011=T$4) * (reviews!$N$2:$N1011&lt;&gt;T$4) * (reviews!$V$2:$V1011&lt;&gt;$Q146)) + 
  ((reviews!$N$2:$N1011=$Q146) * (reviews!$V$2:$V1011=T$4) * (reviews!$M$2:$M1011&lt;&gt;T$4) * (reviews!$W$2:$W1011&lt;&gt;$Q146)) + 
  ((reviews!$N$2:$N1011=$Q146) * (reviews!$W$2:$W1011=T$4) * (reviews!$M$2:$M1011&lt;&gt;T$4) * (reviews!$V$2:$V1011&lt;&gt;$Q146))
)</f>
        <v>0</v>
      </c>
      <c r="U146" s="7">
        <f>SUMPRODUCT(
  ((reviews!$M$2:$M1011=$Q146) * (reviews!$V$2:$V1011=U$4) * (reviews!$N$2:$N1011&lt;&gt;U$4) * (reviews!$W$2:$W1011&lt;&gt;$Q146)) + 
  ((reviews!$M$2:$M1011=$Q146) * (reviews!$W$2:$W1011=U$4) * (reviews!$N$2:$N1011&lt;&gt;U$4) * (reviews!$V$2:$V1011&lt;&gt;$Q146)) + 
  ((reviews!$N$2:$N1011=$Q146) * (reviews!$V$2:$V1011=U$4) * (reviews!$M$2:$M1011&lt;&gt;U$4) * (reviews!$W$2:$W1011&lt;&gt;$Q146)) + 
  ((reviews!$N$2:$N1011=$Q146) * (reviews!$W$2:$W1011=U$4) * (reviews!$M$2:$M1011&lt;&gt;U$4) * (reviews!$V$2:$V1011&lt;&gt;$Q146))
)</f>
        <v>0</v>
      </c>
      <c r="V146" s="7">
        <f>SUMPRODUCT(
  ((reviews!$M$2:$M1011=$Q146) * (reviews!$V$2:$V1011=V$4) * (reviews!$N$2:$N1011&lt;&gt;V$4) * (reviews!$W$2:$W1011&lt;&gt;$Q146)) + 
  ((reviews!$M$2:$M1011=$Q146) * (reviews!$W$2:$W1011=V$4) * (reviews!$N$2:$N1011&lt;&gt;V$4) * (reviews!$V$2:$V1011&lt;&gt;$Q146)) + 
  ((reviews!$N$2:$N1011=$Q146) * (reviews!$V$2:$V1011=V$4) * (reviews!$M$2:$M1011&lt;&gt;V$4) * (reviews!$W$2:$W1011&lt;&gt;$Q146)) + 
  ((reviews!$N$2:$N1011=$Q146) * (reviews!$W$2:$W1011=V$4) * (reviews!$M$2:$M1011&lt;&gt;V$4) * (reviews!$V$2:$V1011&lt;&gt;$Q146))
)</f>
        <v>0</v>
      </c>
      <c r="W146" s="7">
        <f>SUMPRODUCT(
  ((reviews!$M$2:$M1011=$Q146) * (reviews!$V$2:$V1011=W$4) * (reviews!$N$2:$N1011&lt;&gt;W$4) * (reviews!$W$2:$W1011&lt;&gt;$Q146)) + 
  ((reviews!$M$2:$M1011=$Q146) * (reviews!$W$2:$W1011=W$4) * (reviews!$N$2:$N1011&lt;&gt;W$4) * (reviews!$V$2:$V1011&lt;&gt;$Q146)) + 
  ((reviews!$N$2:$N1011=$Q146) * (reviews!$V$2:$V1011=W$4) * (reviews!$M$2:$M1011&lt;&gt;W$4) * (reviews!$W$2:$W1011&lt;&gt;$Q146)) + 
  ((reviews!$N$2:$N1011=$Q146) * (reviews!$W$2:$W1011=W$4) * (reviews!$M$2:$M1011&lt;&gt;W$4) * (reviews!$V$2:$V1011&lt;&gt;$Q146))
)</f>
        <v>0</v>
      </c>
      <c r="X146" s="7">
        <f>SUMPRODUCT(
  ((reviews!$M$2:$M1011=$Q146) * (reviews!$V$2:$V1011=X$4) * (reviews!$N$2:$N1011&lt;&gt;X$4) * (reviews!$W$2:$W1011&lt;&gt;$Q146)) + 
  ((reviews!$M$2:$M1011=$Q146) * (reviews!$W$2:$W1011=X$4) * (reviews!$N$2:$N1011&lt;&gt;X$4) * (reviews!$V$2:$V1011&lt;&gt;$Q146)) + 
  ((reviews!$N$2:$N1011=$Q146) * (reviews!$V$2:$V1011=X$4) * (reviews!$M$2:$M1011&lt;&gt;X$4) * (reviews!$W$2:$W1011&lt;&gt;$Q146)) + 
  ((reviews!$N$2:$N1011=$Q146) * (reviews!$W$2:$W1011=X$4) * (reviews!$M$2:$M1011&lt;&gt;X$4) * (reviews!$V$2:$V1011&lt;&gt;$Q146))
)</f>
        <v>0</v>
      </c>
      <c r="Y146" s="7">
        <f>SUMPRODUCT(
  ((reviews!$M$2:$M1011=$Q146) * (reviews!$V$2:$V1011=Y$4) * (reviews!$N$2:$N1011&lt;&gt;Y$4) * (reviews!$W$2:$W1011&lt;&gt;$Q146)) + 
  ((reviews!$M$2:$M1011=$Q146) * (reviews!$W$2:$W1011=Y$4) * (reviews!$N$2:$N1011&lt;&gt;Y$4) * (reviews!$V$2:$V1011&lt;&gt;$Q146)) + 
  ((reviews!$N$2:$N1011=$Q146) * (reviews!$V$2:$V1011=Y$4) * (reviews!$M$2:$M1011&lt;&gt;Y$4) * (reviews!$W$2:$W1011&lt;&gt;$Q146)) + 
  ((reviews!$N$2:$N1011=$Q146) * (reviews!$W$2:$W1011=Y$4) * (reviews!$M$2:$M1011&lt;&gt;Y$4) * (reviews!$V$2:$V1011&lt;&gt;$Q146))
)</f>
        <v>0</v>
      </c>
      <c r="Z146" s="7">
        <f>SUMPRODUCT(
  ((reviews!$M$2:$M1011=$Q146) * (reviews!$V$2:$V1011=Z$4) * (reviews!$N$2:$N1011&lt;&gt;Z$4) * (reviews!$W$2:$W1011&lt;&gt;$Q146)) + 
  ((reviews!$M$2:$M1011=$Q146) * (reviews!$W$2:$W1011=Z$4) * (reviews!$N$2:$N1011&lt;&gt;Z$4) * (reviews!$V$2:$V1011&lt;&gt;$Q146)) + 
  ((reviews!$N$2:$N1011=$Q146) * (reviews!$V$2:$V1011=Z$4) * (reviews!$M$2:$M1011&lt;&gt;Z$4) * (reviews!$W$2:$W1011&lt;&gt;$Q146)) + 
  ((reviews!$N$2:$N1011=$Q146) * (reviews!$W$2:$W1011=Z$4) * (reviews!$M$2:$M1011&lt;&gt;Z$4) * (reviews!$V$2:$V1011&lt;&gt;$Q146))
)</f>
        <v>0</v>
      </c>
      <c r="AA146" s="39">
        <f>SUMPRODUCT(
  ((reviews!$M$2:$M1011=$Q146) * (reviews!$V$2:$V1011=AA$4)) + 
  ((reviews!$M$2:$M1011=$Q146) * (reviews!$W$2:$W1011=AA$4)) + 
  ((reviews!$N$2:$N1011=$Q146) * (reviews!$V$2:$V1011=AA$4)) + 
  ((reviews!$N$2:$N1011=$Q146) * (reviews!$W$2:$W1011=AA$4))
)</f>
        <v>2</v>
      </c>
      <c r="AB146" s="40">
        <f t="shared" si="38"/>
        <v>2</v>
      </c>
    </row>
    <row r="147">
      <c r="D147" s="48" t="s">
        <v>632</v>
      </c>
      <c r="E147" s="49">
        <f t="shared" ref="E147:N147" si="39">SUM(E137:E146)</f>
        <v>23</v>
      </c>
      <c r="F147" s="49">
        <f t="shared" si="39"/>
        <v>20</v>
      </c>
      <c r="G147" s="49">
        <f t="shared" si="39"/>
        <v>2</v>
      </c>
      <c r="H147" s="49">
        <f t="shared" si="39"/>
        <v>2</v>
      </c>
      <c r="I147" s="49">
        <f t="shared" si="39"/>
        <v>16</v>
      </c>
      <c r="J147" s="49">
        <f t="shared" si="39"/>
        <v>12</v>
      </c>
      <c r="K147" s="49">
        <f t="shared" si="39"/>
        <v>8</v>
      </c>
      <c r="L147" s="49">
        <f t="shared" si="39"/>
        <v>7</v>
      </c>
      <c r="M147" s="49">
        <f t="shared" si="39"/>
        <v>7</v>
      </c>
      <c r="N147" s="49">
        <f t="shared" si="39"/>
        <v>3</v>
      </c>
      <c r="O147" s="40">
        <f t="shared" si="37"/>
        <v>100</v>
      </c>
      <c r="Q147" s="48" t="s">
        <v>632</v>
      </c>
      <c r="R147" s="49">
        <f t="shared" ref="R147:AA147" si="40">SUM(R137:R146)</f>
        <v>22</v>
      </c>
      <c r="S147" s="49">
        <f t="shared" si="40"/>
        <v>23</v>
      </c>
      <c r="T147" s="49">
        <f t="shared" si="40"/>
        <v>1</v>
      </c>
      <c r="U147" s="49">
        <f t="shared" si="40"/>
        <v>4</v>
      </c>
      <c r="V147" s="49">
        <f t="shared" si="40"/>
        <v>22</v>
      </c>
      <c r="W147" s="49">
        <f t="shared" si="40"/>
        <v>16</v>
      </c>
      <c r="X147" s="49">
        <f t="shared" si="40"/>
        <v>9</v>
      </c>
      <c r="Y147" s="49">
        <f t="shared" si="40"/>
        <v>8</v>
      </c>
      <c r="Z147" s="49">
        <f t="shared" si="40"/>
        <v>7</v>
      </c>
      <c r="AA147" s="49">
        <f t="shared" si="40"/>
        <v>3</v>
      </c>
      <c r="AB147" s="40">
        <f t="shared" si="38"/>
        <v>115</v>
      </c>
    </row>
    <row r="148">
      <c r="D148" s="48"/>
      <c r="M148" s="5"/>
      <c r="O148" s="40"/>
      <c r="Q148" s="48"/>
      <c r="Z148" s="5"/>
      <c r="AB148" s="40"/>
    </row>
    <row r="149">
      <c r="D149" s="48"/>
      <c r="M149" s="5"/>
      <c r="O149" s="40"/>
      <c r="Q149" s="48"/>
      <c r="Z149" s="5"/>
      <c r="AB149" s="40"/>
    </row>
    <row r="150">
      <c r="D150" s="48"/>
      <c r="M150" s="5"/>
      <c r="O150" s="40"/>
      <c r="Q150" s="48"/>
      <c r="Z150" s="5"/>
      <c r="AB150" s="40"/>
    </row>
    <row r="151">
      <c r="D151" s="48" t="s">
        <v>640</v>
      </c>
      <c r="E151" s="12">
        <f>E137</f>
        <v>13</v>
      </c>
      <c r="F151" s="12">
        <f>F138</f>
        <v>12</v>
      </c>
      <c r="G151" s="12">
        <f>G139</f>
        <v>0</v>
      </c>
      <c r="H151" s="12">
        <f>H140</f>
        <v>0</v>
      </c>
      <c r="I151" s="12">
        <f>I141</f>
        <v>11</v>
      </c>
      <c r="J151" s="12">
        <f>J142</f>
        <v>5</v>
      </c>
      <c r="K151" s="12">
        <f>K143</f>
        <v>1</v>
      </c>
      <c r="L151" s="12">
        <f>L144</f>
        <v>6</v>
      </c>
      <c r="M151" s="12">
        <f>M145</f>
        <v>7</v>
      </c>
      <c r="N151" s="12">
        <f>N146</f>
        <v>1</v>
      </c>
      <c r="O151" s="52">
        <f t="shared" ref="O151:O152" si="41">SUM(E151:N151)</f>
        <v>56</v>
      </c>
      <c r="Q151" s="48" t="s">
        <v>640</v>
      </c>
      <c r="R151" s="12">
        <f>R137</f>
        <v>16</v>
      </c>
      <c r="S151" s="12">
        <f>S138</f>
        <v>13</v>
      </c>
      <c r="T151" s="12">
        <f>T139</f>
        <v>0</v>
      </c>
      <c r="U151" s="12">
        <f>U140</f>
        <v>0</v>
      </c>
      <c r="V151" s="12">
        <f>V141</f>
        <v>16</v>
      </c>
      <c r="W151" s="12">
        <f>W142</f>
        <v>6</v>
      </c>
      <c r="X151" s="12">
        <f>X143</f>
        <v>2</v>
      </c>
      <c r="Y151" s="12">
        <f>Y144</f>
        <v>8</v>
      </c>
      <c r="Z151" s="12">
        <f>Z145</f>
        <v>7</v>
      </c>
      <c r="AA151" s="12">
        <f>AA146</f>
        <v>2</v>
      </c>
      <c r="AB151" s="52">
        <f t="shared" ref="AB151:AB152" si="42">SUM(R151:AA151)</f>
        <v>70</v>
      </c>
    </row>
    <row r="152">
      <c r="D152" s="48" t="s">
        <v>642</v>
      </c>
      <c r="E152" s="12">
        <f>E147/100*$O137/100*100</f>
        <v>5.29</v>
      </c>
      <c r="F152" s="12">
        <f>F147/100*$O138/100*100</f>
        <v>3.4</v>
      </c>
      <c r="G152" s="12">
        <f>G147/100*$O139/100*100</f>
        <v>0.06</v>
      </c>
      <c r="H152" s="12">
        <f>H147/100*$O140/100*100</f>
        <v>0.12</v>
      </c>
      <c r="I152" s="12">
        <f>I147/100*$O141/100*100</f>
        <v>3.36</v>
      </c>
      <c r="J152" s="12">
        <f>J147/100*$O142/100*100</f>
        <v>0.72</v>
      </c>
      <c r="K152" s="12">
        <f>K147/100*$O143/100*100</f>
        <v>0.08</v>
      </c>
      <c r="L152" s="12">
        <f>L147/100*$O144/100*100</f>
        <v>0.63</v>
      </c>
      <c r="M152" s="12">
        <f>M147/100*$O145/100*100</f>
        <v>0.91</v>
      </c>
      <c r="N152" s="12">
        <f>N147/100*$O146/100*100</f>
        <v>0.03</v>
      </c>
      <c r="O152" s="52">
        <f t="shared" si="41"/>
        <v>14.6</v>
      </c>
      <c r="Q152" s="48" t="s">
        <v>642</v>
      </c>
      <c r="R152" s="53">
        <f>R147/$AB147*$AB137/$AB147*100</f>
        <v>4.491493384</v>
      </c>
      <c r="S152" s="53">
        <f>S147/$AB147*$AB138/$AB147*100</f>
        <v>3.130434783</v>
      </c>
      <c r="T152" s="53">
        <f>T147/$AB147*$AB139/$AB147*100</f>
        <v>0.02268431002</v>
      </c>
      <c r="U152" s="53">
        <f>U147/$AB147*$AB140/$AB147*100</f>
        <v>0.1814744802</v>
      </c>
      <c r="V152" s="53">
        <f>V147/$AB147*$AB141/$AB147*100</f>
        <v>3.826086957</v>
      </c>
      <c r="W152" s="53">
        <f>W147/$AB147*$AB142/$AB147*100</f>
        <v>0.7258979206</v>
      </c>
      <c r="X152" s="53">
        <f>X147/$AB147*$AB143/$AB147*100</f>
        <v>0.1361058601</v>
      </c>
      <c r="Y152" s="53">
        <f>Y147/$AB147*$AB144/$AB147*100</f>
        <v>1.028355388</v>
      </c>
      <c r="Z152" s="53">
        <f>Z147/$AB147*$AB145/$AB147*100</f>
        <v>0.5822306238</v>
      </c>
      <c r="AA152" s="53">
        <f>AA147/$AB147*$AB146/$AB147*100</f>
        <v>0.04536862004</v>
      </c>
      <c r="AB152" s="54">
        <f t="shared" si="42"/>
        <v>14.17013233</v>
      </c>
    </row>
    <row r="153">
      <c r="D153" s="55"/>
      <c r="O153" s="40"/>
      <c r="Q153" s="55"/>
      <c r="AB153" s="40"/>
    </row>
    <row r="154">
      <c r="D154" s="56" t="s">
        <v>644</v>
      </c>
      <c r="E154" s="57">
        <f>(O151-O152)/(O147-O152)</f>
        <v>0.4847775176</v>
      </c>
      <c r="F154" s="58"/>
      <c r="G154" s="58"/>
      <c r="H154" s="58"/>
      <c r="I154" s="58"/>
      <c r="J154" s="58"/>
      <c r="K154" s="58"/>
      <c r="L154" s="58"/>
      <c r="M154" s="58"/>
      <c r="N154" s="58"/>
      <c r="O154" s="59"/>
      <c r="Q154" s="56" t="s">
        <v>644</v>
      </c>
      <c r="R154" s="57">
        <f>(AB151-AB152)/(AB147-AB152)</f>
        <v>0.553703669</v>
      </c>
      <c r="S154" s="58"/>
      <c r="T154" s="58"/>
      <c r="U154" s="58"/>
      <c r="V154" s="58"/>
      <c r="W154" s="58"/>
      <c r="X154" s="58"/>
      <c r="Y154" s="58"/>
      <c r="Z154" s="58"/>
      <c r="AA154" s="58"/>
      <c r="AB154" s="59"/>
    </row>
    <row r="156">
      <c r="D156" s="32" t="s">
        <v>630</v>
      </c>
      <c r="E156" s="30"/>
      <c r="F156" s="30"/>
      <c r="G156" s="30"/>
      <c r="H156" s="30"/>
      <c r="I156" s="30"/>
      <c r="J156" s="30"/>
      <c r="K156" s="30"/>
      <c r="L156" s="30"/>
      <c r="M156" s="30"/>
      <c r="N156" s="30"/>
      <c r="O156" s="31"/>
      <c r="Q156" s="32" t="s">
        <v>630</v>
      </c>
      <c r="R156" s="30"/>
      <c r="S156" s="30"/>
      <c r="T156" s="30"/>
      <c r="U156" s="30"/>
      <c r="V156" s="30"/>
      <c r="W156" s="30"/>
      <c r="X156" s="30"/>
      <c r="Y156" s="30"/>
      <c r="Z156" s="30"/>
      <c r="AA156" s="30"/>
      <c r="AB156" s="31"/>
    </row>
    <row r="158">
      <c r="D158" s="33" t="s">
        <v>651</v>
      </c>
      <c r="E158" s="34" t="s">
        <v>34</v>
      </c>
      <c r="F158" s="34" t="s">
        <v>36</v>
      </c>
      <c r="G158" s="34" t="s">
        <v>102</v>
      </c>
      <c r="H158" s="34" t="s">
        <v>54</v>
      </c>
      <c r="I158" s="34" t="s">
        <v>35</v>
      </c>
      <c r="J158" s="34" t="s">
        <v>33</v>
      </c>
      <c r="K158" s="34" t="s">
        <v>126</v>
      </c>
      <c r="L158" s="34" t="s">
        <v>44</v>
      </c>
      <c r="M158" s="35" t="s">
        <v>53</v>
      </c>
      <c r="N158" s="36" t="s">
        <v>92</v>
      </c>
      <c r="O158" s="37" t="s">
        <v>632</v>
      </c>
      <c r="Q158" s="33" t="s">
        <v>651</v>
      </c>
      <c r="R158" s="34" t="s">
        <v>34</v>
      </c>
      <c r="S158" s="34" t="s">
        <v>36</v>
      </c>
      <c r="T158" s="34" t="s">
        <v>102</v>
      </c>
      <c r="U158" s="34" t="s">
        <v>54</v>
      </c>
      <c r="V158" s="34" t="s">
        <v>35</v>
      </c>
      <c r="W158" s="34" t="s">
        <v>33</v>
      </c>
      <c r="X158" s="34" t="s">
        <v>126</v>
      </c>
      <c r="Y158" s="34" t="s">
        <v>44</v>
      </c>
      <c r="Z158" s="35" t="s">
        <v>53</v>
      </c>
      <c r="AA158" s="36" t="s">
        <v>92</v>
      </c>
      <c r="AB158" s="37" t="s">
        <v>632</v>
      </c>
    </row>
    <row r="159">
      <c r="D159" s="38" t="s">
        <v>34</v>
      </c>
      <c r="E159" s="39">
        <f>COUNTIFS(reviews!$P$2:$P1011,$D159,reviews!$S$2:$S1011,E$4)</f>
        <v>18</v>
      </c>
      <c r="F159" s="7">
        <f>COUNTIFS(reviews!$P$2:$P1011,$D159,reviews!$S$2:$S1011,F$4)</f>
        <v>4</v>
      </c>
      <c r="G159" s="7">
        <f>COUNTIFS(reviews!$P$2:$P1011,$D159,reviews!$S$2:$S1011,G$4)</f>
        <v>0</v>
      </c>
      <c r="H159" s="7">
        <f>COUNTIFS(reviews!$P$2:$P1011,$D159,reviews!$S$2:$S1011,H$4)</f>
        <v>0</v>
      </c>
      <c r="I159" s="7">
        <f>COUNTIFS(reviews!$P$2:$P1011,$D159,reviews!$S$2:$S1011,I$4)</f>
        <v>0</v>
      </c>
      <c r="J159" s="7">
        <f>COUNTIFS(reviews!$P$2:$P1011,$D159,reviews!$S$2:$S1011,J$4)</f>
        <v>0</v>
      </c>
      <c r="K159" s="7">
        <f>COUNTIFS(reviews!$P$2:$P1011,$D159,reviews!$S$2:$S1011,K$4)</f>
        <v>0</v>
      </c>
      <c r="L159" s="7">
        <f>COUNTIFS(reviews!$P$2:$P1011,$D159,reviews!$S$2:$S1011,L$4)</f>
        <v>0</v>
      </c>
      <c r="M159" s="7">
        <f>COUNTIFS(reviews!$P$2:$P1011,$D159,reviews!$S$2:$S1011,M$4)</f>
        <v>1</v>
      </c>
      <c r="N159" s="7">
        <f>COUNTIFS(reviews!$P$2:$P1011,$D159,reviews!$S$2:$S1011,N$4)</f>
        <v>0</v>
      </c>
      <c r="O159" s="40">
        <f t="shared" ref="O159:O169" si="43">SUM(E159:N159)</f>
        <v>23</v>
      </c>
      <c r="Q159" s="38" t="s">
        <v>34</v>
      </c>
      <c r="R159" s="39">
        <f>SUMPRODUCT(
  ((reviews!$P$2:$P1011=$Q159) * (reviews!$S$2:$S1011=R$4)) + 
  ((reviews!$P$2:$P1011=$Q159) * (reviews!$T$2:$T1011=R$4)) + 
  ((reviews!$Q$2:$Q1011=$Q159) * (reviews!$S$2:$S1011=R$4)) + 
  ((reviews!$Q$2:$Q1011=$Q159) * (reviews!$T$2:$T1011=R$4))
)</f>
        <v>21</v>
      </c>
      <c r="S159" s="7">
        <f>SUMPRODUCT(
  ((reviews!$P$2:$P1011=$Q159) * (reviews!$S$2:$S1011=S$4) * (reviews!$Q$2:$Q1011&lt;&gt;S$4) * (reviews!$T$2:$T1011&lt;&gt;$Q159)) + 
  ((reviews!$P$2:$P1011=$Q159) * (reviews!$T$2:$T1011=S$4) * (reviews!$Q$2:$Q1011&lt;&gt;S$4) * (reviews!$S$2:$S1011&lt;&gt;$Q159)) + 
  ((reviews!$Q$2:$Q1011=$Q159) * (reviews!$S$2:$S1011=S$4) * (reviews!$P$2:$P1011&lt;&gt;S$4) * (reviews!$T$2:$T1011&lt;&gt;$Q159)) + 
  ((reviews!$Q$2:$Q1011=$Q159) * (reviews!$T$2:$T1011=S$4) * (reviews!$P$2:$P1011&lt;&gt;S$4) * (reviews!$S$2:$S1011&lt;&gt;$Q159))
)</f>
        <v>4</v>
      </c>
      <c r="T159" s="7">
        <f>SUMPRODUCT(
  ((reviews!$P$2:$P1011=$Q159) * (reviews!$S$2:$S1011=T$4) * (reviews!$Q$2:$Q1011&lt;&gt;T$4) * (reviews!$T$2:$T1011&lt;&gt;$Q159)) + 
  ((reviews!$P$2:$P1011=$Q159) * (reviews!$T$2:$T1011=T$4) * (reviews!$Q$2:$Q1011&lt;&gt;T$4) * (reviews!$S$2:$S1011&lt;&gt;$Q159)) + 
  ((reviews!$Q$2:$Q1011=$Q159) * (reviews!$S$2:$S1011=T$4) * (reviews!$P$2:$P1011&lt;&gt;T$4) * (reviews!$T$2:$T1011&lt;&gt;$Q159)) + 
  ((reviews!$Q$2:$Q1011=$Q159) * (reviews!$T$2:$T1011=T$4) * (reviews!$P$2:$P1011&lt;&gt;T$4) * (reviews!$S$2:$S1011&lt;&gt;$Q159))
)</f>
        <v>0</v>
      </c>
      <c r="U159" s="7">
        <f>SUMPRODUCT(
  ((reviews!$P$2:$P1011=$Q159) * (reviews!$S$2:$S1011=U$4) * (reviews!$Q$2:$Q1011&lt;&gt;U$4) * (reviews!$T$2:$T1011&lt;&gt;$Q159)) + 
  ((reviews!$P$2:$P1011=$Q159) * (reviews!$T$2:$T1011=U$4) * (reviews!$Q$2:$Q1011&lt;&gt;U$4) * (reviews!$S$2:$S1011&lt;&gt;$Q159)) + 
  ((reviews!$Q$2:$Q1011=$Q159) * (reviews!$S$2:$S1011=U$4) * (reviews!$P$2:$P1011&lt;&gt;U$4) * (reviews!$T$2:$T1011&lt;&gt;$Q159)) + 
  ((reviews!$Q$2:$Q1011=$Q159) * (reviews!$T$2:$T1011=U$4) * (reviews!$P$2:$P1011&lt;&gt;U$4) * (reviews!$S$2:$S1011&lt;&gt;$Q159))
)</f>
        <v>0</v>
      </c>
      <c r="V159" s="7">
        <f>SUMPRODUCT(
  ((reviews!$P$2:$P1011=$Q159) * (reviews!$S$2:$S1011=V$4) * (reviews!$Q$2:$Q1011&lt;&gt;V$4) * (reviews!$T$2:$T1011&lt;&gt;$Q159)) + 
  ((reviews!$P$2:$P1011=$Q159) * (reviews!$T$2:$T1011=V$4) * (reviews!$Q$2:$Q1011&lt;&gt;V$4) * (reviews!$S$2:$S1011&lt;&gt;$Q159)) + 
  ((reviews!$Q$2:$Q1011=$Q159) * (reviews!$S$2:$S1011=V$4) * (reviews!$P$2:$P1011&lt;&gt;V$4) * (reviews!$T$2:$T1011&lt;&gt;$Q159)) + 
  ((reviews!$Q$2:$Q1011=$Q159) * (reviews!$T$2:$T1011=V$4) * (reviews!$P$2:$P1011&lt;&gt;V$4) * (reviews!$S$2:$S1011&lt;&gt;$Q159))
)</f>
        <v>0</v>
      </c>
      <c r="W159" s="7">
        <f>SUMPRODUCT(
  ((reviews!$P$2:$P1011=$Q159) * (reviews!$S$2:$S1011=W$4) * (reviews!$Q$2:$Q1011&lt;&gt;W$4) * (reviews!$T$2:$T1011&lt;&gt;$Q159)) + 
  ((reviews!$P$2:$P1011=$Q159) * (reviews!$T$2:$T1011=W$4) * (reviews!$Q$2:$Q1011&lt;&gt;W$4) * (reviews!$S$2:$S1011&lt;&gt;$Q159)) + 
  ((reviews!$Q$2:$Q1011=$Q159) * (reviews!$S$2:$S1011=W$4) * (reviews!$P$2:$P1011&lt;&gt;W$4) * (reviews!$T$2:$T1011&lt;&gt;$Q159)) + 
  ((reviews!$Q$2:$Q1011=$Q159) * (reviews!$T$2:$T1011=W$4) * (reviews!$P$2:$P1011&lt;&gt;W$4) * (reviews!$S$2:$S1011&lt;&gt;$Q159))
)</f>
        <v>0</v>
      </c>
      <c r="X159" s="7">
        <f>SUMPRODUCT(
  ((reviews!$P$2:$P1011=$Q159) * (reviews!$S$2:$S1011=X$4) * (reviews!$Q$2:$Q1011&lt;&gt;X$4) * (reviews!$T$2:$T1011&lt;&gt;$Q159)) + 
  ((reviews!$P$2:$P1011=$Q159) * (reviews!$T$2:$T1011=X$4) * (reviews!$Q$2:$Q1011&lt;&gt;X$4) * (reviews!$S$2:$S1011&lt;&gt;$Q159)) + 
  ((reviews!$Q$2:$Q1011=$Q159) * (reviews!$S$2:$S1011=X$4) * (reviews!$P$2:$P1011&lt;&gt;X$4) * (reviews!$T$2:$T1011&lt;&gt;$Q159)) + 
  ((reviews!$Q$2:$Q1011=$Q159) * (reviews!$T$2:$T1011=X$4) * (reviews!$P$2:$P1011&lt;&gt;X$4) * (reviews!$S$2:$S1011&lt;&gt;$Q159))
)</f>
        <v>0</v>
      </c>
      <c r="Y159" s="7">
        <f>SUMPRODUCT(
  ((reviews!$P$2:$P1011=$Q159) * (reviews!$S$2:$S1011=Y$4) * (reviews!$Q$2:$Q1011&lt;&gt;Y$4) * (reviews!$T$2:$T1011&lt;&gt;$Q159)) + 
  ((reviews!$P$2:$P1011=$Q159) * (reviews!$T$2:$T1011=Y$4) * (reviews!$Q$2:$Q1011&lt;&gt;Y$4) * (reviews!$S$2:$S1011&lt;&gt;$Q159)) + 
  ((reviews!$Q$2:$Q1011=$Q159) * (reviews!$S$2:$S1011=Y$4) * (reviews!$P$2:$P1011&lt;&gt;Y$4) * (reviews!$T$2:$T1011&lt;&gt;$Q159)) + 
  ((reviews!$Q$2:$Q1011=$Q159) * (reviews!$T$2:$T1011=Y$4) * (reviews!$P$2:$P1011&lt;&gt;Y$4) * (reviews!$S$2:$S1011&lt;&gt;$Q159))
)</f>
        <v>1</v>
      </c>
      <c r="Z159" s="7">
        <f>SUMPRODUCT(
  ((reviews!$P$2:$P1011=$Q159) * (reviews!$S$2:$S1011=Z$4) * (reviews!$Q$2:$Q1011&lt;&gt;Z$4) * (reviews!$T$2:$T1011&lt;&gt;$Q159)) + 
  ((reviews!$P$2:$P1011=$Q159) * (reviews!$T$2:$T1011=Z$4) * (reviews!$Q$2:$Q1011&lt;&gt;Z$4) * (reviews!$S$2:$S1011&lt;&gt;$Q159)) + 
  ((reviews!$Q$2:$Q1011=$Q159) * (reviews!$S$2:$S1011=Z$4) * (reviews!$P$2:$P1011&lt;&gt;Z$4) * (reviews!$T$2:$T1011&lt;&gt;$Q159)) + 
  ((reviews!$Q$2:$Q1011=$Q159) * (reviews!$T$2:$T1011=Z$4) * (reviews!$P$2:$P1011&lt;&gt;Z$4) * (reviews!$S$2:$S1011&lt;&gt;$Q159))
)</f>
        <v>1</v>
      </c>
      <c r="AA159" s="7">
        <f>SUMPRODUCT(
  ((reviews!$P$2:$P1011=$Q159) * (reviews!$S$2:$S1011=AA$4) * (reviews!$Q$2:$Q1011&lt;&gt;AA$4) * (reviews!$T$2:$T1011&lt;&gt;$Q159)) + 
  ((reviews!$P$2:$P1011=$Q159) * (reviews!$T$2:$T1011=AA$4) * (reviews!$Q$2:$Q1011&lt;&gt;AA$4) * (reviews!$S$2:$S1011&lt;&gt;$Q159)) + 
  ((reviews!$Q$2:$Q1011=$Q159) * (reviews!$S$2:$S1011=AA$4) * (reviews!$P$2:$P1011&lt;&gt;AA$4) * (reviews!$T$2:$T1011&lt;&gt;$Q159)) + 
  ((reviews!$Q$2:$Q1011=$Q159) * (reviews!$T$2:$T1011=AA$4) * (reviews!$P$2:$P1011&lt;&gt;AA$4) * (reviews!$S$2:$S1011&lt;&gt;$Q159))
)</f>
        <v>0</v>
      </c>
      <c r="AB159" s="40">
        <f t="shared" ref="AB159:AB169" si="44">SUM(R159:AA159)</f>
        <v>27</v>
      </c>
    </row>
    <row r="160">
      <c r="D160" s="38" t="s">
        <v>36</v>
      </c>
      <c r="E160" s="7">
        <f>COUNTIFS(reviews!$P$2:$P1011,$D160,reviews!$S$2:$S1011,E$4)</f>
        <v>4</v>
      </c>
      <c r="F160" s="39">
        <f>COUNTIFS(reviews!$P$2:$P1011,$D160,reviews!$S$2:$S1011,F$4)</f>
        <v>11</v>
      </c>
      <c r="G160" s="7">
        <f>COUNTIFS(reviews!$P$2:$P1011,$D160,reviews!$S$2:$S1011,G$4)</f>
        <v>0</v>
      </c>
      <c r="H160" s="7">
        <f>COUNTIFS(reviews!$P$2:$P1011,$D160,reviews!$S$2:$S1011,H$4)</f>
        <v>0</v>
      </c>
      <c r="I160" s="7">
        <f>COUNTIFS(reviews!$P$2:$P1011,$D160,reviews!$S$2:$S1011,I$4)</f>
        <v>0</v>
      </c>
      <c r="J160" s="7">
        <f>COUNTIFS(reviews!$P$2:$P1011,$D160,reviews!$S$2:$S1011,J$4)</f>
        <v>0</v>
      </c>
      <c r="K160" s="7">
        <f>COUNTIFS(reviews!$P$2:$P1011,$D160,reviews!$S$2:$S1011,K$4)</f>
        <v>0</v>
      </c>
      <c r="L160" s="7">
        <f>COUNTIFS(reviews!$P$2:$P1011,$D160,reviews!$S$2:$S1011,L$4)</f>
        <v>1</v>
      </c>
      <c r="M160" s="7">
        <f>COUNTIFS(reviews!$P$2:$P1011,$D160,reviews!$S$2:$S1011,M$4)</f>
        <v>1</v>
      </c>
      <c r="N160" s="7">
        <f>COUNTIFS(reviews!$P$2:$P1011,$D160,reviews!$S$2:$S1011,N$4)</f>
        <v>0</v>
      </c>
      <c r="O160" s="40">
        <f t="shared" si="43"/>
        <v>17</v>
      </c>
      <c r="Q160" s="38" t="s">
        <v>36</v>
      </c>
      <c r="R160" s="7">
        <f>SUMPRODUCT(
  ((reviews!$P$2:$P1011=$Q160) * (reviews!$S$2:$S1011=R$4) * (reviews!$Q$2:$Q1011&lt;&gt;R$4) * (reviews!$T$2:$T1011&lt;&gt;$Q160)) + 
  ((reviews!$P$2:$P1011=$Q160) * (reviews!$T$2:$T1011=R$4) * (reviews!$Q$2:$Q1011&lt;&gt;R$4) * (reviews!$S$2:$S1011&lt;&gt;$Q160)) + 
  ((reviews!$Q$2:$Q1011=$Q160) * (reviews!$S$2:$S1011=R$4) * (reviews!$P$2:$P1011&lt;&gt;R$4) * (reviews!$T$2:$T1011&lt;&gt;$Q160)) + 
  ((reviews!$Q$2:$Q1011=$Q160) * (reviews!$T$2:$T1011=R$4) * (reviews!$P$2:$P1011&lt;&gt;R$4) * (reviews!$S$2:$S1011&lt;&gt;$Q160))
)</f>
        <v>5</v>
      </c>
      <c r="S160" s="39">
        <f>SUMPRODUCT(
  ((reviews!$P$2:$P1011=$Q160) * (reviews!$S$2:$S1011=S$4)) + 
  ((reviews!$P$2:$P1011=$Q160) * (reviews!$T$2:$T1011=S$4)) + 
  ((reviews!$Q$2:$Q1011=$Q160) * (reviews!$S$2:$S1011=S$4)) + 
  ((reviews!$Q$2:$Q1011=$Q160) * (reviews!$T$2:$T1011=S$4))
)</f>
        <v>11</v>
      </c>
      <c r="T160" s="7">
        <f>SUMPRODUCT(
  ((reviews!$P$2:$P1011=$Q160) * (reviews!$S$2:$S1011=T$4) * (reviews!$Q$2:$Q1011&lt;&gt;T$4) * (reviews!$T$2:$T1011&lt;&gt;$Q160)) + 
  ((reviews!$P$2:$P1011=$Q160) * (reviews!$T$2:$T1011=T$4) * (reviews!$Q$2:$Q1011&lt;&gt;T$4) * (reviews!$S$2:$S1011&lt;&gt;$Q160)) + 
  ((reviews!$Q$2:$Q1011=$Q160) * (reviews!$S$2:$S1011=T$4) * (reviews!$P$2:$P1011&lt;&gt;T$4) * (reviews!$T$2:$T1011&lt;&gt;$Q160)) + 
  ((reviews!$Q$2:$Q1011=$Q160) * (reviews!$T$2:$T1011=T$4) * (reviews!$P$2:$P1011&lt;&gt;T$4) * (reviews!$S$2:$S1011&lt;&gt;$Q160))
)</f>
        <v>0</v>
      </c>
      <c r="U160" s="7">
        <f>SUMPRODUCT(
  ((reviews!$P$2:$P1011=$Q160) * (reviews!$S$2:$S1011=U$4) * (reviews!$Q$2:$Q1011&lt;&gt;U$4) * (reviews!$T$2:$T1011&lt;&gt;$Q160)) + 
  ((reviews!$P$2:$P1011=$Q160) * (reviews!$T$2:$T1011=U$4) * (reviews!$Q$2:$Q1011&lt;&gt;U$4) * (reviews!$S$2:$S1011&lt;&gt;$Q160)) + 
  ((reviews!$Q$2:$Q1011=$Q160) * (reviews!$S$2:$S1011=U$4) * (reviews!$P$2:$P1011&lt;&gt;U$4) * (reviews!$T$2:$T1011&lt;&gt;$Q160)) + 
  ((reviews!$Q$2:$Q1011=$Q160) * (reviews!$T$2:$T1011=U$4) * (reviews!$P$2:$P1011&lt;&gt;U$4) * (reviews!$S$2:$S1011&lt;&gt;$Q160))
)</f>
        <v>0</v>
      </c>
      <c r="V160" s="7">
        <f>SUMPRODUCT(
  ((reviews!$P$2:$P1011=$Q160) * (reviews!$S$2:$S1011=V$4) * (reviews!$Q$2:$Q1011&lt;&gt;V$4) * (reviews!$T$2:$T1011&lt;&gt;$Q160)) + 
  ((reviews!$P$2:$P1011=$Q160) * (reviews!$T$2:$T1011=V$4) * (reviews!$Q$2:$Q1011&lt;&gt;V$4) * (reviews!$S$2:$S1011&lt;&gt;$Q160)) + 
  ((reviews!$Q$2:$Q1011=$Q160) * (reviews!$S$2:$S1011=V$4) * (reviews!$P$2:$P1011&lt;&gt;V$4) * (reviews!$T$2:$T1011&lt;&gt;$Q160)) + 
  ((reviews!$Q$2:$Q1011=$Q160) * (reviews!$T$2:$T1011=V$4) * (reviews!$P$2:$P1011&lt;&gt;V$4) * (reviews!$S$2:$S1011&lt;&gt;$Q160))
)</f>
        <v>0</v>
      </c>
      <c r="W160" s="7">
        <f>SUMPRODUCT(
  ((reviews!$P$2:$P1011=$Q160) * (reviews!$S$2:$S1011=W$4) * (reviews!$Q$2:$Q1011&lt;&gt;W$4) * (reviews!$T$2:$T1011&lt;&gt;$Q160)) + 
  ((reviews!$P$2:$P1011=$Q160) * (reviews!$T$2:$T1011=W$4) * (reviews!$Q$2:$Q1011&lt;&gt;W$4) * (reviews!$S$2:$S1011&lt;&gt;$Q160)) + 
  ((reviews!$Q$2:$Q1011=$Q160) * (reviews!$S$2:$S1011=W$4) * (reviews!$P$2:$P1011&lt;&gt;W$4) * (reviews!$T$2:$T1011&lt;&gt;$Q160)) + 
  ((reviews!$Q$2:$Q1011=$Q160) * (reviews!$T$2:$T1011=W$4) * (reviews!$P$2:$P1011&lt;&gt;W$4) * (reviews!$S$2:$S1011&lt;&gt;$Q160))
)</f>
        <v>0</v>
      </c>
      <c r="X160" s="7">
        <f>SUMPRODUCT(
  ((reviews!$P$2:$P1011=$Q160) * (reviews!$S$2:$S1011=X$4) * (reviews!$Q$2:$Q1011&lt;&gt;X$4) * (reviews!$T$2:$T1011&lt;&gt;$Q160)) + 
  ((reviews!$P$2:$P1011=$Q160) * (reviews!$T$2:$T1011=X$4) * (reviews!$Q$2:$Q1011&lt;&gt;X$4) * (reviews!$S$2:$S1011&lt;&gt;$Q160)) + 
  ((reviews!$Q$2:$Q1011=$Q160) * (reviews!$S$2:$S1011=X$4) * (reviews!$P$2:$P1011&lt;&gt;X$4) * (reviews!$T$2:$T1011&lt;&gt;$Q160)) + 
  ((reviews!$Q$2:$Q1011=$Q160) * (reviews!$T$2:$T1011=X$4) * (reviews!$P$2:$P1011&lt;&gt;X$4) * (reviews!$S$2:$S1011&lt;&gt;$Q160))
)</f>
        <v>0</v>
      </c>
      <c r="Y160" s="7">
        <f>SUMPRODUCT(
  ((reviews!$P$2:$P1011=$Q160) * (reviews!$S$2:$S1011=Y$4) * (reviews!$Q$2:$Q1011&lt;&gt;Y$4) * (reviews!$T$2:$T1011&lt;&gt;$Q160)) + 
  ((reviews!$P$2:$P1011=$Q160) * (reviews!$T$2:$T1011=Y$4) * (reviews!$Q$2:$Q1011&lt;&gt;Y$4) * (reviews!$S$2:$S1011&lt;&gt;$Q160)) + 
  ((reviews!$Q$2:$Q1011=$Q160) * (reviews!$S$2:$S1011=Y$4) * (reviews!$P$2:$P1011&lt;&gt;Y$4) * (reviews!$T$2:$T1011&lt;&gt;$Q160)) + 
  ((reviews!$Q$2:$Q1011=$Q160) * (reviews!$T$2:$T1011=Y$4) * (reviews!$P$2:$P1011&lt;&gt;Y$4) * (reviews!$S$2:$S1011&lt;&gt;$Q160))
)</f>
        <v>1</v>
      </c>
      <c r="Z160" s="7">
        <f>SUMPRODUCT(
  ((reviews!$P$2:$P1011=$Q160) * (reviews!$S$2:$S1011=Z$4) * (reviews!$Q$2:$Q1011&lt;&gt;Z$4) * (reviews!$T$2:$T1011&lt;&gt;$Q160)) + 
  ((reviews!$P$2:$P1011=$Q160) * (reviews!$T$2:$T1011=Z$4) * (reviews!$Q$2:$Q1011&lt;&gt;Z$4) * (reviews!$S$2:$S1011&lt;&gt;$Q160)) + 
  ((reviews!$Q$2:$Q1011=$Q160) * (reviews!$S$2:$S1011=Z$4) * (reviews!$P$2:$P1011&lt;&gt;Z$4) * (reviews!$T$2:$T1011&lt;&gt;$Q160)) + 
  ((reviews!$Q$2:$Q1011=$Q160) * (reviews!$T$2:$T1011=Z$4) * (reviews!$P$2:$P1011&lt;&gt;Z$4) * (reviews!$S$2:$S1011&lt;&gt;$Q160))
)</f>
        <v>1</v>
      </c>
      <c r="AA160" s="7">
        <f>SUMPRODUCT(
  ((reviews!$P$2:$P1011=$Q160) * (reviews!$S$2:$S1011=AA$4) * (reviews!$Q$2:$Q1011&lt;&gt;AA$4) * (reviews!$T$2:$T1011&lt;&gt;$Q160)) + 
  ((reviews!$P$2:$P1011=$Q160) * (reviews!$T$2:$T1011=AA$4) * (reviews!$Q$2:$Q1011&lt;&gt;AA$4) * (reviews!$S$2:$S1011&lt;&gt;$Q160)) + 
  ((reviews!$Q$2:$Q1011=$Q160) * (reviews!$S$2:$S1011=AA$4) * (reviews!$P$2:$P1011&lt;&gt;AA$4) * (reviews!$T$2:$T1011&lt;&gt;$Q160)) + 
  ((reviews!$Q$2:$Q1011=$Q160) * (reviews!$T$2:$T1011=AA$4) * (reviews!$P$2:$P1011&lt;&gt;AA$4) * (reviews!$S$2:$S1011&lt;&gt;$Q160))
)</f>
        <v>0</v>
      </c>
      <c r="AB160" s="40">
        <f t="shared" si="44"/>
        <v>18</v>
      </c>
    </row>
    <row r="161">
      <c r="D161" s="38" t="s">
        <v>102</v>
      </c>
      <c r="E161" s="7">
        <f>COUNTIFS(reviews!$P$2:$P1011,$D161,reviews!$S$2:$S1011,E$4)</f>
        <v>1</v>
      </c>
      <c r="F161" s="7">
        <f>COUNTIFS(reviews!$P$2:$P1011,$D161,reviews!$S$2:$S1011,F$4)</f>
        <v>0</v>
      </c>
      <c r="G161" s="39">
        <f>COUNTIFS(reviews!$P$2:$P1011,$D161,reviews!$S$2:$S1011,G$4)</f>
        <v>1</v>
      </c>
      <c r="H161" s="7">
        <f>COUNTIFS(reviews!$P$2:$P1011,$D161,reviews!$S$2:$S1011,H$4)</f>
        <v>0</v>
      </c>
      <c r="I161" s="7">
        <f>COUNTIFS(reviews!$P$2:$P1011,$D161,reviews!$S$2:$S1011,I$4)</f>
        <v>0</v>
      </c>
      <c r="J161" s="7">
        <f>COUNTIFS(reviews!$P$2:$P1011,$D161,reviews!$S$2:$S1011,J$4)</f>
        <v>0</v>
      </c>
      <c r="K161" s="7">
        <f>COUNTIFS(reviews!$P$2:$P1011,$D161,reviews!$S$2:$S1011,K$4)</f>
        <v>0</v>
      </c>
      <c r="L161" s="7">
        <f>COUNTIFS(reviews!$P$2:$P1011,$D161,reviews!$S$2:$S1011,L$4)</f>
        <v>0</v>
      </c>
      <c r="M161" s="7">
        <f>COUNTIFS(reviews!$P$2:$P1011,$D161,reviews!$S$2:$S1011,M$4)</f>
        <v>0</v>
      </c>
      <c r="N161" s="7">
        <f>COUNTIFS(reviews!$P$2:$P1011,$D161,reviews!$S$2:$S1011,N$4)</f>
        <v>0</v>
      </c>
      <c r="O161" s="40">
        <f t="shared" si="43"/>
        <v>2</v>
      </c>
      <c r="Q161" s="38" t="s">
        <v>102</v>
      </c>
      <c r="R161" s="7">
        <f>SUMPRODUCT(
  ((reviews!$P$2:$P1011=$Q161) * (reviews!$S$2:$S1011=R$4) * (reviews!$Q$2:$Q1011&lt;&gt;R$4) * (reviews!$T$2:$T1011&lt;&gt;$Q161)) + 
  ((reviews!$P$2:$P1011=$Q161) * (reviews!$T$2:$T1011=R$4) * (reviews!$Q$2:$Q1011&lt;&gt;R$4) * (reviews!$S$2:$S1011&lt;&gt;$Q161)) + 
  ((reviews!$Q$2:$Q1011=$Q161) * (reviews!$S$2:$S1011=R$4) * (reviews!$P$2:$P1011&lt;&gt;R$4) * (reviews!$T$2:$T1011&lt;&gt;$Q161)) + 
  ((reviews!$Q$2:$Q1011=$Q161) * (reviews!$T$2:$T1011=R$4) * (reviews!$P$2:$P1011&lt;&gt;R$4) * (reviews!$S$2:$S1011&lt;&gt;$Q161))
)</f>
        <v>0</v>
      </c>
      <c r="S161" s="7">
        <f>SUMPRODUCT(
  ((reviews!$P$2:$P1011=$Q161) * (reviews!$S$2:$S1011=S$4) * (reviews!$Q$2:$Q1011&lt;&gt;S$4) * (reviews!$T$2:$T1011&lt;&gt;$Q161)) + 
  ((reviews!$P$2:$P1011=$Q161) * (reviews!$T$2:$T1011=S$4) * (reviews!$Q$2:$Q1011&lt;&gt;S$4) * (reviews!$S$2:$S1011&lt;&gt;$Q161)) + 
  ((reviews!$Q$2:$Q1011=$Q161) * (reviews!$S$2:$S1011=S$4) * (reviews!$P$2:$P1011&lt;&gt;S$4) * (reviews!$T$2:$T1011&lt;&gt;$Q161)) + 
  ((reviews!$Q$2:$Q1011=$Q161) * (reviews!$T$2:$T1011=S$4) * (reviews!$P$2:$P1011&lt;&gt;S$4) * (reviews!$S$2:$S1011&lt;&gt;$Q161))
)</f>
        <v>0</v>
      </c>
      <c r="T161" s="39">
        <f>SUMPRODUCT(
  ((reviews!$P$2:$P1011=$Q161) * (reviews!$S$2:$S1011=T$4)) + 
  ((reviews!$P$2:$P1011=$Q161) * (reviews!$T$2:$T1011=T$4)) + 
  ((reviews!$Q$2:$Q1011=$Q161) * (reviews!$S$2:$S1011=T$4)) + 
  ((reviews!$Q$2:$Q1011=$Q161) * (reviews!$T$2:$T1011=T$4))
)</f>
        <v>2</v>
      </c>
      <c r="U161" s="7">
        <f>SUMPRODUCT(
  ((reviews!$P$2:$P1011=$Q161) * (reviews!$S$2:$S1011=U$4) * (reviews!$Q$2:$Q1011&lt;&gt;U$4) * (reviews!$T$2:$T1011&lt;&gt;$Q161)) + 
  ((reviews!$P$2:$P1011=$Q161) * (reviews!$T$2:$T1011=U$4) * (reviews!$Q$2:$Q1011&lt;&gt;U$4) * (reviews!$S$2:$S1011&lt;&gt;$Q161)) + 
  ((reviews!$Q$2:$Q1011=$Q161) * (reviews!$S$2:$S1011=U$4) * (reviews!$P$2:$P1011&lt;&gt;U$4) * (reviews!$T$2:$T1011&lt;&gt;$Q161)) + 
  ((reviews!$Q$2:$Q1011=$Q161) * (reviews!$T$2:$T1011=U$4) * (reviews!$P$2:$P1011&lt;&gt;U$4) * (reviews!$S$2:$S1011&lt;&gt;$Q161))
)</f>
        <v>0</v>
      </c>
      <c r="V161" s="7">
        <f>SUMPRODUCT(
  ((reviews!$P$2:$P1011=$Q161) * (reviews!$S$2:$S1011=V$4) * (reviews!$Q$2:$Q1011&lt;&gt;V$4) * (reviews!$T$2:$T1011&lt;&gt;$Q161)) + 
  ((reviews!$P$2:$P1011=$Q161) * (reviews!$T$2:$T1011=V$4) * (reviews!$Q$2:$Q1011&lt;&gt;V$4) * (reviews!$S$2:$S1011&lt;&gt;$Q161)) + 
  ((reviews!$Q$2:$Q1011=$Q161) * (reviews!$S$2:$S1011=V$4) * (reviews!$P$2:$P1011&lt;&gt;V$4) * (reviews!$T$2:$T1011&lt;&gt;$Q161)) + 
  ((reviews!$Q$2:$Q1011=$Q161) * (reviews!$T$2:$T1011=V$4) * (reviews!$P$2:$P1011&lt;&gt;V$4) * (reviews!$S$2:$S1011&lt;&gt;$Q161))
)</f>
        <v>0</v>
      </c>
      <c r="W161" s="7">
        <f>SUMPRODUCT(
  ((reviews!$P$2:$P1011=$Q161) * (reviews!$S$2:$S1011=W$4) * (reviews!$Q$2:$Q1011&lt;&gt;W$4) * (reviews!$T$2:$T1011&lt;&gt;$Q161)) + 
  ((reviews!$P$2:$P1011=$Q161) * (reviews!$T$2:$T1011=W$4) * (reviews!$Q$2:$Q1011&lt;&gt;W$4) * (reviews!$S$2:$S1011&lt;&gt;$Q161)) + 
  ((reviews!$Q$2:$Q1011=$Q161) * (reviews!$S$2:$S1011=W$4) * (reviews!$P$2:$P1011&lt;&gt;W$4) * (reviews!$T$2:$T1011&lt;&gt;$Q161)) + 
  ((reviews!$Q$2:$Q1011=$Q161) * (reviews!$T$2:$T1011=W$4) * (reviews!$P$2:$P1011&lt;&gt;W$4) * (reviews!$S$2:$S1011&lt;&gt;$Q161))
)</f>
        <v>0</v>
      </c>
      <c r="X161" s="7">
        <f>SUMPRODUCT(
  ((reviews!$P$2:$P1011=$Q161) * (reviews!$S$2:$S1011=X$4) * (reviews!$Q$2:$Q1011&lt;&gt;X$4) * (reviews!$T$2:$T1011&lt;&gt;$Q161)) + 
  ((reviews!$P$2:$P1011=$Q161) * (reviews!$T$2:$T1011=X$4) * (reviews!$Q$2:$Q1011&lt;&gt;X$4) * (reviews!$S$2:$S1011&lt;&gt;$Q161)) + 
  ((reviews!$Q$2:$Q1011=$Q161) * (reviews!$S$2:$S1011=X$4) * (reviews!$P$2:$P1011&lt;&gt;X$4) * (reviews!$T$2:$T1011&lt;&gt;$Q161)) + 
  ((reviews!$Q$2:$Q1011=$Q161) * (reviews!$T$2:$T1011=X$4) * (reviews!$P$2:$P1011&lt;&gt;X$4) * (reviews!$S$2:$S1011&lt;&gt;$Q161))
)</f>
        <v>0</v>
      </c>
      <c r="Y161" s="7">
        <f>SUMPRODUCT(
  ((reviews!$P$2:$P1011=$Q161) * (reviews!$S$2:$S1011=Y$4) * (reviews!$Q$2:$Q1011&lt;&gt;Y$4) * (reviews!$T$2:$T1011&lt;&gt;$Q161)) + 
  ((reviews!$P$2:$P1011=$Q161) * (reviews!$T$2:$T1011=Y$4) * (reviews!$Q$2:$Q1011&lt;&gt;Y$4) * (reviews!$S$2:$S1011&lt;&gt;$Q161)) + 
  ((reviews!$Q$2:$Q1011=$Q161) * (reviews!$S$2:$S1011=Y$4) * (reviews!$P$2:$P1011&lt;&gt;Y$4) * (reviews!$T$2:$T1011&lt;&gt;$Q161)) + 
  ((reviews!$Q$2:$Q1011=$Q161) * (reviews!$T$2:$T1011=Y$4) * (reviews!$P$2:$P1011&lt;&gt;Y$4) * (reviews!$S$2:$S1011&lt;&gt;$Q161))
)</f>
        <v>0</v>
      </c>
      <c r="Z161" s="7">
        <f>SUMPRODUCT(
  ((reviews!$P$2:$P1011=$Q161) * (reviews!$S$2:$S1011=Z$4) * (reviews!$Q$2:$Q1011&lt;&gt;Z$4) * (reviews!$T$2:$T1011&lt;&gt;$Q161)) + 
  ((reviews!$P$2:$P1011=$Q161) * (reviews!$T$2:$T1011=Z$4) * (reviews!$Q$2:$Q1011&lt;&gt;Z$4) * (reviews!$S$2:$S1011&lt;&gt;$Q161)) + 
  ((reviews!$Q$2:$Q1011=$Q161) * (reviews!$S$2:$S1011=Z$4) * (reviews!$P$2:$P1011&lt;&gt;Z$4) * (reviews!$T$2:$T1011&lt;&gt;$Q161)) + 
  ((reviews!$Q$2:$Q1011=$Q161) * (reviews!$T$2:$T1011=Z$4) * (reviews!$P$2:$P1011&lt;&gt;Z$4) * (reviews!$S$2:$S1011&lt;&gt;$Q161))
)</f>
        <v>0</v>
      </c>
      <c r="AA161" s="7">
        <f>SUMPRODUCT(
  ((reviews!$P$2:$P1011=$Q161) * (reviews!$S$2:$S1011=AA$4) * (reviews!$Q$2:$Q1011&lt;&gt;AA$4) * (reviews!$T$2:$T1011&lt;&gt;$Q161)) + 
  ((reviews!$P$2:$P1011=$Q161) * (reviews!$T$2:$T1011=AA$4) * (reviews!$Q$2:$Q1011&lt;&gt;AA$4) * (reviews!$S$2:$S1011&lt;&gt;$Q161)) + 
  ((reviews!$Q$2:$Q1011=$Q161) * (reviews!$S$2:$S1011=AA$4) * (reviews!$P$2:$P1011&lt;&gt;AA$4) * (reviews!$T$2:$T1011&lt;&gt;$Q161)) + 
  ((reviews!$Q$2:$Q1011=$Q161) * (reviews!$T$2:$T1011=AA$4) * (reviews!$P$2:$P1011&lt;&gt;AA$4) * (reviews!$S$2:$S1011&lt;&gt;$Q161))
)</f>
        <v>0</v>
      </c>
      <c r="AB161" s="40">
        <f t="shared" si="44"/>
        <v>2</v>
      </c>
    </row>
    <row r="162">
      <c r="D162" s="38" t="s">
        <v>54</v>
      </c>
      <c r="E162" s="7">
        <f>COUNTIFS(reviews!$P$2:$P1011,$D162,reviews!$S$2:$S1011,E$4)</f>
        <v>0</v>
      </c>
      <c r="F162" s="7">
        <f>COUNTIFS(reviews!$P$2:$P1011,$D162,reviews!$S$2:$S1011,F$4)</f>
        <v>0</v>
      </c>
      <c r="G162" s="7">
        <f>COUNTIFS(reviews!$P$2:$P1011,$D162,reviews!$S$2:$S1011,G$4)</f>
        <v>2</v>
      </c>
      <c r="H162" s="39">
        <f>COUNTIFS(reviews!$P$2:$P1011,$D162,reviews!$S$2:$S1011,H$4)</f>
        <v>1</v>
      </c>
      <c r="I162" s="7">
        <f>COUNTIFS(reviews!$P$2:$P1011,$D162,reviews!$S$2:$S1011,I$4)</f>
        <v>4</v>
      </c>
      <c r="J162" s="7">
        <f>COUNTIFS(reviews!$P$2:$P1011,$D162,reviews!$S$2:$S1011,J$4)</f>
        <v>3</v>
      </c>
      <c r="K162" s="7">
        <f>COUNTIFS(reviews!$P$2:$P1011,$D162,reviews!$S$2:$S1011,K$4)</f>
        <v>0</v>
      </c>
      <c r="L162" s="7">
        <f>COUNTIFS(reviews!$P$2:$P1011,$D162,reviews!$S$2:$S1011,L$4)</f>
        <v>2</v>
      </c>
      <c r="M162" s="7">
        <f>COUNTIFS(reviews!$P$2:$P1011,$D162,reviews!$S$2:$S1011,M$4)</f>
        <v>0</v>
      </c>
      <c r="N162" s="7">
        <f>COUNTIFS(reviews!$P$2:$P1011,$D162,reviews!$S$2:$S1011,N$4)</f>
        <v>0</v>
      </c>
      <c r="O162" s="40">
        <f t="shared" si="43"/>
        <v>12</v>
      </c>
      <c r="Q162" s="38" t="s">
        <v>54</v>
      </c>
      <c r="R162" s="7">
        <f>SUMPRODUCT(
  ((reviews!$P$2:$P1011=$Q162) * (reviews!$S$2:$S1011=R$4) * (reviews!$Q$2:$Q1011&lt;&gt;R$4) * (reviews!$T$2:$T1011&lt;&gt;$Q162)) + 
  ((reviews!$P$2:$P1011=$Q162) * (reviews!$T$2:$T1011=R$4) * (reviews!$Q$2:$Q1011&lt;&gt;R$4) * (reviews!$S$2:$S1011&lt;&gt;$Q162)) + 
  ((reviews!$Q$2:$Q1011=$Q162) * (reviews!$S$2:$S1011=R$4) * (reviews!$P$2:$P1011&lt;&gt;R$4) * (reviews!$T$2:$T1011&lt;&gt;$Q162)) + 
  ((reviews!$Q$2:$Q1011=$Q162) * (reviews!$T$2:$T1011=R$4) * (reviews!$P$2:$P1011&lt;&gt;R$4) * (reviews!$S$2:$S1011&lt;&gt;$Q162))
)</f>
        <v>0</v>
      </c>
      <c r="S162" s="7">
        <f>SUMPRODUCT(
  ((reviews!$P$2:$P1011=$Q162) * (reviews!$S$2:$S1011=S$4) * (reviews!$Q$2:$Q1011&lt;&gt;S$4) * (reviews!$T$2:$T1011&lt;&gt;$Q162)) + 
  ((reviews!$P$2:$P1011=$Q162) * (reviews!$T$2:$T1011=S$4) * (reviews!$Q$2:$Q1011&lt;&gt;S$4) * (reviews!$S$2:$S1011&lt;&gt;$Q162)) + 
  ((reviews!$Q$2:$Q1011=$Q162) * (reviews!$S$2:$S1011=S$4) * (reviews!$P$2:$P1011&lt;&gt;S$4) * (reviews!$T$2:$T1011&lt;&gt;$Q162)) + 
  ((reviews!$Q$2:$Q1011=$Q162) * (reviews!$T$2:$T1011=S$4) * (reviews!$P$2:$P1011&lt;&gt;S$4) * (reviews!$S$2:$S1011&lt;&gt;$Q162))
)</f>
        <v>0</v>
      </c>
      <c r="T162" s="7">
        <f>SUMPRODUCT(
  ((reviews!$P$2:$P1011=$Q162) * (reviews!$S$2:$S1011=T$4) * (reviews!$Q$2:$Q1011&lt;&gt;T$4) * (reviews!$T$2:$T1011&lt;&gt;$Q162)) + 
  ((reviews!$P$2:$P1011=$Q162) * (reviews!$T$2:$T1011=T$4) * (reviews!$Q$2:$Q1011&lt;&gt;T$4) * (reviews!$S$2:$S1011&lt;&gt;$Q162)) + 
  ((reviews!$Q$2:$Q1011=$Q162) * (reviews!$S$2:$S1011=T$4) * (reviews!$P$2:$P1011&lt;&gt;T$4) * (reviews!$T$2:$T1011&lt;&gt;$Q162)) + 
  ((reviews!$Q$2:$Q1011=$Q162) * (reviews!$T$2:$T1011=T$4) * (reviews!$P$2:$P1011&lt;&gt;T$4) * (reviews!$S$2:$S1011&lt;&gt;$Q162))
)</f>
        <v>2</v>
      </c>
      <c r="U162" s="39">
        <f>SUMPRODUCT(
  ((reviews!$P$2:$P1011=$Q162) * (reviews!$S$2:$S1011=U$4)) + 
  ((reviews!$P$2:$P1011=$Q162) * (reviews!$T$2:$T1011=U$4)) + 
  ((reviews!$Q$2:$Q1011=$Q162) * (reviews!$S$2:$S1011=U$4)) + 
  ((reviews!$Q$2:$Q1011=$Q162) * (reviews!$T$2:$T1011=U$4))
)</f>
        <v>1</v>
      </c>
      <c r="V162" s="7">
        <f>SUMPRODUCT(
  ((reviews!$P$2:$P1011=$Q162) * (reviews!$S$2:$S1011=V$4) * (reviews!$Q$2:$Q1011&lt;&gt;V$4) * (reviews!$T$2:$T1011&lt;&gt;$Q162)) + 
  ((reviews!$P$2:$P1011=$Q162) * (reviews!$T$2:$T1011=V$4) * (reviews!$Q$2:$Q1011&lt;&gt;V$4) * (reviews!$S$2:$S1011&lt;&gt;$Q162)) + 
  ((reviews!$Q$2:$Q1011=$Q162) * (reviews!$S$2:$S1011=V$4) * (reviews!$P$2:$P1011&lt;&gt;V$4) * (reviews!$T$2:$T1011&lt;&gt;$Q162)) + 
  ((reviews!$Q$2:$Q1011=$Q162) * (reviews!$T$2:$T1011=V$4) * (reviews!$P$2:$P1011&lt;&gt;V$4) * (reviews!$S$2:$S1011&lt;&gt;$Q162))
)</f>
        <v>4</v>
      </c>
      <c r="W162" s="7">
        <f>SUMPRODUCT(
  ((reviews!$P$2:$P1011=$Q162) * (reviews!$S$2:$S1011=W$4) * (reviews!$Q$2:$Q1011&lt;&gt;W$4) * (reviews!$T$2:$T1011&lt;&gt;$Q162)) + 
  ((reviews!$P$2:$P1011=$Q162) * (reviews!$T$2:$T1011=W$4) * (reviews!$Q$2:$Q1011&lt;&gt;W$4) * (reviews!$S$2:$S1011&lt;&gt;$Q162)) + 
  ((reviews!$Q$2:$Q1011=$Q162) * (reviews!$S$2:$S1011=W$4) * (reviews!$P$2:$P1011&lt;&gt;W$4) * (reviews!$T$2:$T1011&lt;&gt;$Q162)) + 
  ((reviews!$Q$2:$Q1011=$Q162) * (reviews!$T$2:$T1011=W$4) * (reviews!$P$2:$P1011&lt;&gt;W$4) * (reviews!$S$2:$S1011&lt;&gt;$Q162))
)</f>
        <v>3</v>
      </c>
      <c r="X162" s="7">
        <f>SUMPRODUCT(
  ((reviews!$P$2:$P1011=$Q162) * (reviews!$S$2:$S1011=X$4) * (reviews!$Q$2:$Q1011&lt;&gt;X$4) * (reviews!$T$2:$T1011&lt;&gt;$Q162)) + 
  ((reviews!$P$2:$P1011=$Q162) * (reviews!$T$2:$T1011=X$4) * (reviews!$Q$2:$Q1011&lt;&gt;X$4) * (reviews!$S$2:$S1011&lt;&gt;$Q162)) + 
  ((reviews!$Q$2:$Q1011=$Q162) * (reviews!$S$2:$S1011=X$4) * (reviews!$P$2:$P1011&lt;&gt;X$4) * (reviews!$T$2:$T1011&lt;&gt;$Q162)) + 
  ((reviews!$Q$2:$Q1011=$Q162) * (reviews!$T$2:$T1011=X$4) * (reviews!$P$2:$P1011&lt;&gt;X$4) * (reviews!$S$2:$S1011&lt;&gt;$Q162))
)</f>
        <v>0</v>
      </c>
      <c r="Y162" s="7">
        <f>SUMPRODUCT(
  ((reviews!$P$2:$P1011=$Q162) * (reviews!$S$2:$S1011=Y$4) * (reviews!$Q$2:$Q1011&lt;&gt;Y$4) * (reviews!$T$2:$T1011&lt;&gt;$Q162)) + 
  ((reviews!$P$2:$P1011=$Q162) * (reviews!$T$2:$T1011=Y$4) * (reviews!$Q$2:$Q1011&lt;&gt;Y$4) * (reviews!$S$2:$S1011&lt;&gt;$Q162)) + 
  ((reviews!$Q$2:$Q1011=$Q162) * (reviews!$S$2:$S1011=Y$4) * (reviews!$P$2:$P1011&lt;&gt;Y$4) * (reviews!$T$2:$T1011&lt;&gt;$Q162)) + 
  ((reviews!$Q$2:$Q1011=$Q162) * (reviews!$T$2:$T1011=Y$4) * (reviews!$P$2:$P1011&lt;&gt;Y$4) * (reviews!$S$2:$S1011&lt;&gt;$Q162))
)</f>
        <v>2</v>
      </c>
      <c r="Z162" s="7">
        <f>SUMPRODUCT(
  ((reviews!$P$2:$P1011=$Q162) * (reviews!$S$2:$S1011=Z$4) * (reviews!$Q$2:$Q1011&lt;&gt;Z$4) * (reviews!$T$2:$T1011&lt;&gt;$Q162)) + 
  ((reviews!$P$2:$P1011=$Q162) * (reviews!$T$2:$T1011=Z$4) * (reviews!$Q$2:$Q1011&lt;&gt;Z$4) * (reviews!$S$2:$S1011&lt;&gt;$Q162)) + 
  ((reviews!$Q$2:$Q1011=$Q162) * (reviews!$S$2:$S1011=Z$4) * (reviews!$P$2:$P1011&lt;&gt;Z$4) * (reviews!$T$2:$T1011&lt;&gt;$Q162)) + 
  ((reviews!$Q$2:$Q1011=$Q162) * (reviews!$T$2:$T1011=Z$4) * (reviews!$P$2:$P1011&lt;&gt;Z$4) * (reviews!$S$2:$S1011&lt;&gt;$Q162))
)</f>
        <v>0</v>
      </c>
      <c r="AA162" s="7">
        <f>SUMPRODUCT(
  ((reviews!$P$2:$P1011=$Q162) * (reviews!$S$2:$S1011=AA$4) * (reviews!$Q$2:$Q1011&lt;&gt;AA$4) * (reviews!$T$2:$T1011&lt;&gt;$Q162)) + 
  ((reviews!$P$2:$P1011=$Q162) * (reviews!$T$2:$T1011=AA$4) * (reviews!$Q$2:$Q1011&lt;&gt;AA$4) * (reviews!$S$2:$S1011&lt;&gt;$Q162)) + 
  ((reviews!$Q$2:$Q1011=$Q162) * (reviews!$S$2:$S1011=AA$4) * (reviews!$P$2:$P1011&lt;&gt;AA$4) * (reviews!$T$2:$T1011&lt;&gt;$Q162)) + 
  ((reviews!$Q$2:$Q1011=$Q162) * (reviews!$T$2:$T1011=AA$4) * (reviews!$P$2:$P1011&lt;&gt;AA$4) * (reviews!$S$2:$S1011&lt;&gt;$Q162))
)</f>
        <v>0</v>
      </c>
      <c r="AB162" s="40">
        <f t="shared" si="44"/>
        <v>12</v>
      </c>
    </row>
    <row r="163">
      <c r="D163" s="38" t="s">
        <v>35</v>
      </c>
      <c r="E163" s="7">
        <f>COUNTIFS(reviews!$P$2:$P1011,$D163,reviews!$S$2:$S1011,E$4)</f>
        <v>2</v>
      </c>
      <c r="F163" s="7">
        <f>COUNTIFS(reviews!$P$2:$P1011,$D163,reviews!$S$2:$S1011,F$4)</f>
        <v>1</v>
      </c>
      <c r="G163" s="7">
        <f>COUNTIFS(reviews!$P$2:$P1011,$D163,reviews!$S$2:$S1011,G$4)</f>
        <v>2</v>
      </c>
      <c r="H163" s="7">
        <f>COUNTIFS(reviews!$P$2:$P1011,$D163,reviews!$S$2:$S1011,H$4)</f>
        <v>2</v>
      </c>
      <c r="I163" s="39">
        <f>COUNTIFS(reviews!$P$2:$P1011,$D163,reviews!$S$2:$S1011,I$4)</f>
        <v>8</v>
      </c>
      <c r="J163" s="7">
        <f>COUNTIFS(reviews!$P$2:$P1011,$D163,reviews!$S$2:$S1011,J$4)</f>
        <v>3</v>
      </c>
      <c r="K163" s="7">
        <f>COUNTIFS(reviews!$P$2:$P1011,$D163,reviews!$S$2:$S1011,K$4)</f>
        <v>0</v>
      </c>
      <c r="L163" s="7">
        <f>COUNTIFS(reviews!$P$2:$P1011,$D163,reviews!$S$2:$S1011,L$4)</f>
        <v>3</v>
      </c>
      <c r="M163" s="7">
        <f>COUNTIFS(reviews!$P$2:$P1011,$D163,reviews!$S$2:$S1011,M$4)</f>
        <v>0</v>
      </c>
      <c r="N163" s="7">
        <f>COUNTIFS(reviews!$P$2:$P1011,$D163,reviews!$S$2:$S1011,N$4)</f>
        <v>0</v>
      </c>
      <c r="O163" s="40">
        <f t="shared" si="43"/>
        <v>21</v>
      </c>
      <c r="Q163" s="38" t="s">
        <v>35</v>
      </c>
      <c r="R163" s="7">
        <f>SUMPRODUCT(
  ((reviews!$P$2:$P1011=$Q163) * (reviews!$S$2:$S1011=R$4) * (reviews!$Q$2:$Q1011&lt;&gt;R$4) * (reviews!$T$2:$T1011&lt;&gt;$Q163)) + 
  ((reviews!$P$2:$P1011=$Q163) * (reviews!$T$2:$T1011=R$4) * (reviews!$Q$2:$Q1011&lt;&gt;R$4) * (reviews!$S$2:$S1011&lt;&gt;$Q163)) + 
  ((reviews!$Q$2:$Q1011=$Q163) * (reviews!$S$2:$S1011=R$4) * (reviews!$P$2:$P1011&lt;&gt;R$4) * (reviews!$T$2:$T1011&lt;&gt;$Q163)) + 
  ((reviews!$Q$2:$Q1011=$Q163) * (reviews!$T$2:$T1011=R$4) * (reviews!$P$2:$P1011&lt;&gt;R$4) * (reviews!$S$2:$S1011&lt;&gt;$Q163))
)</f>
        <v>1</v>
      </c>
      <c r="S163" s="7">
        <f>SUMPRODUCT(
  ((reviews!$P$2:$P1011=$Q163) * (reviews!$S$2:$S1011=S$4) * (reviews!$Q$2:$Q1011&lt;&gt;S$4) * (reviews!$T$2:$T1011&lt;&gt;$Q163)) + 
  ((reviews!$P$2:$P1011=$Q163) * (reviews!$T$2:$T1011=S$4) * (reviews!$Q$2:$Q1011&lt;&gt;S$4) * (reviews!$S$2:$S1011&lt;&gt;$Q163)) + 
  ((reviews!$Q$2:$Q1011=$Q163) * (reviews!$S$2:$S1011=S$4) * (reviews!$P$2:$P1011&lt;&gt;S$4) * (reviews!$T$2:$T1011&lt;&gt;$Q163)) + 
  ((reviews!$Q$2:$Q1011=$Q163) * (reviews!$T$2:$T1011=S$4) * (reviews!$P$2:$P1011&lt;&gt;S$4) * (reviews!$S$2:$S1011&lt;&gt;$Q163))
)</f>
        <v>1</v>
      </c>
      <c r="T163" s="7">
        <f>SUMPRODUCT(
  ((reviews!$P$2:$P1011=$Q163) * (reviews!$S$2:$S1011=T$4) * (reviews!$Q$2:$Q1011&lt;&gt;T$4) * (reviews!$T$2:$T1011&lt;&gt;$Q163)) + 
  ((reviews!$P$2:$P1011=$Q163) * (reviews!$T$2:$T1011=T$4) * (reviews!$Q$2:$Q1011&lt;&gt;T$4) * (reviews!$S$2:$S1011&lt;&gt;$Q163)) + 
  ((reviews!$Q$2:$Q1011=$Q163) * (reviews!$S$2:$S1011=T$4) * (reviews!$P$2:$P1011&lt;&gt;T$4) * (reviews!$T$2:$T1011&lt;&gt;$Q163)) + 
  ((reviews!$Q$2:$Q1011=$Q163) * (reviews!$T$2:$T1011=T$4) * (reviews!$P$2:$P1011&lt;&gt;T$4) * (reviews!$S$2:$S1011&lt;&gt;$Q163))
)</f>
        <v>3</v>
      </c>
      <c r="U163" s="7">
        <f>SUMPRODUCT(
  ((reviews!$P$2:$P1011=$Q163) * (reviews!$S$2:$S1011=U$4) * (reviews!$Q$2:$Q1011&lt;&gt;U$4) * (reviews!$T$2:$T1011&lt;&gt;$Q163)) + 
  ((reviews!$P$2:$P1011=$Q163) * (reviews!$T$2:$T1011=U$4) * (reviews!$Q$2:$Q1011&lt;&gt;U$4) * (reviews!$S$2:$S1011&lt;&gt;$Q163)) + 
  ((reviews!$Q$2:$Q1011=$Q163) * (reviews!$S$2:$S1011=U$4) * (reviews!$P$2:$P1011&lt;&gt;U$4) * (reviews!$T$2:$T1011&lt;&gt;$Q163)) + 
  ((reviews!$Q$2:$Q1011=$Q163) * (reviews!$T$2:$T1011=U$4) * (reviews!$P$2:$P1011&lt;&gt;U$4) * (reviews!$S$2:$S1011&lt;&gt;$Q163))
)</f>
        <v>2</v>
      </c>
      <c r="V163" s="39">
        <f>SUMPRODUCT(
  ((reviews!$P$2:$P1011=$Q163) * (reviews!$S$2:$S1011=V$4)) + 
  ((reviews!$P$2:$P1011=$Q163) * (reviews!$T$2:$T1011=V$4)) + 
  ((reviews!$Q$2:$Q1011=$Q163) * (reviews!$S$2:$S1011=V$4)) + 
  ((reviews!$Q$2:$Q1011=$Q163) * (reviews!$T$2:$T1011=V$4))
)</f>
        <v>8</v>
      </c>
      <c r="W163" s="7">
        <f>SUMPRODUCT(
  ((reviews!$P$2:$P1011=$Q163) * (reviews!$S$2:$S1011=W$4) * (reviews!$Q$2:$Q1011&lt;&gt;W$4) * (reviews!$T$2:$T1011&lt;&gt;$Q163)) + 
  ((reviews!$P$2:$P1011=$Q163) * (reviews!$T$2:$T1011=W$4) * (reviews!$Q$2:$Q1011&lt;&gt;W$4) * (reviews!$S$2:$S1011&lt;&gt;$Q163)) + 
  ((reviews!$Q$2:$Q1011=$Q163) * (reviews!$S$2:$S1011=W$4) * (reviews!$P$2:$P1011&lt;&gt;W$4) * (reviews!$T$2:$T1011&lt;&gt;$Q163)) + 
  ((reviews!$Q$2:$Q1011=$Q163) * (reviews!$T$2:$T1011=W$4) * (reviews!$P$2:$P1011&lt;&gt;W$4) * (reviews!$S$2:$S1011&lt;&gt;$Q163))
)</f>
        <v>5</v>
      </c>
      <c r="X163" s="7">
        <f>SUMPRODUCT(
  ((reviews!$P$2:$P1011=$Q163) * (reviews!$S$2:$S1011=X$4) * (reviews!$Q$2:$Q1011&lt;&gt;X$4) * (reviews!$T$2:$T1011&lt;&gt;$Q163)) + 
  ((reviews!$P$2:$P1011=$Q163) * (reviews!$T$2:$T1011=X$4) * (reviews!$Q$2:$Q1011&lt;&gt;X$4) * (reviews!$S$2:$S1011&lt;&gt;$Q163)) + 
  ((reviews!$Q$2:$Q1011=$Q163) * (reviews!$S$2:$S1011=X$4) * (reviews!$P$2:$P1011&lt;&gt;X$4) * (reviews!$T$2:$T1011&lt;&gt;$Q163)) + 
  ((reviews!$Q$2:$Q1011=$Q163) * (reviews!$T$2:$T1011=X$4) * (reviews!$P$2:$P1011&lt;&gt;X$4) * (reviews!$S$2:$S1011&lt;&gt;$Q163))
)</f>
        <v>0</v>
      </c>
      <c r="Y163" s="7">
        <f>SUMPRODUCT(
  ((reviews!$P$2:$P1011=$Q163) * (reviews!$S$2:$S1011=Y$4) * (reviews!$Q$2:$Q1011&lt;&gt;Y$4) * (reviews!$T$2:$T1011&lt;&gt;$Q163)) + 
  ((reviews!$P$2:$P1011=$Q163) * (reviews!$T$2:$T1011=Y$4) * (reviews!$Q$2:$Q1011&lt;&gt;Y$4) * (reviews!$S$2:$S1011&lt;&gt;$Q163)) + 
  ((reviews!$Q$2:$Q1011=$Q163) * (reviews!$S$2:$S1011=Y$4) * (reviews!$P$2:$P1011&lt;&gt;Y$4) * (reviews!$T$2:$T1011&lt;&gt;$Q163)) + 
  ((reviews!$Q$2:$Q1011=$Q163) * (reviews!$T$2:$T1011=Y$4) * (reviews!$P$2:$P1011&lt;&gt;Y$4) * (reviews!$S$2:$S1011&lt;&gt;$Q163))
)</f>
        <v>3</v>
      </c>
      <c r="Z163" s="7">
        <f>SUMPRODUCT(
  ((reviews!$P$2:$P1011=$Q163) * (reviews!$S$2:$S1011=Z$4) * (reviews!$Q$2:$Q1011&lt;&gt;Z$4) * (reviews!$T$2:$T1011&lt;&gt;$Q163)) + 
  ((reviews!$P$2:$P1011=$Q163) * (reviews!$T$2:$T1011=Z$4) * (reviews!$Q$2:$Q1011&lt;&gt;Z$4) * (reviews!$S$2:$S1011&lt;&gt;$Q163)) + 
  ((reviews!$Q$2:$Q1011=$Q163) * (reviews!$S$2:$S1011=Z$4) * (reviews!$P$2:$P1011&lt;&gt;Z$4) * (reviews!$T$2:$T1011&lt;&gt;$Q163)) + 
  ((reviews!$Q$2:$Q1011=$Q163) * (reviews!$T$2:$T1011=Z$4) * (reviews!$P$2:$P1011&lt;&gt;Z$4) * (reviews!$S$2:$S1011&lt;&gt;$Q163))
)</f>
        <v>0</v>
      </c>
      <c r="AA163" s="7">
        <f>SUMPRODUCT(
  ((reviews!$P$2:$P1011=$Q163) * (reviews!$S$2:$S1011=AA$4) * (reviews!$Q$2:$Q1011&lt;&gt;AA$4) * (reviews!$T$2:$T1011&lt;&gt;$Q163)) + 
  ((reviews!$P$2:$P1011=$Q163) * (reviews!$T$2:$T1011=AA$4) * (reviews!$Q$2:$Q1011&lt;&gt;AA$4) * (reviews!$S$2:$S1011&lt;&gt;$Q163)) + 
  ((reviews!$Q$2:$Q1011=$Q163) * (reviews!$S$2:$S1011=AA$4) * (reviews!$P$2:$P1011&lt;&gt;AA$4) * (reviews!$T$2:$T1011&lt;&gt;$Q163)) + 
  ((reviews!$Q$2:$Q1011=$Q163) * (reviews!$T$2:$T1011=AA$4) * (reviews!$P$2:$P1011&lt;&gt;AA$4) * (reviews!$S$2:$S1011&lt;&gt;$Q163))
)</f>
        <v>0</v>
      </c>
      <c r="AB163" s="40">
        <f t="shared" si="44"/>
        <v>23</v>
      </c>
    </row>
    <row r="164">
      <c r="D164" s="38" t="s">
        <v>33</v>
      </c>
      <c r="E164" s="7">
        <f>COUNTIFS(reviews!$P$2:$P1011,$D164,reviews!$S$2:$S1011,E$4)</f>
        <v>1</v>
      </c>
      <c r="F164" s="7">
        <f>COUNTIFS(reviews!$P$2:$P1011,$D164,reviews!$S$2:$S1011,F$4)</f>
        <v>0</v>
      </c>
      <c r="G164" s="7">
        <f>COUNTIFS(reviews!$P$2:$P1011,$D164,reviews!$S$2:$S1011,G$4)</f>
        <v>3</v>
      </c>
      <c r="H164" s="7">
        <f>COUNTIFS(reviews!$P$2:$P1011,$D164,reviews!$S$2:$S1011,H$4)</f>
        <v>0</v>
      </c>
      <c r="I164" s="7">
        <f>COUNTIFS(reviews!$P$2:$P1011,$D164,reviews!$S$2:$S1011,I$4)</f>
        <v>4</v>
      </c>
      <c r="J164" s="39">
        <f>COUNTIFS(reviews!$P$2:$P1011,$D164,reviews!$S$2:$S1011,J$4)</f>
        <v>0</v>
      </c>
      <c r="K164" s="7">
        <f>COUNTIFS(reviews!$P$2:$P1011,$D164,reviews!$S$2:$S1011,K$4)</f>
        <v>1</v>
      </c>
      <c r="L164" s="7">
        <f>COUNTIFS(reviews!$P$2:$P1011,$D164,reviews!$S$2:$S1011,L$4)</f>
        <v>0</v>
      </c>
      <c r="M164" s="7">
        <f>COUNTIFS(reviews!$P$2:$P1011,$D164,reviews!$S$2:$S1011,M$4)</f>
        <v>1</v>
      </c>
      <c r="N164" s="7">
        <f>COUNTIFS(reviews!$P$2:$P1011,$D164,reviews!$S$2:$S1011,N$4)</f>
        <v>0</v>
      </c>
      <c r="O164" s="40">
        <f t="shared" si="43"/>
        <v>10</v>
      </c>
      <c r="Q164" s="38" t="s">
        <v>33</v>
      </c>
      <c r="R164" s="7">
        <f>SUMPRODUCT(
  ((reviews!$P$2:$P1011=$Q164) * (reviews!$S$2:$S1011=R$4) * (reviews!$Q$2:$Q1011&lt;&gt;R$4) * (reviews!$T$2:$T1011&lt;&gt;$Q164)) + 
  ((reviews!$P$2:$P1011=$Q164) * (reviews!$T$2:$T1011=R$4) * (reviews!$Q$2:$Q1011&lt;&gt;R$4) * (reviews!$S$2:$S1011&lt;&gt;$Q164)) + 
  ((reviews!$Q$2:$Q1011=$Q164) * (reviews!$S$2:$S1011=R$4) * (reviews!$P$2:$P1011&lt;&gt;R$4) * (reviews!$T$2:$T1011&lt;&gt;$Q164)) + 
  ((reviews!$Q$2:$Q1011=$Q164) * (reviews!$T$2:$T1011=R$4) * (reviews!$P$2:$P1011&lt;&gt;R$4) * (reviews!$S$2:$S1011&lt;&gt;$Q164))
)</f>
        <v>1</v>
      </c>
      <c r="S164" s="7">
        <f>SUMPRODUCT(
  ((reviews!$P$2:$P1011=$Q164) * (reviews!$S$2:$S1011=S$4) * (reviews!$Q$2:$Q1011&lt;&gt;S$4) * (reviews!$T$2:$T1011&lt;&gt;$Q164)) + 
  ((reviews!$P$2:$P1011=$Q164) * (reviews!$T$2:$T1011=S$4) * (reviews!$Q$2:$Q1011&lt;&gt;S$4) * (reviews!$S$2:$S1011&lt;&gt;$Q164)) + 
  ((reviews!$Q$2:$Q1011=$Q164) * (reviews!$S$2:$S1011=S$4) * (reviews!$P$2:$P1011&lt;&gt;S$4) * (reviews!$T$2:$T1011&lt;&gt;$Q164)) + 
  ((reviews!$Q$2:$Q1011=$Q164) * (reviews!$T$2:$T1011=S$4) * (reviews!$P$2:$P1011&lt;&gt;S$4) * (reviews!$S$2:$S1011&lt;&gt;$Q164))
)</f>
        <v>0</v>
      </c>
      <c r="T164" s="7">
        <f>SUMPRODUCT(
  ((reviews!$P$2:$P1011=$Q164) * (reviews!$S$2:$S1011=T$4) * (reviews!$Q$2:$Q1011&lt;&gt;T$4) * (reviews!$T$2:$T1011&lt;&gt;$Q164)) + 
  ((reviews!$P$2:$P1011=$Q164) * (reviews!$T$2:$T1011=T$4) * (reviews!$Q$2:$Q1011&lt;&gt;T$4) * (reviews!$S$2:$S1011&lt;&gt;$Q164)) + 
  ((reviews!$Q$2:$Q1011=$Q164) * (reviews!$S$2:$S1011=T$4) * (reviews!$P$2:$P1011&lt;&gt;T$4) * (reviews!$T$2:$T1011&lt;&gt;$Q164)) + 
  ((reviews!$Q$2:$Q1011=$Q164) * (reviews!$T$2:$T1011=T$4) * (reviews!$P$2:$P1011&lt;&gt;T$4) * (reviews!$S$2:$S1011&lt;&gt;$Q164))
)</f>
        <v>3</v>
      </c>
      <c r="U164" s="7">
        <f>SUMPRODUCT(
  ((reviews!$P$2:$P1011=$Q164) * (reviews!$S$2:$S1011=U$4) * (reviews!$Q$2:$Q1011&lt;&gt;U$4) * (reviews!$T$2:$T1011&lt;&gt;$Q164)) + 
  ((reviews!$P$2:$P1011=$Q164) * (reviews!$T$2:$T1011=U$4) * (reviews!$Q$2:$Q1011&lt;&gt;U$4) * (reviews!$S$2:$S1011&lt;&gt;$Q164)) + 
  ((reviews!$Q$2:$Q1011=$Q164) * (reviews!$S$2:$S1011=U$4) * (reviews!$P$2:$P1011&lt;&gt;U$4) * (reviews!$T$2:$T1011&lt;&gt;$Q164)) + 
  ((reviews!$Q$2:$Q1011=$Q164) * (reviews!$T$2:$T1011=U$4) * (reviews!$P$2:$P1011&lt;&gt;U$4) * (reviews!$S$2:$S1011&lt;&gt;$Q164))
)</f>
        <v>0</v>
      </c>
      <c r="V164" s="7">
        <f>SUMPRODUCT(
  ((reviews!$P$2:$P1011=$Q164) * (reviews!$S$2:$S1011=V$4) * (reviews!$Q$2:$Q1011&lt;&gt;V$4) * (reviews!$T$2:$T1011&lt;&gt;$Q164)) + 
  ((reviews!$P$2:$P1011=$Q164) * (reviews!$T$2:$T1011=V$4) * (reviews!$Q$2:$Q1011&lt;&gt;V$4) * (reviews!$S$2:$S1011&lt;&gt;$Q164)) + 
  ((reviews!$Q$2:$Q1011=$Q164) * (reviews!$S$2:$S1011=V$4) * (reviews!$P$2:$P1011&lt;&gt;V$4) * (reviews!$T$2:$T1011&lt;&gt;$Q164)) + 
  ((reviews!$Q$2:$Q1011=$Q164) * (reviews!$T$2:$T1011=V$4) * (reviews!$P$2:$P1011&lt;&gt;V$4) * (reviews!$S$2:$S1011&lt;&gt;$Q164))
)</f>
        <v>4</v>
      </c>
      <c r="W164" s="39">
        <f>SUMPRODUCT(
  ((reviews!$P$2:$P1011=$Q164) * (reviews!$S$2:$S1011=W$4)) + 
  ((reviews!$P$2:$P1011=$Q164) * (reviews!$T$2:$T1011=W$4)) + 
  ((reviews!$Q$2:$Q1011=$Q164) * (reviews!$S$2:$S1011=W$4)) + 
  ((reviews!$Q$2:$Q1011=$Q164) * (reviews!$T$2:$T1011=W$4))
)</f>
        <v>0</v>
      </c>
      <c r="X164" s="7">
        <f>SUMPRODUCT(
  ((reviews!$P$2:$P1011=$Q164) * (reviews!$S$2:$S1011=X$4) * (reviews!$Q$2:$Q1011&lt;&gt;X$4) * (reviews!$T$2:$T1011&lt;&gt;$Q164)) + 
  ((reviews!$P$2:$P1011=$Q164) * (reviews!$T$2:$T1011=X$4) * (reviews!$Q$2:$Q1011&lt;&gt;X$4) * (reviews!$S$2:$S1011&lt;&gt;$Q164)) + 
  ((reviews!$Q$2:$Q1011=$Q164) * (reviews!$S$2:$S1011=X$4) * (reviews!$P$2:$P1011&lt;&gt;X$4) * (reviews!$T$2:$T1011&lt;&gt;$Q164)) + 
  ((reviews!$Q$2:$Q1011=$Q164) * (reviews!$T$2:$T1011=X$4) * (reviews!$P$2:$P1011&lt;&gt;X$4) * (reviews!$S$2:$S1011&lt;&gt;$Q164))
)</f>
        <v>1</v>
      </c>
      <c r="Y164" s="7">
        <f>SUMPRODUCT(
  ((reviews!$P$2:$P1011=$Q164) * (reviews!$S$2:$S1011=Y$4) * (reviews!$Q$2:$Q1011&lt;&gt;Y$4) * (reviews!$T$2:$T1011&lt;&gt;$Q164)) + 
  ((reviews!$P$2:$P1011=$Q164) * (reviews!$T$2:$T1011=Y$4) * (reviews!$Q$2:$Q1011&lt;&gt;Y$4) * (reviews!$S$2:$S1011&lt;&gt;$Q164)) + 
  ((reviews!$Q$2:$Q1011=$Q164) * (reviews!$S$2:$S1011=Y$4) * (reviews!$P$2:$P1011&lt;&gt;Y$4) * (reviews!$T$2:$T1011&lt;&gt;$Q164)) + 
  ((reviews!$Q$2:$Q1011=$Q164) * (reviews!$T$2:$T1011=Y$4) * (reviews!$P$2:$P1011&lt;&gt;Y$4) * (reviews!$S$2:$S1011&lt;&gt;$Q164))
)</f>
        <v>0</v>
      </c>
      <c r="Z164" s="7">
        <f>SUMPRODUCT(
  ((reviews!$P$2:$P1011=$Q164) * (reviews!$S$2:$S1011=Z$4) * (reviews!$Q$2:$Q1011&lt;&gt;Z$4) * (reviews!$T$2:$T1011&lt;&gt;$Q164)) + 
  ((reviews!$P$2:$P1011=$Q164) * (reviews!$T$2:$T1011=Z$4) * (reviews!$Q$2:$Q1011&lt;&gt;Z$4) * (reviews!$S$2:$S1011&lt;&gt;$Q164)) + 
  ((reviews!$Q$2:$Q1011=$Q164) * (reviews!$S$2:$S1011=Z$4) * (reviews!$P$2:$P1011&lt;&gt;Z$4) * (reviews!$T$2:$T1011&lt;&gt;$Q164)) + 
  ((reviews!$Q$2:$Q1011=$Q164) * (reviews!$T$2:$T1011=Z$4) * (reviews!$P$2:$P1011&lt;&gt;Z$4) * (reviews!$S$2:$S1011&lt;&gt;$Q164))
)</f>
        <v>1</v>
      </c>
      <c r="AA164" s="7">
        <f>SUMPRODUCT(
  ((reviews!$P$2:$P1011=$Q164) * (reviews!$S$2:$S1011=AA$4) * (reviews!$Q$2:$Q1011&lt;&gt;AA$4) * (reviews!$T$2:$T1011&lt;&gt;$Q164)) + 
  ((reviews!$P$2:$P1011=$Q164) * (reviews!$T$2:$T1011=AA$4) * (reviews!$Q$2:$Q1011&lt;&gt;AA$4) * (reviews!$S$2:$S1011&lt;&gt;$Q164)) + 
  ((reviews!$Q$2:$Q1011=$Q164) * (reviews!$S$2:$S1011=AA$4) * (reviews!$P$2:$P1011&lt;&gt;AA$4) * (reviews!$T$2:$T1011&lt;&gt;$Q164)) + 
  ((reviews!$Q$2:$Q1011=$Q164) * (reviews!$T$2:$T1011=AA$4) * (reviews!$P$2:$P1011&lt;&gt;AA$4) * (reviews!$S$2:$S1011&lt;&gt;$Q164))
)</f>
        <v>0</v>
      </c>
      <c r="AB164" s="40">
        <f t="shared" si="44"/>
        <v>10</v>
      </c>
    </row>
    <row r="165">
      <c r="D165" s="38" t="s">
        <v>126</v>
      </c>
      <c r="E165" s="7">
        <f>COUNTIFS(reviews!$P$2:$P1011,$D165,reviews!$S$2:$S1011,E$4)</f>
        <v>0</v>
      </c>
      <c r="F165" s="7">
        <f>COUNTIFS(reviews!$P$2:$P1011,$D165,reviews!$S$2:$S1011,F$4)</f>
        <v>0</v>
      </c>
      <c r="G165" s="7">
        <f>COUNTIFS(reviews!$P$2:$P1011,$D165,reviews!$S$2:$S1011,G$4)</f>
        <v>0</v>
      </c>
      <c r="H165" s="7">
        <f>COUNTIFS(reviews!$P$2:$P1011,$D165,reviews!$S$2:$S1011,H$4)</f>
        <v>0</v>
      </c>
      <c r="I165" s="7">
        <f>COUNTIFS(reviews!$P$2:$P1011,$D165,reviews!$S$2:$S1011,I$4)</f>
        <v>0</v>
      </c>
      <c r="J165" s="7">
        <f>COUNTIFS(reviews!$P$2:$P1011,$D165,reviews!$S$2:$S1011,J$4)</f>
        <v>0</v>
      </c>
      <c r="K165" s="39">
        <f>COUNTIFS(reviews!$P$2:$P1011,$D165,reviews!$S$2:$S1011,K$4)</f>
        <v>0</v>
      </c>
      <c r="L165" s="7">
        <f>COUNTIFS(reviews!$P$2:$P1011,$D165,reviews!$S$2:$S1011,L$4)</f>
        <v>0</v>
      </c>
      <c r="M165" s="7">
        <f>COUNTIFS(reviews!$P$2:$P1011,$D165,reviews!$S$2:$S1011,M$4)</f>
        <v>0</v>
      </c>
      <c r="N165" s="7">
        <f>COUNTIFS(reviews!$P$2:$P1011,$D165,reviews!$S$2:$S1011,N$4)</f>
        <v>0</v>
      </c>
      <c r="O165" s="40">
        <f t="shared" si="43"/>
        <v>0</v>
      </c>
      <c r="Q165" s="38" t="s">
        <v>126</v>
      </c>
      <c r="R165" s="7">
        <f>SUMPRODUCT(
  ((reviews!$P$2:$P1011=$Q165) * (reviews!$S$2:$S1011=R$4) * (reviews!$Q$2:$Q1011&lt;&gt;R$4) * (reviews!$T$2:$T1011&lt;&gt;$Q165)) + 
  ((reviews!$P$2:$P1011=$Q165) * (reviews!$T$2:$T1011=R$4) * (reviews!$Q$2:$Q1011&lt;&gt;R$4) * (reviews!$S$2:$S1011&lt;&gt;$Q165)) + 
  ((reviews!$Q$2:$Q1011=$Q165) * (reviews!$S$2:$S1011=R$4) * (reviews!$P$2:$P1011&lt;&gt;R$4) * (reviews!$T$2:$T1011&lt;&gt;$Q165)) + 
  ((reviews!$Q$2:$Q1011=$Q165) * (reviews!$T$2:$T1011=R$4) * (reviews!$P$2:$P1011&lt;&gt;R$4) * (reviews!$S$2:$S1011&lt;&gt;$Q165))
)</f>
        <v>0</v>
      </c>
      <c r="S165" s="7">
        <f>SUMPRODUCT(
  ((reviews!$P$2:$P1011=$Q165) * (reviews!$S$2:$S1011=S$4) * (reviews!$Q$2:$Q1011&lt;&gt;S$4) * (reviews!$T$2:$T1011&lt;&gt;$Q165)) + 
  ((reviews!$P$2:$P1011=$Q165) * (reviews!$T$2:$T1011=S$4) * (reviews!$Q$2:$Q1011&lt;&gt;S$4) * (reviews!$S$2:$S1011&lt;&gt;$Q165)) + 
  ((reviews!$Q$2:$Q1011=$Q165) * (reviews!$S$2:$S1011=S$4) * (reviews!$P$2:$P1011&lt;&gt;S$4) * (reviews!$T$2:$T1011&lt;&gt;$Q165)) + 
  ((reviews!$Q$2:$Q1011=$Q165) * (reviews!$T$2:$T1011=S$4) * (reviews!$P$2:$P1011&lt;&gt;S$4) * (reviews!$S$2:$S1011&lt;&gt;$Q165))
)</f>
        <v>0</v>
      </c>
      <c r="T165" s="7">
        <f>SUMPRODUCT(
  ((reviews!$P$2:$P1011=$Q165) * (reviews!$S$2:$S1011=T$4) * (reviews!$Q$2:$Q1011&lt;&gt;T$4) * (reviews!$T$2:$T1011&lt;&gt;$Q165)) + 
  ((reviews!$P$2:$P1011=$Q165) * (reviews!$T$2:$T1011=T$4) * (reviews!$Q$2:$Q1011&lt;&gt;T$4) * (reviews!$S$2:$S1011&lt;&gt;$Q165)) + 
  ((reviews!$Q$2:$Q1011=$Q165) * (reviews!$S$2:$S1011=T$4) * (reviews!$P$2:$P1011&lt;&gt;T$4) * (reviews!$T$2:$T1011&lt;&gt;$Q165)) + 
  ((reviews!$Q$2:$Q1011=$Q165) * (reviews!$T$2:$T1011=T$4) * (reviews!$P$2:$P1011&lt;&gt;T$4) * (reviews!$S$2:$S1011&lt;&gt;$Q165))
)</f>
        <v>0</v>
      </c>
      <c r="U165" s="7">
        <f>SUMPRODUCT(
  ((reviews!$P$2:$P1011=$Q165) * (reviews!$S$2:$S1011=U$4) * (reviews!$Q$2:$Q1011&lt;&gt;U$4) * (reviews!$T$2:$T1011&lt;&gt;$Q165)) + 
  ((reviews!$P$2:$P1011=$Q165) * (reviews!$T$2:$T1011=U$4) * (reviews!$Q$2:$Q1011&lt;&gt;U$4) * (reviews!$S$2:$S1011&lt;&gt;$Q165)) + 
  ((reviews!$Q$2:$Q1011=$Q165) * (reviews!$S$2:$S1011=U$4) * (reviews!$P$2:$P1011&lt;&gt;U$4) * (reviews!$T$2:$T1011&lt;&gt;$Q165)) + 
  ((reviews!$Q$2:$Q1011=$Q165) * (reviews!$T$2:$T1011=U$4) * (reviews!$P$2:$P1011&lt;&gt;U$4) * (reviews!$S$2:$S1011&lt;&gt;$Q165))
)</f>
        <v>0</v>
      </c>
      <c r="V165" s="7">
        <f>SUMPRODUCT(
  ((reviews!$P$2:$P1011=$Q165) * (reviews!$S$2:$S1011=V$4) * (reviews!$Q$2:$Q1011&lt;&gt;V$4) * (reviews!$T$2:$T1011&lt;&gt;$Q165)) + 
  ((reviews!$P$2:$P1011=$Q165) * (reviews!$T$2:$T1011=V$4) * (reviews!$Q$2:$Q1011&lt;&gt;V$4) * (reviews!$S$2:$S1011&lt;&gt;$Q165)) + 
  ((reviews!$Q$2:$Q1011=$Q165) * (reviews!$S$2:$S1011=V$4) * (reviews!$P$2:$P1011&lt;&gt;V$4) * (reviews!$T$2:$T1011&lt;&gt;$Q165)) + 
  ((reviews!$Q$2:$Q1011=$Q165) * (reviews!$T$2:$T1011=V$4) * (reviews!$P$2:$P1011&lt;&gt;V$4) * (reviews!$S$2:$S1011&lt;&gt;$Q165))
)</f>
        <v>0</v>
      </c>
      <c r="W165" s="7">
        <f>SUMPRODUCT(
  ((reviews!$P$2:$P1011=$Q165) * (reviews!$S$2:$S1011=W$4) * (reviews!$Q$2:$Q1011&lt;&gt;W$4) * (reviews!$T$2:$T1011&lt;&gt;$Q165)) + 
  ((reviews!$P$2:$P1011=$Q165) * (reviews!$T$2:$T1011=W$4) * (reviews!$Q$2:$Q1011&lt;&gt;W$4) * (reviews!$S$2:$S1011&lt;&gt;$Q165)) + 
  ((reviews!$Q$2:$Q1011=$Q165) * (reviews!$S$2:$S1011=W$4) * (reviews!$P$2:$P1011&lt;&gt;W$4) * (reviews!$T$2:$T1011&lt;&gt;$Q165)) + 
  ((reviews!$Q$2:$Q1011=$Q165) * (reviews!$T$2:$T1011=W$4) * (reviews!$P$2:$P1011&lt;&gt;W$4) * (reviews!$S$2:$S1011&lt;&gt;$Q165))
)</f>
        <v>0</v>
      </c>
      <c r="X165" s="39">
        <f>SUMPRODUCT(
  ((reviews!$P$2:$P1011=$Q165) * (reviews!$S$2:$S1011=X$4)) + 
  ((reviews!$P$2:$P1011=$Q165) * (reviews!$T$2:$T1011=X$4)) + 
  ((reviews!$Q$2:$Q1011=$Q165) * (reviews!$S$2:$S1011=X$4)) + 
  ((reviews!$Q$2:$Q1011=$Q165) * (reviews!$T$2:$T1011=X$4))
)</f>
        <v>0</v>
      </c>
      <c r="Y165" s="7">
        <f>SUMPRODUCT(
  ((reviews!$P$2:$P1011=$Q165) * (reviews!$S$2:$S1011=Y$4) * (reviews!$Q$2:$Q1011&lt;&gt;Y$4) * (reviews!$T$2:$T1011&lt;&gt;$Q165)) + 
  ((reviews!$P$2:$P1011=$Q165) * (reviews!$T$2:$T1011=Y$4) * (reviews!$Q$2:$Q1011&lt;&gt;Y$4) * (reviews!$S$2:$S1011&lt;&gt;$Q165)) + 
  ((reviews!$Q$2:$Q1011=$Q165) * (reviews!$S$2:$S1011=Y$4) * (reviews!$P$2:$P1011&lt;&gt;Y$4) * (reviews!$T$2:$T1011&lt;&gt;$Q165)) + 
  ((reviews!$Q$2:$Q1011=$Q165) * (reviews!$T$2:$T1011=Y$4) * (reviews!$P$2:$P1011&lt;&gt;Y$4) * (reviews!$S$2:$S1011&lt;&gt;$Q165))
)</f>
        <v>0</v>
      </c>
      <c r="Z165" s="7">
        <f>SUMPRODUCT(
  ((reviews!$P$2:$P1011=$Q165) * (reviews!$S$2:$S1011=Z$4) * (reviews!$Q$2:$Q1011&lt;&gt;Z$4) * (reviews!$T$2:$T1011&lt;&gt;$Q165)) + 
  ((reviews!$P$2:$P1011=$Q165) * (reviews!$T$2:$T1011=Z$4) * (reviews!$Q$2:$Q1011&lt;&gt;Z$4) * (reviews!$S$2:$S1011&lt;&gt;$Q165)) + 
  ((reviews!$Q$2:$Q1011=$Q165) * (reviews!$S$2:$S1011=Z$4) * (reviews!$P$2:$P1011&lt;&gt;Z$4) * (reviews!$T$2:$T1011&lt;&gt;$Q165)) + 
  ((reviews!$Q$2:$Q1011=$Q165) * (reviews!$T$2:$T1011=Z$4) * (reviews!$P$2:$P1011&lt;&gt;Z$4) * (reviews!$S$2:$S1011&lt;&gt;$Q165))
)</f>
        <v>0</v>
      </c>
      <c r="AA165" s="7">
        <f>SUMPRODUCT(
  ((reviews!$P$2:$P1011=$Q165) * (reviews!$S$2:$S1011=AA$4) * (reviews!$Q$2:$Q1011&lt;&gt;AA$4) * (reviews!$T$2:$T1011&lt;&gt;$Q165)) + 
  ((reviews!$P$2:$P1011=$Q165) * (reviews!$T$2:$T1011=AA$4) * (reviews!$Q$2:$Q1011&lt;&gt;AA$4) * (reviews!$S$2:$S1011&lt;&gt;$Q165)) + 
  ((reviews!$Q$2:$Q1011=$Q165) * (reviews!$S$2:$S1011=AA$4) * (reviews!$P$2:$P1011&lt;&gt;AA$4) * (reviews!$T$2:$T1011&lt;&gt;$Q165)) + 
  ((reviews!$Q$2:$Q1011=$Q165) * (reviews!$T$2:$T1011=AA$4) * (reviews!$P$2:$P1011&lt;&gt;AA$4) * (reviews!$S$2:$S1011&lt;&gt;$Q165))
)</f>
        <v>0</v>
      </c>
      <c r="AB165" s="40">
        <f t="shared" si="44"/>
        <v>0</v>
      </c>
    </row>
    <row r="166">
      <c r="D166" s="38" t="s">
        <v>44</v>
      </c>
      <c r="E166" s="7">
        <f>COUNTIFS(reviews!$P$2:$P1011,$D166,reviews!$S$2:$S1011,E$4)</f>
        <v>0</v>
      </c>
      <c r="F166" s="7">
        <f>COUNTIFS(reviews!$P$2:$P1011,$D166,reviews!$S$2:$S1011,F$4)</f>
        <v>0</v>
      </c>
      <c r="G166" s="7">
        <f>COUNTIFS(reviews!$P$2:$P1011,$D166,reviews!$S$2:$S1011,G$4)</f>
        <v>0</v>
      </c>
      <c r="H166" s="7">
        <f>COUNTIFS(reviews!$P$2:$P1011,$D166,reviews!$S$2:$S1011,H$4)</f>
        <v>0</v>
      </c>
      <c r="I166" s="7">
        <f>COUNTIFS(reviews!$P$2:$P1011,$D166,reviews!$S$2:$S1011,I$4)</f>
        <v>0</v>
      </c>
      <c r="J166" s="7">
        <f>COUNTIFS(reviews!$P$2:$P1011,$D166,reviews!$S$2:$S1011,J$4)</f>
        <v>1</v>
      </c>
      <c r="K166" s="7">
        <f>COUNTIFS(reviews!$P$2:$P1011,$D166,reviews!$S$2:$S1011,K$4)</f>
        <v>0</v>
      </c>
      <c r="L166" s="39">
        <f>COUNTIFS(reviews!$P$2:$P1011,$D166,reviews!$S$2:$S1011,L$4)</f>
        <v>8</v>
      </c>
      <c r="M166" s="7">
        <f>COUNTIFS(reviews!$P$2:$P1011,$D166,reviews!$S$2:$S1011,M$4)</f>
        <v>0</v>
      </c>
      <c r="N166" s="7">
        <f>COUNTIFS(reviews!$P$2:$P1011,$D166,reviews!$S$2:$S1011,N$4)</f>
        <v>0</v>
      </c>
      <c r="O166" s="40">
        <f t="shared" si="43"/>
        <v>9</v>
      </c>
      <c r="Q166" s="38" t="s">
        <v>44</v>
      </c>
      <c r="R166" s="7">
        <f>SUMPRODUCT(
  ((reviews!$P$2:$P1011=$Q166) * (reviews!$S$2:$S1011=R$4) * (reviews!$Q$2:$Q1011&lt;&gt;R$4) * (reviews!$T$2:$T1011&lt;&gt;$Q166)) + 
  ((reviews!$P$2:$P1011=$Q166) * (reviews!$T$2:$T1011=R$4) * (reviews!$Q$2:$Q1011&lt;&gt;R$4) * (reviews!$S$2:$S1011&lt;&gt;$Q166)) + 
  ((reviews!$Q$2:$Q1011=$Q166) * (reviews!$S$2:$S1011=R$4) * (reviews!$P$2:$P1011&lt;&gt;R$4) * (reviews!$T$2:$T1011&lt;&gt;$Q166)) + 
  ((reviews!$Q$2:$Q1011=$Q166) * (reviews!$T$2:$T1011=R$4) * (reviews!$P$2:$P1011&lt;&gt;R$4) * (reviews!$S$2:$S1011&lt;&gt;$Q166))
)</f>
        <v>0</v>
      </c>
      <c r="S166" s="7">
        <f>SUMPRODUCT(
  ((reviews!$P$2:$P1011=$Q166) * (reviews!$S$2:$S1011=S$4) * (reviews!$Q$2:$Q1011&lt;&gt;S$4) * (reviews!$T$2:$T1011&lt;&gt;$Q166)) + 
  ((reviews!$P$2:$P1011=$Q166) * (reviews!$T$2:$T1011=S$4) * (reviews!$Q$2:$Q1011&lt;&gt;S$4) * (reviews!$S$2:$S1011&lt;&gt;$Q166)) + 
  ((reviews!$Q$2:$Q1011=$Q166) * (reviews!$S$2:$S1011=S$4) * (reviews!$P$2:$P1011&lt;&gt;S$4) * (reviews!$T$2:$T1011&lt;&gt;$Q166)) + 
  ((reviews!$Q$2:$Q1011=$Q166) * (reviews!$T$2:$T1011=S$4) * (reviews!$P$2:$P1011&lt;&gt;S$4) * (reviews!$S$2:$S1011&lt;&gt;$Q166))
)</f>
        <v>0</v>
      </c>
      <c r="T166" s="7">
        <f>SUMPRODUCT(
  ((reviews!$P$2:$P1011=$Q166) * (reviews!$S$2:$S1011=T$4) * (reviews!$Q$2:$Q1011&lt;&gt;T$4) * (reviews!$T$2:$T1011&lt;&gt;$Q166)) + 
  ((reviews!$P$2:$P1011=$Q166) * (reviews!$T$2:$T1011=T$4) * (reviews!$Q$2:$Q1011&lt;&gt;T$4) * (reviews!$S$2:$S1011&lt;&gt;$Q166)) + 
  ((reviews!$Q$2:$Q1011=$Q166) * (reviews!$S$2:$S1011=T$4) * (reviews!$P$2:$P1011&lt;&gt;T$4) * (reviews!$T$2:$T1011&lt;&gt;$Q166)) + 
  ((reviews!$Q$2:$Q1011=$Q166) * (reviews!$T$2:$T1011=T$4) * (reviews!$P$2:$P1011&lt;&gt;T$4) * (reviews!$S$2:$S1011&lt;&gt;$Q166))
)</f>
        <v>0</v>
      </c>
      <c r="U166" s="7">
        <f>SUMPRODUCT(
  ((reviews!$P$2:$P1011=$Q166) * (reviews!$S$2:$S1011=U$4) * (reviews!$Q$2:$Q1011&lt;&gt;U$4) * (reviews!$T$2:$T1011&lt;&gt;$Q166)) + 
  ((reviews!$P$2:$P1011=$Q166) * (reviews!$T$2:$T1011=U$4) * (reviews!$Q$2:$Q1011&lt;&gt;U$4) * (reviews!$S$2:$S1011&lt;&gt;$Q166)) + 
  ((reviews!$Q$2:$Q1011=$Q166) * (reviews!$S$2:$S1011=U$4) * (reviews!$P$2:$P1011&lt;&gt;U$4) * (reviews!$T$2:$T1011&lt;&gt;$Q166)) + 
  ((reviews!$Q$2:$Q1011=$Q166) * (reviews!$T$2:$T1011=U$4) * (reviews!$P$2:$P1011&lt;&gt;U$4) * (reviews!$S$2:$S1011&lt;&gt;$Q166))
)</f>
        <v>0</v>
      </c>
      <c r="V166" s="7">
        <f>SUMPRODUCT(
  ((reviews!$P$2:$P1011=$Q166) * (reviews!$S$2:$S1011=V$4) * (reviews!$Q$2:$Q1011&lt;&gt;V$4) * (reviews!$T$2:$T1011&lt;&gt;$Q166)) + 
  ((reviews!$P$2:$P1011=$Q166) * (reviews!$T$2:$T1011=V$4) * (reviews!$Q$2:$Q1011&lt;&gt;V$4) * (reviews!$S$2:$S1011&lt;&gt;$Q166)) + 
  ((reviews!$Q$2:$Q1011=$Q166) * (reviews!$S$2:$S1011=V$4) * (reviews!$P$2:$P1011&lt;&gt;V$4) * (reviews!$T$2:$T1011&lt;&gt;$Q166)) + 
  ((reviews!$Q$2:$Q1011=$Q166) * (reviews!$T$2:$T1011=V$4) * (reviews!$P$2:$P1011&lt;&gt;V$4) * (reviews!$S$2:$S1011&lt;&gt;$Q166))
)</f>
        <v>0</v>
      </c>
      <c r="W166" s="7">
        <f>SUMPRODUCT(
  ((reviews!$P$2:$P1011=$Q166) * (reviews!$S$2:$S1011=W$4) * (reviews!$Q$2:$Q1011&lt;&gt;W$4) * (reviews!$T$2:$T1011&lt;&gt;$Q166)) + 
  ((reviews!$P$2:$P1011=$Q166) * (reviews!$T$2:$T1011=W$4) * (reviews!$Q$2:$Q1011&lt;&gt;W$4) * (reviews!$S$2:$S1011&lt;&gt;$Q166)) + 
  ((reviews!$Q$2:$Q1011=$Q166) * (reviews!$S$2:$S1011=W$4) * (reviews!$P$2:$P1011&lt;&gt;W$4) * (reviews!$T$2:$T1011&lt;&gt;$Q166)) + 
  ((reviews!$Q$2:$Q1011=$Q166) * (reviews!$T$2:$T1011=W$4) * (reviews!$P$2:$P1011&lt;&gt;W$4) * (reviews!$S$2:$S1011&lt;&gt;$Q166))
)</f>
        <v>1</v>
      </c>
      <c r="X166" s="7">
        <f>SUMPRODUCT(
  ((reviews!$P$2:$P1011=$Q166) * (reviews!$S$2:$S1011=X$4) * (reviews!$Q$2:$Q1011&lt;&gt;X$4) * (reviews!$T$2:$T1011&lt;&gt;$Q166)) + 
  ((reviews!$P$2:$P1011=$Q166) * (reviews!$T$2:$T1011=X$4) * (reviews!$Q$2:$Q1011&lt;&gt;X$4) * (reviews!$S$2:$S1011&lt;&gt;$Q166)) + 
  ((reviews!$Q$2:$Q1011=$Q166) * (reviews!$S$2:$S1011=X$4) * (reviews!$P$2:$P1011&lt;&gt;X$4) * (reviews!$T$2:$T1011&lt;&gt;$Q166)) + 
  ((reviews!$Q$2:$Q1011=$Q166) * (reviews!$T$2:$T1011=X$4) * (reviews!$P$2:$P1011&lt;&gt;X$4) * (reviews!$S$2:$S1011&lt;&gt;$Q166))
)</f>
        <v>0</v>
      </c>
      <c r="Y166" s="39">
        <f>SUMPRODUCT(
  ((reviews!$P$2:$P1011=$Q166) * (reviews!$S$2:$S1011=Y$4)) + 
  ((reviews!$P$2:$P1011=$Q166) * (reviews!$T$2:$T1011=Y$4)) + 
  ((reviews!$Q$2:$Q1011=$Q166) * (reviews!$S$2:$S1011=Y$4)) + 
  ((reviews!$Q$2:$Q1011=$Q166) * (reviews!$T$2:$T1011=Y$4))
)</f>
        <v>9</v>
      </c>
      <c r="Z166" s="7">
        <f>SUMPRODUCT(
  ((reviews!$P$2:$P1011=$Q166) * (reviews!$S$2:$S1011=Z$4) * (reviews!$Q$2:$Q1011&lt;&gt;Z$4) * (reviews!$T$2:$T1011&lt;&gt;$Q166)) + 
  ((reviews!$P$2:$P1011=$Q166) * (reviews!$T$2:$T1011=Z$4) * (reviews!$Q$2:$Q1011&lt;&gt;Z$4) * (reviews!$S$2:$S1011&lt;&gt;$Q166)) + 
  ((reviews!$Q$2:$Q1011=$Q166) * (reviews!$S$2:$S1011=Z$4) * (reviews!$P$2:$P1011&lt;&gt;Z$4) * (reviews!$T$2:$T1011&lt;&gt;$Q166)) + 
  ((reviews!$Q$2:$Q1011=$Q166) * (reviews!$T$2:$T1011=Z$4) * (reviews!$P$2:$P1011&lt;&gt;Z$4) * (reviews!$S$2:$S1011&lt;&gt;$Q166))
)</f>
        <v>0</v>
      </c>
      <c r="AA166" s="7">
        <f>SUMPRODUCT(
  ((reviews!$P$2:$P1011=$Q166) * (reviews!$S$2:$S1011=AA$4) * (reviews!$Q$2:$Q1011&lt;&gt;AA$4) * (reviews!$T$2:$T1011&lt;&gt;$Q166)) + 
  ((reviews!$P$2:$P1011=$Q166) * (reviews!$T$2:$T1011=AA$4) * (reviews!$Q$2:$Q1011&lt;&gt;AA$4) * (reviews!$S$2:$S1011&lt;&gt;$Q166)) + 
  ((reviews!$Q$2:$Q1011=$Q166) * (reviews!$S$2:$S1011=AA$4) * (reviews!$P$2:$P1011&lt;&gt;AA$4) * (reviews!$T$2:$T1011&lt;&gt;$Q166)) + 
  ((reviews!$Q$2:$Q1011=$Q166) * (reviews!$T$2:$T1011=AA$4) * (reviews!$P$2:$P1011&lt;&gt;AA$4) * (reviews!$S$2:$S1011&lt;&gt;$Q166))
)</f>
        <v>0</v>
      </c>
      <c r="AB166" s="40">
        <f t="shared" si="44"/>
        <v>10</v>
      </c>
    </row>
    <row r="167">
      <c r="D167" s="44" t="s">
        <v>53</v>
      </c>
      <c r="E167" s="7">
        <f>COUNTIFS(reviews!$P$2:$P1011,$D167,reviews!$S$2:$S1011,E$4)</f>
        <v>0</v>
      </c>
      <c r="F167" s="7">
        <f>COUNTIFS(reviews!$P$2:$P1011,$D167,reviews!$S$2:$S1011,F$4)</f>
        <v>0</v>
      </c>
      <c r="G167" s="7">
        <f>COUNTIFS(reviews!$P$2:$P1011,$D167,reviews!$S$2:$S1011,G$4)</f>
        <v>0</v>
      </c>
      <c r="H167" s="7">
        <f>COUNTIFS(reviews!$P$2:$P1011,$D167,reviews!$S$2:$S1011,H$4)</f>
        <v>1</v>
      </c>
      <c r="I167" s="7">
        <f>COUNTIFS(reviews!$P$2:$P1011,$D167,reviews!$S$2:$S1011,I$4)</f>
        <v>0</v>
      </c>
      <c r="J167" s="7">
        <f>COUNTIFS(reviews!$P$2:$P1011,$D167,reviews!$S$2:$S1011,J$4)</f>
        <v>1</v>
      </c>
      <c r="K167" s="7">
        <f>COUNTIFS(reviews!$P$2:$P1011,$D167,reviews!$S$2:$S1011,K$4)</f>
        <v>0</v>
      </c>
      <c r="L167" s="7">
        <f>COUNTIFS(reviews!$P$2:$P1011,$D167,reviews!$S$2:$S1011,L$4)</f>
        <v>0</v>
      </c>
      <c r="M167" s="39">
        <f>COUNTIFS(reviews!$P$2:$P1011,$D167,reviews!$S$2:$S1011,M$4)</f>
        <v>3</v>
      </c>
      <c r="N167" s="7">
        <f>COUNTIFS(reviews!$P$2:$P1011,$D167,reviews!$S$2:$S1011,N$4)</f>
        <v>0</v>
      </c>
      <c r="O167" s="40">
        <f t="shared" si="43"/>
        <v>5</v>
      </c>
      <c r="Q167" s="44" t="s">
        <v>53</v>
      </c>
      <c r="R167" s="7">
        <f>SUMPRODUCT(
  ((reviews!$P$2:$P1011=$Q167) * (reviews!$S$2:$S1011=R$4) * (reviews!$Q$2:$Q1011&lt;&gt;R$4) * (reviews!$T$2:$T1011&lt;&gt;$Q167)) + 
  ((reviews!$P$2:$P1011=$Q167) * (reviews!$T$2:$T1011=R$4) * (reviews!$Q$2:$Q1011&lt;&gt;R$4) * (reviews!$S$2:$S1011&lt;&gt;$Q167)) + 
  ((reviews!$Q$2:$Q1011=$Q167) * (reviews!$S$2:$S1011=R$4) * (reviews!$P$2:$P1011&lt;&gt;R$4) * (reviews!$T$2:$T1011&lt;&gt;$Q167)) + 
  ((reviews!$Q$2:$Q1011=$Q167) * (reviews!$T$2:$T1011=R$4) * (reviews!$P$2:$P1011&lt;&gt;R$4) * (reviews!$S$2:$S1011&lt;&gt;$Q167))
)</f>
        <v>0</v>
      </c>
      <c r="S167" s="7">
        <f>SUMPRODUCT(
  ((reviews!$P$2:$P1011=$Q167) * (reviews!$S$2:$S1011=S$4) * (reviews!$Q$2:$Q1011&lt;&gt;S$4) * (reviews!$T$2:$T1011&lt;&gt;$Q167)) + 
  ((reviews!$P$2:$P1011=$Q167) * (reviews!$T$2:$T1011=S$4) * (reviews!$Q$2:$Q1011&lt;&gt;S$4) * (reviews!$S$2:$S1011&lt;&gt;$Q167)) + 
  ((reviews!$Q$2:$Q1011=$Q167) * (reviews!$S$2:$S1011=S$4) * (reviews!$P$2:$P1011&lt;&gt;S$4) * (reviews!$T$2:$T1011&lt;&gt;$Q167)) + 
  ((reviews!$Q$2:$Q1011=$Q167) * (reviews!$T$2:$T1011=S$4) * (reviews!$P$2:$P1011&lt;&gt;S$4) * (reviews!$S$2:$S1011&lt;&gt;$Q167))
)</f>
        <v>0</v>
      </c>
      <c r="T167" s="7">
        <f>SUMPRODUCT(
  ((reviews!$P$2:$P1011=$Q167) * (reviews!$S$2:$S1011=T$4) * (reviews!$Q$2:$Q1011&lt;&gt;T$4) * (reviews!$T$2:$T1011&lt;&gt;$Q167)) + 
  ((reviews!$P$2:$P1011=$Q167) * (reviews!$T$2:$T1011=T$4) * (reviews!$Q$2:$Q1011&lt;&gt;T$4) * (reviews!$S$2:$S1011&lt;&gt;$Q167)) + 
  ((reviews!$Q$2:$Q1011=$Q167) * (reviews!$S$2:$S1011=T$4) * (reviews!$P$2:$P1011&lt;&gt;T$4) * (reviews!$T$2:$T1011&lt;&gt;$Q167)) + 
  ((reviews!$Q$2:$Q1011=$Q167) * (reviews!$T$2:$T1011=T$4) * (reviews!$P$2:$P1011&lt;&gt;T$4) * (reviews!$S$2:$S1011&lt;&gt;$Q167))
)</f>
        <v>0</v>
      </c>
      <c r="U167" s="7">
        <f>SUMPRODUCT(
  ((reviews!$P$2:$P1011=$Q167) * (reviews!$S$2:$S1011=U$4) * (reviews!$Q$2:$Q1011&lt;&gt;U$4) * (reviews!$T$2:$T1011&lt;&gt;$Q167)) + 
  ((reviews!$P$2:$P1011=$Q167) * (reviews!$T$2:$T1011=U$4) * (reviews!$Q$2:$Q1011&lt;&gt;U$4) * (reviews!$S$2:$S1011&lt;&gt;$Q167)) + 
  ((reviews!$Q$2:$Q1011=$Q167) * (reviews!$S$2:$S1011=U$4) * (reviews!$P$2:$P1011&lt;&gt;U$4) * (reviews!$T$2:$T1011&lt;&gt;$Q167)) + 
  ((reviews!$Q$2:$Q1011=$Q167) * (reviews!$T$2:$T1011=U$4) * (reviews!$P$2:$P1011&lt;&gt;U$4) * (reviews!$S$2:$S1011&lt;&gt;$Q167))
)</f>
        <v>1</v>
      </c>
      <c r="V167" s="7">
        <f>SUMPRODUCT(
  ((reviews!$P$2:$P1011=$Q167) * (reviews!$S$2:$S1011=V$4) * (reviews!$Q$2:$Q1011&lt;&gt;V$4) * (reviews!$T$2:$T1011&lt;&gt;$Q167)) + 
  ((reviews!$P$2:$P1011=$Q167) * (reviews!$T$2:$T1011=V$4) * (reviews!$Q$2:$Q1011&lt;&gt;V$4) * (reviews!$S$2:$S1011&lt;&gt;$Q167)) + 
  ((reviews!$Q$2:$Q1011=$Q167) * (reviews!$S$2:$S1011=V$4) * (reviews!$P$2:$P1011&lt;&gt;V$4) * (reviews!$T$2:$T1011&lt;&gt;$Q167)) + 
  ((reviews!$Q$2:$Q1011=$Q167) * (reviews!$T$2:$T1011=V$4) * (reviews!$P$2:$P1011&lt;&gt;V$4) * (reviews!$S$2:$S1011&lt;&gt;$Q167))
)</f>
        <v>0</v>
      </c>
      <c r="W167" s="7">
        <f>SUMPRODUCT(
  ((reviews!$P$2:$P1011=$Q167) * (reviews!$S$2:$S1011=W$4) * (reviews!$Q$2:$Q1011&lt;&gt;W$4) * (reviews!$T$2:$T1011&lt;&gt;$Q167)) + 
  ((reviews!$P$2:$P1011=$Q167) * (reviews!$T$2:$T1011=W$4) * (reviews!$Q$2:$Q1011&lt;&gt;W$4) * (reviews!$S$2:$S1011&lt;&gt;$Q167)) + 
  ((reviews!$Q$2:$Q1011=$Q167) * (reviews!$S$2:$S1011=W$4) * (reviews!$P$2:$P1011&lt;&gt;W$4) * (reviews!$T$2:$T1011&lt;&gt;$Q167)) + 
  ((reviews!$Q$2:$Q1011=$Q167) * (reviews!$T$2:$T1011=W$4) * (reviews!$P$2:$P1011&lt;&gt;W$4) * (reviews!$S$2:$S1011&lt;&gt;$Q167))
)</f>
        <v>1</v>
      </c>
      <c r="X167" s="7">
        <f>SUMPRODUCT(
  ((reviews!$P$2:$P1011=$Q167) * (reviews!$S$2:$S1011=X$4) * (reviews!$Q$2:$Q1011&lt;&gt;X$4) * (reviews!$T$2:$T1011&lt;&gt;$Q167)) + 
  ((reviews!$P$2:$P1011=$Q167) * (reviews!$T$2:$T1011=X$4) * (reviews!$Q$2:$Q1011&lt;&gt;X$4) * (reviews!$S$2:$S1011&lt;&gt;$Q167)) + 
  ((reviews!$Q$2:$Q1011=$Q167) * (reviews!$S$2:$S1011=X$4) * (reviews!$P$2:$P1011&lt;&gt;X$4) * (reviews!$T$2:$T1011&lt;&gt;$Q167)) + 
  ((reviews!$Q$2:$Q1011=$Q167) * (reviews!$T$2:$T1011=X$4) * (reviews!$P$2:$P1011&lt;&gt;X$4) * (reviews!$S$2:$S1011&lt;&gt;$Q167))
)</f>
        <v>0</v>
      </c>
      <c r="Y167" s="7">
        <f>SUMPRODUCT(
  ((reviews!$P$2:$P1011=$Q167) * (reviews!$S$2:$S1011=Y$4) * (reviews!$Q$2:$Q1011&lt;&gt;Y$4) * (reviews!$T$2:$T1011&lt;&gt;$Q167)) + 
  ((reviews!$P$2:$P1011=$Q167) * (reviews!$T$2:$T1011=Y$4) * (reviews!$Q$2:$Q1011&lt;&gt;Y$4) * (reviews!$S$2:$S1011&lt;&gt;$Q167)) + 
  ((reviews!$Q$2:$Q1011=$Q167) * (reviews!$S$2:$S1011=Y$4) * (reviews!$P$2:$P1011&lt;&gt;Y$4) * (reviews!$T$2:$T1011&lt;&gt;$Q167)) + 
  ((reviews!$Q$2:$Q1011=$Q167) * (reviews!$T$2:$T1011=Y$4) * (reviews!$P$2:$P1011&lt;&gt;Y$4) * (reviews!$S$2:$S1011&lt;&gt;$Q167))
)</f>
        <v>0</v>
      </c>
      <c r="Z167" s="39">
        <f>SUMPRODUCT(
  ((reviews!$P$2:$P1011=$Q167) * (reviews!$S$2:$S1011=Z$4)) + 
  ((reviews!$P$2:$P1011=$Q167) * (reviews!$T$2:$T1011=Z$4)) + 
  ((reviews!$Q$2:$Q1011=$Q167) * (reviews!$S$2:$S1011=Z$4)) + 
  ((reviews!$Q$2:$Q1011=$Q167) * (reviews!$T$2:$T1011=Z$4))
)</f>
        <v>3</v>
      </c>
      <c r="AA167" s="7">
        <f>SUMPRODUCT(
  ((reviews!$P$2:$P1011=$Q167) * (reviews!$S$2:$S1011=AA$4) * (reviews!$Q$2:$Q1011&lt;&gt;AA$4) * (reviews!$T$2:$T1011&lt;&gt;$Q167)) + 
  ((reviews!$P$2:$P1011=$Q167) * (reviews!$T$2:$T1011=AA$4) * (reviews!$Q$2:$Q1011&lt;&gt;AA$4) * (reviews!$S$2:$S1011&lt;&gt;$Q167)) + 
  ((reviews!$Q$2:$Q1011=$Q167) * (reviews!$S$2:$S1011=AA$4) * (reviews!$P$2:$P1011&lt;&gt;AA$4) * (reviews!$T$2:$T1011&lt;&gt;$Q167)) + 
  ((reviews!$Q$2:$Q1011=$Q167) * (reviews!$T$2:$T1011=AA$4) * (reviews!$P$2:$P1011&lt;&gt;AA$4) * (reviews!$S$2:$S1011&lt;&gt;$Q167))
)</f>
        <v>0</v>
      </c>
      <c r="AB167" s="40">
        <f t="shared" si="44"/>
        <v>5</v>
      </c>
    </row>
    <row r="168">
      <c r="D168" s="44" t="s">
        <v>92</v>
      </c>
      <c r="E168" s="7">
        <f>COUNTIFS(reviews!$P$2:$P1011,$D168,reviews!$S$2:$S1011,E$4)</f>
        <v>0</v>
      </c>
      <c r="F168" s="7">
        <f>COUNTIFS(reviews!$P$2:$P1011,$D168,reviews!$S$2:$S1011,F$4)</f>
        <v>0</v>
      </c>
      <c r="G168" s="7">
        <f>COUNTIFS(reviews!$P$2:$P1011,$D168,reviews!$S$2:$S1011,G$4)</f>
        <v>0</v>
      </c>
      <c r="H168" s="7">
        <f>COUNTIFS(reviews!$P$2:$P1011,$D168,reviews!$S$2:$S1011,H$4)</f>
        <v>0</v>
      </c>
      <c r="I168" s="7">
        <f>COUNTIFS(reviews!$P$2:$P1011,$D168,reviews!$S$2:$S1011,I$4)</f>
        <v>0</v>
      </c>
      <c r="J168" s="7">
        <f>COUNTIFS(reviews!$P$2:$P1011,$D168,reviews!$S$2:$S1011,J$4)</f>
        <v>0</v>
      </c>
      <c r="K168" s="7">
        <f>COUNTIFS(reviews!$P$2:$P1011,$D168,reviews!$S$2:$S1011,K$4)</f>
        <v>0</v>
      </c>
      <c r="L168" s="7">
        <f>COUNTIFS(reviews!$P$2:$P1011,$D168,reviews!$S$2:$S1011,L$4)</f>
        <v>1</v>
      </c>
      <c r="M168" s="7">
        <f>COUNTIFS(reviews!$P$2:$P1011,$D168,reviews!$S$2:$S1011,M$4)</f>
        <v>0</v>
      </c>
      <c r="N168" s="39">
        <f>COUNTIFS(reviews!$P$2:$P1011,$D168,reviews!$S$2:$S1011,N$4)</f>
        <v>0</v>
      </c>
      <c r="O168" s="40">
        <f t="shared" si="43"/>
        <v>1</v>
      </c>
      <c r="Q168" s="44" t="s">
        <v>92</v>
      </c>
      <c r="R168" s="7">
        <f>SUMPRODUCT(
  ((reviews!$P$2:$P1011=$Q168) * (reviews!$S$2:$S1011=R$4) * (reviews!$Q$2:$Q1011&lt;&gt;R$4) * (reviews!$T$2:$T1011&lt;&gt;$Q168)) + 
  ((reviews!$P$2:$P1011=$Q168) * (reviews!$T$2:$T1011=R$4) * (reviews!$Q$2:$Q1011&lt;&gt;R$4) * (reviews!$S$2:$S1011&lt;&gt;$Q168)) + 
  ((reviews!$Q$2:$Q1011=$Q168) * (reviews!$S$2:$S1011=R$4) * (reviews!$P$2:$P1011&lt;&gt;R$4) * (reviews!$T$2:$T1011&lt;&gt;$Q168)) + 
  ((reviews!$Q$2:$Q1011=$Q168) * (reviews!$T$2:$T1011=R$4) * (reviews!$P$2:$P1011&lt;&gt;R$4) * (reviews!$S$2:$S1011&lt;&gt;$Q168))
)</f>
        <v>0</v>
      </c>
      <c r="S168" s="7">
        <f>SUMPRODUCT(
  ((reviews!$P$2:$P1011=$Q168) * (reviews!$S$2:$S1011=S$4) * (reviews!$Q$2:$Q1011&lt;&gt;S$4) * (reviews!$T$2:$T1011&lt;&gt;$Q168)) + 
  ((reviews!$P$2:$P1011=$Q168) * (reviews!$T$2:$T1011=S$4) * (reviews!$Q$2:$Q1011&lt;&gt;S$4) * (reviews!$S$2:$S1011&lt;&gt;$Q168)) + 
  ((reviews!$Q$2:$Q1011=$Q168) * (reviews!$S$2:$S1011=S$4) * (reviews!$P$2:$P1011&lt;&gt;S$4) * (reviews!$T$2:$T1011&lt;&gt;$Q168)) + 
  ((reviews!$Q$2:$Q1011=$Q168) * (reviews!$T$2:$T1011=S$4) * (reviews!$P$2:$P1011&lt;&gt;S$4) * (reviews!$S$2:$S1011&lt;&gt;$Q168))
)</f>
        <v>0</v>
      </c>
      <c r="T168" s="7">
        <f>SUMPRODUCT(
  ((reviews!$P$2:$P1011=$Q168) * (reviews!$S$2:$S1011=T$4) * (reviews!$Q$2:$Q1011&lt;&gt;T$4) * (reviews!$T$2:$T1011&lt;&gt;$Q168)) + 
  ((reviews!$P$2:$P1011=$Q168) * (reviews!$T$2:$T1011=T$4) * (reviews!$Q$2:$Q1011&lt;&gt;T$4) * (reviews!$S$2:$S1011&lt;&gt;$Q168)) + 
  ((reviews!$Q$2:$Q1011=$Q168) * (reviews!$S$2:$S1011=T$4) * (reviews!$P$2:$P1011&lt;&gt;T$4) * (reviews!$T$2:$T1011&lt;&gt;$Q168)) + 
  ((reviews!$Q$2:$Q1011=$Q168) * (reviews!$T$2:$T1011=T$4) * (reviews!$P$2:$P1011&lt;&gt;T$4) * (reviews!$S$2:$S1011&lt;&gt;$Q168))
)</f>
        <v>0</v>
      </c>
      <c r="U168" s="7">
        <f>SUMPRODUCT(
  ((reviews!$P$2:$P1011=$Q168) * (reviews!$S$2:$S1011=U$4) * (reviews!$Q$2:$Q1011&lt;&gt;U$4) * (reviews!$T$2:$T1011&lt;&gt;$Q168)) + 
  ((reviews!$P$2:$P1011=$Q168) * (reviews!$T$2:$T1011=U$4) * (reviews!$Q$2:$Q1011&lt;&gt;U$4) * (reviews!$S$2:$S1011&lt;&gt;$Q168)) + 
  ((reviews!$Q$2:$Q1011=$Q168) * (reviews!$S$2:$S1011=U$4) * (reviews!$P$2:$P1011&lt;&gt;U$4) * (reviews!$T$2:$T1011&lt;&gt;$Q168)) + 
  ((reviews!$Q$2:$Q1011=$Q168) * (reviews!$T$2:$T1011=U$4) * (reviews!$P$2:$P1011&lt;&gt;U$4) * (reviews!$S$2:$S1011&lt;&gt;$Q168))
)</f>
        <v>0</v>
      </c>
      <c r="V168" s="7">
        <f>SUMPRODUCT(
  ((reviews!$P$2:$P1011=$Q168) * (reviews!$S$2:$S1011=V$4) * (reviews!$Q$2:$Q1011&lt;&gt;V$4) * (reviews!$T$2:$T1011&lt;&gt;$Q168)) + 
  ((reviews!$P$2:$P1011=$Q168) * (reviews!$T$2:$T1011=V$4) * (reviews!$Q$2:$Q1011&lt;&gt;V$4) * (reviews!$S$2:$S1011&lt;&gt;$Q168)) + 
  ((reviews!$Q$2:$Q1011=$Q168) * (reviews!$S$2:$S1011=V$4) * (reviews!$P$2:$P1011&lt;&gt;V$4) * (reviews!$T$2:$T1011&lt;&gt;$Q168)) + 
  ((reviews!$Q$2:$Q1011=$Q168) * (reviews!$T$2:$T1011=V$4) * (reviews!$P$2:$P1011&lt;&gt;V$4) * (reviews!$S$2:$S1011&lt;&gt;$Q168))
)</f>
        <v>0</v>
      </c>
      <c r="W168" s="7">
        <f>SUMPRODUCT(
  ((reviews!$P$2:$P1011=$Q168) * (reviews!$S$2:$S1011=W$4) * (reviews!$Q$2:$Q1011&lt;&gt;W$4) * (reviews!$T$2:$T1011&lt;&gt;$Q168)) + 
  ((reviews!$P$2:$P1011=$Q168) * (reviews!$T$2:$T1011=W$4) * (reviews!$Q$2:$Q1011&lt;&gt;W$4) * (reviews!$S$2:$S1011&lt;&gt;$Q168)) + 
  ((reviews!$Q$2:$Q1011=$Q168) * (reviews!$S$2:$S1011=W$4) * (reviews!$P$2:$P1011&lt;&gt;W$4) * (reviews!$T$2:$T1011&lt;&gt;$Q168)) + 
  ((reviews!$Q$2:$Q1011=$Q168) * (reviews!$T$2:$T1011=W$4) * (reviews!$P$2:$P1011&lt;&gt;W$4) * (reviews!$S$2:$S1011&lt;&gt;$Q168))
)</f>
        <v>0</v>
      </c>
      <c r="X168" s="7">
        <f>SUMPRODUCT(
  ((reviews!$P$2:$P1011=$Q168) * (reviews!$S$2:$S1011=X$4) * (reviews!$Q$2:$Q1011&lt;&gt;X$4) * (reviews!$T$2:$T1011&lt;&gt;$Q168)) + 
  ((reviews!$P$2:$P1011=$Q168) * (reviews!$T$2:$T1011=X$4) * (reviews!$Q$2:$Q1011&lt;&gt;X$4) * (reviews!$S$2:$S1011&lt;&gt;$Q168)) + 
  ((reviews!$Q$2:$Q1011=$Q168) * (reviews!$S$2:$S1011=X$4) * (reviews!$P$2:$P1011&lt;&gt;X$4) * (reviews!$T$2:$T1011&lt;&gt;$Q168)) + 
  ((reviews!$Q$2:$Q1011=$Q168) * (reviews!$T$2:$T1011=X$4) * (reviews!$P$2:$P1011&lt;&gt;X$4) * (reviews!$S$2:$S1011&lt;&gt;$Q168))
)</f>
        <v>0</v>
      </c>
      <c r="Y168" s="7">
        <f>SUMPRODUCT(
  ((reviews!$P$2:$P1011=$Q168) * (reviews!$S$2:$S1011=Y$4) * (reviews!$Q$2:$Q1011&lt;&gt;Y$4) * (reviews!$T$2:$T1011&lt;&gt;$Q168)) + 
  ((reviews!$P$2:$P1011=$Q168) * (reviews!$T$2:$T1011=Y$4) * (reviews!$Q$2:$Q1011&lt;&gt;Y$4) * (reviews!$S$2:$S1011&lt;&gt;$Q168)) + 
  ((reviews!$Q$2:$Q1011=$Q168) * (reviews!$S$2:$S1011=Y$4) * (reviews!$P$2:$P1011&lt;&gt;Y$4) * (reviews!$T$2:$T1011&lt;&gt;$Q168)) + 
  ((reviews!$Q$2:$Q1011=$Q168) * (reviews!$T$2:$T1011=Y$4) * (reviews!$P$2:$P1011&lt;&gt;Y$4) * (reviews!$S$2:$S1011&lt;&gt;$Q168))
)</f>
        <v>1</v>
      </c>
      <c r="Z168" s="7">
        <f>SUMPRODUCT(
  ((reviews!$P$2:$P1011=$Q168) * (reviews!$S$2:$S1011=Z$4) * (reviews!$Q$2:$Q1011&lt;&gt;Z$4) * (reviews!$T$2:$T1011&lt;&gt;$Q168)) + 
  ((reviews!$P$2:$P1011=$Q168) * (reviews!$T$2:$T1011=Z$4) * (reviews!$Q$2:$Q1011&lt;&gt;Z$4) * (reviews!$S$2:$S1011&lt;&gt;$Q168)) + 
  ((reviews!$Q$2:$Q1011=$Q168) * (reviews!$S$2:$S1011=Z$4) * (reviews!$P$2:$P1011&lt;&gt;Z$4) * (reviews!$T$2:$T1011&lt;&gt;$Q168)) + 
  ((reviews!$Q$2:$Q1011=$Q168) * (reviews!$T$2:$T1011=Z$4) * (reviews!$P$2:$P1011&lt;&gt;Z$4) * (reviews!$S$2:$S1011&lt;&gt;$Q168))
)</f>
        <v>0</v>
      </c>
      <c r="AA168" s="39">
        <f>SUMPRODUCT(
  ((reviews!$P$2:$P1011=$Q168) * (reviews!$S$2:$S1011=AA$4)) + 
  ((reviews!$P$2:$P1011=$Q168) * (reviews!$T$2:$T1011=AA$4)) + 
  ((reviews!$Q$2:$Q1011=$Q168) * (reviews!$S$2:$S1011=AA$4)) + 
  ((reviews!$Q$2:$Q1011=$Q168) * (reviews!$T$2:$T1011=AA$4))
)</f>
        <v>0</v>
      </c>
      <c r="AB168" s="40">
        <f t="shared" si="44"/>
        <v>1</v>
      </c>
    </row>
    <row r="169">
      <c r="D169" s="48" t="s">
        <v>632</v>
      </c>
      <c r="E169" s="49">
        <f t="shared" ref="E169:N169" si="45">SUM(E159:E168)</f>
        <v>26</v>
      </c>
      <c r="F169" s="49">
        <f t="shared" si="45"/>
        <v>16</v>
      </c>
      <c r="G169" s="49">
        <f t="shared" si="45"/>
        <v>8</v>
      </c>
      <c r="H169" s="49">
        <f t="shared" si="45"/>
        <v>4</v>
      </c>
      <c r="I169" s="49">
        <f t="shared" si="45"/>
        <v>16</v>
      </c>
      <c r="J169" s="49">
        <f t="shared" si="45"/>
        <v>8</v>
      </c>
      <c r="K169" s="49">
        <f t="shared" si="45"/>
        <v>1</v>
      </c>
      <c r="L169" s="49">
        <f t="shared" si="45"/>
        <v>15</v>
      </c>
      <c r="M169" s="49">
        <f t="shared" si="45"/>
        <v>6</v>
      </c>
      <c r="N169" s="49">
        <f t="shared" si="45"/>
        <v>0</v>
      </c>
      <c r="O169" s="40">
        <f t="shared" si="43"/>
        <v>100</v>
      </c>
      <c r="Q169" s="48" t="s">
        <v>632</v>
      </c>
      <c r="R169" s="49">
        <f t="shared" ref="R169:AA169" si="46">SUM(R159:R168)</f>
        <v>28</v>
      </c>
      <c r="S169" s="49">
        <f t="shared" si="46"/>
        <v>16</v>
      </c>
      <c r="T169" s="49">
        <f t="shared" si="46"/>
        <v>10</v>
      </c>
      <c r="U169" s="49">
        <f t="shared" si="46"/>
        <v>4</v>
      </c>
      <c r="V169" s="49">
        <f t="shared" si="46"/>
        <v>16</v>
      </c>
      <c r="W169" s="49">
        <f t="shared" si="46"/>
        <v>10</v>
      </c>
      <c r="X169" s="49">
        <f t="shared" si="46"/>
        <v>1</v>
      </c>
      <c r="Y169" s="49">
        <f t="shared" si="46"/>
        <v>17</v>
      </c>
      <c r="Z169" s="49">
        <f t="shared" si="46"/>
        <v>6</v>
      </c>
      <c r="AA169" s="49">
        <f t="shared" si="46"/>
        <v>0</v>
      </c>
      <c r="AB169" s="40">
        <f t="shared" si="44"/>
        <v>108</v>
      </c>
    </row>
    <row r="170">
      <c r="D170" s="48"/>
      <c r="M170" s="5"/>
      <c r="O170" s="40"/>
      <c r="Q170" s="48"/>
      <c r="Z170" s="5"/>
      <c r="AB170" s="40"/>
    </row>
    <row r="171">
      <c r="D171" s="48"/>
      <c r="M171" s="5"/>
      <c r="O171" s="40"/>
      <c r="Q171" s="48"/>
      <c r="Z171" s="5"/>
      <c r="AB171" s="40"/>
    </row>
    <row r="172">
      <c r="D172" s="48"/>
      <c r="M172" s="5"/>
      <c r="O172" s="40"/>
      <c r="Q172" s="48"/>
      <c r="Z172" s="5"/>
      <c r="AB172" s="40"/>
    </row>
    <row r="173">
      <c r="D173" s="48" t="s">
        <v>640</v>
      </c>
      <c r="E173" s="12">
        <f>E159</f>
        <v>18</v>
      </c>
      <c r="F173" s="12">
        <f>F160</f>
        <v>11</v>
      </c>
      <c r="G173" s="12">
        <f>G161</f>
        <v>1</v>
      </c>
      <c r="H173" s="12">
        <f>H162</f>
        <v>1</v>
      </c>
      <c r="I173" s="12">
        <f>I163</f>
        <v>8</v>
      </c>
      <c r="J173" s="12">
        <f>J164</f>
        <v>0</v>
      </c>
      <c r="K173" s="12">
        <f>K165</f>
        <v>0</v>
      </c>
      <c r="L173" s="12">
        <f>L166</f>
        <v>8</v>
      </c>
      <c r="M173" s="12">
        <f>M167</f>
        <v>3</v>
      </c>
      <c r="N173" s="12">
        <f>N168</f>
        <v>0</v>
      </c>
      <c r="O173" s="52">
        <f t="shared" ref="O173:O174" si="47">SUM(E173:N173)</f>
        <v>50</v>
      </c>
      <c r="Q173" s="48" t="s">
        <v>640</v>
      </c>
      <c r="R173" s="12">
        <f>R159</f>
        <v>21</v>
      </c>
      <c r="S173" s="12">
        <f>S160</f>
        <v>11</v>
      </c>
      <c r="T173" s="12">
        <f>T161</f>
        <v>2</v>
      </c>
      <c r="U173" s="12">
        <f>U162</f>
        <v>1</v>
      </c>
      <c r="V173" s="12">
        <f>V163</f>
        <v>8</v>
      </c>
      <c r="W173" s="12">
        <f>W164</f>
        <v>0</v>
      </c>
      <c r="X173" s="12">
        <f>X165</f>
        <v>0</v>
      </c>
      <c r="Y173" s="12">
        <f>Y166</f>
        <v>9</v>
      </c>
      <c r="Z173" s="12">
        <f>Z167</f>
        <v>3</v>
      </c>
      <c r="AA173" s="12">
        <f>AA168</f>
        <v>0</v>
      </c>
      <c r="AB173" s="52">
        <f t="shared" ref="AB173:AB174" si="48">SUM(R173:AA173)</f>
        <v>55</v>
      </c>
    </row>
    <row r="174">
      <c r="D174" s="48" t="s">
        <v>642</v>
      </c>
      <c r="E174" s="12">
        <f>E169/100*$O159/100*100</f>
        <v>5.98</v>
      </c>
      <c r="F174" s="12">
        <f>F169/100*$O160/100*100</f>
        <v>2.72</v>
      </c>
      <c r="G174" s="12">
        <f>G169/100*$O161/100*100</f>
        <v>0.16</v>
      </c>
      <c r="H174" s="12">
        <f>H169/100*$O162/100*100</f>
        <v>0.48</v>
      </c>
      <c r="I174" s="12">
        <f>I169/100*$O163/100*100</f>
        <v>3.36</v>
      </c>
      <c r="J174" s="12">
        <f>J169/100*$O164/100*100</f>
        <v>0.8</v>
      </c>
      <c r="K174" s="12">
        <f>K169/100*$O165/100*100</f>
        <v>0</v>
      </c>
      <c r="L174" s="12">
        <f>L169/100*$O166/100*100</f>
        <v>1.35</v>
      </c>
      <c r="M174" s="12">
        <f>M169/100*$O167/100*100</f>
        <v>0.3</v>
      </c>
      <c r="N174" s="12">
        <f>N169/100*$O168/100*100</f>
        <v>0</v>
      </c>
      <c r="O174" s="52">
        <f t="shared" si="47"/>
        <v>15.15</v>
      </c>
      <c r="Q174" s="48" t="s">
        <v>642</v>
      </c>
      <c r="R174" s="53">
        <f>R169/$AB169*$AB159/$AB169*100</f>
        <v>6.481481481</v>
      </c>
      <c r="S174" s="53">
        <f>S169/$AB169*$AB160/$AB169*100</f>
        <v>2.469135802</v>
      </c>
      <c r="T174" s="53">
        <f>T169/$AB169*$AB161/$AB169*100</f>
        <v>0.1714677641</v>
      </c>
      <c r="U174" s="53">
        <f>U169/$AB169*$AB162/$AB169*100</f>
        <v>0.4115226337</v>
      </c>
      <c r="V174" s="53">
        <f>V169/$AB169*$AB163/$AB169*100</f>
        <v>3.155006859</v>
      </c>
      <c r="W174" s="53">
        <f>W169/$AB169*$AB164/$AB169*100</f>
        <v>0.8573388203</v>
      </c>
      <c r="X174" s="53">
        <f>X169/$AB169*$AB165/$AB169*100</f>
        <v>0</v>
      </c>
      <c r="Y174" s="53">
        <f>Y169/$AB169*$AB166/$AB169*100</f>
        <v>1.457475995</v>
      </c>
      <c r="Z174" s="53">
        <f>Z169/$AB169*$AB167/$AB169*100</f>
        <v>0.2572016461</v>
      </c>
      <c r="AA174" s="53">
        <f>AA169/$AB169*$AB168/$AB169*100</f>
        <v>0</v>
      </c>
      <c r="AB174" s="54">
        <f t="shared" si="48"/>
        <v>15.260631</v>
      </c>
    </row>
    <row r="175">
      <c r="D175" s="55"/>
      <c r="O175" s="40"/>
      <c r="Q175" s="55"/>
      <c r="AB175" s="40"/>
    </row>
    <row r="176">
      <c r="D176" s="56" t="s">
        <v>644</v>
      </c>
      <c r="E176" s="57">
        <f>(O173-O174)/(O169-O174)</f>
        <v>0.4107248085</v>
      </c>
      <c r="F176" s="58"/>
      <c r="G176" s="58"/>
      <c r="H176" s="58"/>
      <c r="I176" s="58"/>
      <c r="J176" s="58"/>
      <c r="K176" s="58"/>
      <c r="L176" s="58"/>
      <c r="M176" s="58"/>
      <c r="N176" s="58"/>
      <c r="O176" s="59"/>
      <c r="Q176" s="56" t="s">
        <v>644</v>
      </c>
      <c r="R176" s="57">
        <f>(AB173-AB174)/(AB169-AB174)</f>
        <v>0.4285059239</v>
      </c>
      <c r="S176" s="58"/>
      <c r="T176" s="58"/>
      <c r="U176" s="58"/>
      <c r="V176" s="58"/>
      <c r="W176" s="58"/>
      <c r="X176" s="58"/>
      <c r="Y176" s="58"/>
      <c r="Z176" s="58"/>
      <c r="AA176" s="58"/>
      <c r="AB176" s="59"/>
    </row>
    <row r="178">
      <c r="D178" s="32" t="s">
        <v>630</v>
      </c>
      <c r="E178" s="30"/>
      <c r="F178" s="30"/>
      <c r="G178" s="30"/>
      <c r="H178" s="30"/>
      <c r="I178" s="30"/>
      <c r="J178" s="30"/>
      <c r="K178" s="30"/>
      <c r="L178" s="30"/>
      <c r="M178" s="30"/>
      <c r="N178" s="30"/>
      <c r="O178" s="31"/>
      <c r="Q178" s="32" t="s">
        <v>630</v>
      </c>
      <c r="R178" s="30"/>
      <c r="S178" s="30"/>
      <c r="T178" s="30"/>
      <c r="U178" s="30"/>
      <c r="V178" s="30"/>
      <c r="W178" s="30"/>
      <c r="X178" s="30"/>
      <c r="Y178" s="30"/>
      <c r="Z178" s="30"/>
      <c r="AA178" s="30"/>
      <c r="AB178" s="31"/>
    </row>
    <row r="180">
      <c r="D180" s="33" t="s">
        <v>652</v>
      </c>
      <c r="E180" s="34" t="s">
        <v>34</v>
      </c>
      <c r="F180" s="34" t="s">
        <v>36</v>
      </c>
      <c r="G180" s="34" t="s">
        <v>102</v>
      </c>
      <c r="H180" s="34" t="s">
        <v>54</v>
      </c>
      <c r="I180" s="34" t="s">
        <v>35</v>
      </c>
      <c r="J180" s="34" t="s">
        <v>33</v>
      </c>
      <c r="K180" s="34" t="s">
        <v>126</v>
      </c>
      <c r="L180" s="34" t="s">
        <v>44</v>
      </c>
      <c r="M180" s="35" t="s">
        <v>53</v>
      </c>
      <c r="N180" s="36" t="s">
        <v>92</v>
      </c>
      <c r="O180" s="37" t="s">
        <v>632</v>
      </c>
      <c r="Q180" s="33" t="s">
        <v>652</v>
      </c>
      <c r="R180" s="34" t="s">
        <v>34</v>
      </c>
      <c r="S180" s="34" t="s">
        <v>36</v>
      </c>
      <c r="T180" s="34" t="s">
        <v>102</v>
      </c>
      <c r="U180" s="34" t="s">
        <v>54</v>
      </c>
      <c r="V180" s="34" t="s">
        <v>35</v>
      </c>
      <c r="W180" s="34" t="s">
        <v>33</v>
      </c>
      <c r="X180" s="34" t="s">
        <v>126</v>
      </c>
      <c r="Y180" s="34" t="s">
        <v>44</v>
      </c>
      <c r="Z180" s="35" t="s">
        <v>53</v>
      </c>
      <c r="AA180" s="36" t="s">
        <v>92</v>
      </c>
      <c r="AB180" s="37" t="s">
        <v>632</v>
      </c>
    </row>
    <row r="181">
      <c r="D181" s="38" t="s">
        <v>34</v>
      </c>
      <c r="E181" s="39">
        <f>COUNTIFS(reviews!$P$2:$P1011,$D181,reviews!$V$2:$V1011,E$4)</f>
        <v>14</v>
      </c>
      <c r="F181" s="7">
        <f>COUNTIFS(reviews!$P$2:$P1011,$D181,reviews!$V$2:$V1011,F$4)</f>
        <v>8</v>
      </c>
      <c r="G181" s="7">
        <f>COUNTIFS(reviews!$P$2:$P1011,$D181,reviews!$V$2:$V1011,G$4)</f>
        <v>0</v>
      </c>
      <c r="H181" s="7">
        <f>COUNTIFS(reviews!$P$2:$P1011,$D181,reviews!$V$2:$V1011,H$4)</f>
        <v>0</v>
      </c>
      <c r="I181" s="7">
        <f>COUNTIFS(reviews!$P$2:$P1011,$D181,reviews!$V$2:$V1011,I$4)</f>
        <v>0</v>
      </c>
      <c r="J181" s="7">
        <f>COUNTIFS(reviews!$P$2:$P1011,$D181,reviews!$V$2:$V1011,J$4)</f>
        <v>0</v>
      </c>
      <c r="K181" s="7">
        <f>COUNTIFS(reviews!$P$2:$P1011,$D181,reviews!$V$2:$V1011,K$4)</f>
        <v>0</v>
      </c>
      <c r="L181" s="7">
        <f>COUNTIFS(reviews!$P$2:$P1011,$D181,reviews!$V$2:$V1011,L$4)</f>
        <v>0</v>
      </c>
      <c r="M181" s="7">
        <f>COUNTIFS(reviews!$P$2:$P1011,$D181,reviews!$V$2:$V1011,M$4)</f>
        <v>1</v>
      </c>
      <c r="N181" s="7">
        <f>COUNTIFS(reviews!$P$2:$P1011,$D181,reviews!$V$2:$V1011,N$4)</f>
        <v>0</v>
      </c>
      <c r="O181" s="40">
        <f t="shared" ref="O181:O191" si="49">SUM(E181:N181)</f>
        <v>23</v>
      </c>
      <c r="Q181" s="38" t="s">
        <v>34</v>
      </c>
      <c r="R181" s="39">
        <f>SUMPRODUCT(
  ((reviews!$P$2:$P1011=$Q181) * (reviews!$V$2:$V1011=R$4)) + 
  ((reviews!$P$2:$P1011=$Q181) * (reviews!$W$2:$W1011=R$4)) + 
  ((reviews!$Q$2:$Q1011=$Q181) * (reviews!$V$2:$V1011=R$4)) + 
  ((reviews!$Q$2:$Q1011=$Q181) * (reviews!$W$2:$W1011=R$4))
)</f>
        <v>17</v>
      </c>
      <c r="S181" s="7">
        <f>SUMPRODUCT(
  ((reviews!$P$2:$P1011=$Q181) * (reviews!$V$2:$V1011=S$4) * (reviews!$Q$2:$Q1011&lt;&gt;S$4) * (reviews!$W$2:$W1011&lt;&gt;$Q181)) + 
  ((reviews!$P$2:$P1011=$Q181) * (reviews!$W$2:$W1011=S$4) * (reviews!$Q$2:$Q1011&lt;&gt;S$4) * (reviews!$V$2:$V1011&lt;&gt;$Q181)) + 
  ((reviews!$Q$2:$Q1011=$Q181) * (reviews!$V$2:$V1011=S$4) * (reviews!$P$2:$P1011&lt;&gt;S$4) * (reviews!$W$2:$W1011&lt;&gt;$Q181)) + 
  ((reviews!$Q$2:$Q1011=$Q181) * (reviews!$W$2:$W1011=S$4) * (reviews!$P$2:$P1011&lt;&gt;S$4) * (reviews!$V$2:$V1011&lt;&gt;$Q181))
)</f>
        <v>8</v>
      </c>
      <c r="T181" s="7">
        <f>SUMPRODUCT(
  ((reviews!$P$2:$P1011=$Q181) * (reviews!$V$2:$V1011=T$4) * (reviews!$Q$2:$Q1011&lt;&gt;T$4) * (reviews!$W$2:$W1011&lt;&gt;$Q181)) + 
  ((reviews!$P$2:$P1011=$Q181) * (reviews!$W$2:$W1011=T$4) * (reviews!$Q$2:$Q1011&lt;&gt;T$4) * (reviews!$V$2:$V1011&lt;&gt;$Q181)) + 
  ((reviews!$Q$2:$Q1011=$Q181) * (reviews!$V$2:$V1011=T$4) * (reviews!$P$2:$P1011&lt;&gt;T$4) * (reviews!$W$2:$W1011&lt;&gt;$Q181)) + 
  ((reviews!$Q$2:$Q1011=$Q181) * (reviews!$W$2:$W1011=T$4) * (reviews!$P$2:$P1011&lt;&gt;T$4) * (reviews!$V$2:$V1011&lt;&gt;$Q181))
)</f>
        <v>0</v>
      </c>
      <c r="U181" s="7">
        <f>SUMPRODUCT(
  ((reviews!$P$2:$P1011=$Q181) * (reviews!$V$2:$V1011=U$4) * (reviews!$Q$2:$Q1011&lt;&gt;U$4) * (reviews!$W$2:$W1011&lt;&gt;$Q181)) + 
  ((reviews!$P$2:$P1011=$Q181) * (reviews!$W$2:$W1011=U$4) * (reviews!$Q$2:$Q1011&lt;&gt;U$4) * (reviews!$V$2:$V1011&lt;&gt;$Q181)) + 
  ((reviews!$Q$2:$Q1011=$Q181) * (reviews!$V$2:$V1011=U$4) * (reviews!$P$2:$P1011&lt;&gt;U$4) * (reviews!$W$2:$W1011&lt;&gt;$Q181)) + 
  ((reviews!$Q$2:$Q1011=$Q181) * (reviews!$W$2:$W1011=U$4) * (reviews!$P$2:$P1011&lt;&gt;U$4) * (reviews!$V$2:$V1011&lt;&gt;$Q181))
)</f>
        <v>0</v>
      </c>
      <c r="V181" s="7">
        <f>SUMPRODUCT(
  ((reviews!$P$2:$P1011=$Q181) * (reviews!$V$2:$V1011=V$4) * (reviews!$Q$2:$Q1011&lt;&gt;V$4) * (reviews!$W$2:$W1011&lt;&gt;$Q181)) + 
  ((reviews!$P$2:$P1011=$Q181) * (reviews!$W$2:$W1011=V$4) * (reviews!$Q$2:$Q1011&lt;&gt;V$4) * (reviews!$V$2:$V1011&lt;&gt;$Q181)) + 
  ((reviews!$Q$2:$Q1011=$Q181) * (reviews!$V$2:$V1011=V$4) * (reviews!$P$2:$P1011&lt;&gt;V$4) * (reviews!$W$2:$W1011&lt;&gt;$Q181)) + 
  ((reviews!$Q$2:$Q1011=$Q181) * (reviews!$W$2:$W1011=V$4) * (reviews!$P$2:$P1011&lt;&gt;V$4) * (reviews!$V$2:$V1011&lt;&gt;$Q181))
)</f>
        <v>0</v>
      </c>
      <c r="W181" s="7">
        <f>SUMPRODUCT(
  ((reviews!$P$2:$P1011=$Q181) * (reviews!$V$2:$V1011=W$4) * (reviews!$Q$2:$Q1011&lt;&gt;W$4) * (reviews!$W$2:$W1011&lt;&gt;$Q181)) + 
  ((reviews!$P$2:$P1011=$Q181) * (reviews!$W$2:$W1011=W$4) * (reviews!$Q$2:$Q1011&lt;&gt;W$4) * (reviews!$V$2:$V1011&lt;&gt;$Q181)) + 
  ((reviews!$Q$2:$Q1011=$Q181) * (reviews!$V$2:$V1011=W$4) * (reviews!$P$2:$P1011&lt;&gt;W$4) * (reviews!$W$2:$W1011&lt;&gt;$Q181)) + 
  ((reviews!$Q$2:$Q1011=$Q181) * (reviews!$W$2:$W1011=W$4) * (reviews!$P$2:$P1011&lt;&gt;W$4) * (reviews!$V$2:$V1011&lt;&gt;$Q181))
)</f>
        <v>1</v>
      </c>
      <c r="X181" s="7">
        <f>SUMPRODUCT(
  ((reviews!$P$2:$P1011=$Q181) * (reviews!$V$2:$V1011=X$4) * (reviews!$Q$2:$Q1011&lt;&gt;X$4) * (reviews!$W$2:$W1011&lt;&gt;$Q181)) + 
  ((reviews!$P$2:$P1011=$Q181) * (reviews!$W$2:$W1011=X$4) * (reviews!$Q$2:$Q1011&lt;&gt;X$4) * (reviews!$V$2:$V1011&lt;&gt;$Q181)) + 
  ((reviews!$Q$2:$Q1011=$Q181) * (reviews!$V$2:$V1011=X$4) * (reviews!$P$2:$P1011&lt;&gt;X$4) * (reviews!$W$2:$W1011&lt;&gt;$Q181)) + 
  ((reviews!$Q$2:$Q1011=$Q181) * (reviews!$W$2:$W1011=X$4) * (reviews!$P$2:$P1011&lt;&gt;X$4) * (reviews!$V$2:$V1011&lt;&gt;$Q181))
)</f>
        <v>0</v>
      </c>
      <c r="Y181" s="7">
        <f>SUMPRODUCT(
  ((reviews!$P$2:$P1011=$Q181) * (reviews!$V$2:$V1011=Y$4) * (reviews!$Q$2:$Q1011&lt;&gt;Y$4) * (reviews!$W$2:$W1011&lt;&gt;$Q181)) + 
  ((reviews!$P$2:$P1011=$Q181) * (reviews!$W$2:$W1011=Y$4) * (reviews!$Q$2:$Q1011&lt;&gt;Y$4) * (reviews!$V$2:$V1011&lt;&gt;$Q181)) + 
  ((reviews!$Q$2:$Q1011=$Q181) * (reviews!$V$2:$V1011=Y$4) * (reviews!$P$2:$P1011&lt;&gt;Y$4) * (reviews!$W$2:$W1011&lt;&gt;$Q181)) + 
  ((reviews!$Q$2:$Q1011=$Q181) * (reviews!$W$2:$W1011=Y$4) * (reviews!$P$2:$P1011&lt;&gt;Y$4) * (reviews!$V$2:$V1011&lt;&gt;$Q181))
)</f>
        <v>0</v>
      </c>
      <c r="Z181" s="7">
        <f>SUMPRODUCT(
  ((reviews!$P$2:$P1011=$Q181) * (reviews!$V$2:$V1011=Z$4) * (reviews!$Q$2:$Q1011&lt;&gt;Z$4) * (reviews!$W$2:$W1011&lt;&gt;$Q181)) + 
  ((reviews!$P$2:$P1011=$Q181) * (reviews!$W$2:$W1011=Z$4) * (reviews!$Q$2:$Q1011&lt;&gt;Z$4) * (reviews!$V$2:$V1011&lt;&gt;$Q181)) + 
  ((reviews!$Q$2:$Q1011=$Q181) * (reviews!$V$2:$V1011=Z$4) * (reviews!$P$2:$P1011&lt;&gt;Z$4) * (reviews!$W$2:$W1011&lt;&gt;$Q181)) + 
  ((reviews!$Q$2:$Q1011=$Q181) * (reviews!$W$2:$W1011=Z$4) * (reviews!$P$2:$P1011&lt;&gt;Z$4) * (reviews!$V$2:$V1011&lt;&gt;$Q181))
)</f>
        <v>1</v>
      </c>
      <c r="AA181" s="7">
        <f>SUMPRODUCT(
  ((reviews!$P$2:$P1011=$Q181) * (reviews!$V$2:$V1011=AA$4) * (reviews!$Q$2:$Q1011&lt;&gt;AA$4) * (reviews!$W$2:$W1011&lt;&gt;$Q181)) + 
  ((reviews!$P$2:$P1011=$Q181) * (reviews!$W$2:$W1011=AA$4) * (reviews!$Q$2:$Q1011&lt;&gt;AA$4) * (reviews!$V$2:$V1011&lt;&gt;$Q181)) + 
  ((reviews!$Q$2:$Q1011=$Q181) * (reviews!$V$2:$V1011=AA$4) * (reviews!$P$2:$P1011&lt;&gt;AA$4) * (reviews!$W$2:$W1011&lt;&gt;$Q181)) + 
  ((reviews!$Q$2:$Q1011=$Q181) * (reviews!$W$2:$W1011=AA$4) * (reviews!$P$2:$P1011&lt;&gt;AA$4) * (reviews!$V$2:$V1011&lt;&gt;$Q181))
)</f>
        <v>0</v>
      </c>
      <c r="AB181" s="40">
        <f t="shared" ref="AB181:AB191" si="50">SUM(R181:AA181)</f>
        <v>27</v>
      </c>
    </row>
    <row r="182">
      <c r="D182" s="38" t="s">
        <v>36</v>
      </c>
      <c r="E182" s="7">
        <f>COUNTIFS(reviews!$P$2:$P1011,$D182,reviews!$V$2:$V1011,E$4)</f>
        <v>6</v>
      </c>
      <c r="F182" s="39">
        <f>COUNTIFS(reviews!$P$2:$P1011,$D182,reviews!$V$2:$V1011,F$4)</f>
        <v>11</v>
      </c>
      <c r="G182" s="7">
        <f>COUNTIFS(reviews!$P$2:$P1011,$D182,reviews!$V$2:$V1011,G$4)</f>
        <v>0</v>
      </c>
      <c r="H182" s="7">
        <f>COUNTIFS(reviews!$P$2:$P1011,$D182,reviews!$V$2:$V1011,H$4)</f>
        <v>0</v>
      </c>
      <c r="I182" s="7">
        <f>COUNTIFS(reviews!$P$2:$P1011,$D182,reviews!$V$2:$V1011,I$4)</f>
        <v>0</v>
      </c>
      <c r="J182" s="7">
        <f>COUNTIFS(reviews!$P$2:$P1011,$D182,reviews!$V$2:$V1011,J$4)</f>
        <v>0</v>
      </c>
      <c r="K182" s="7">
        <f>COUNTIFS(reviews!$P$2:$P1011,$D182,reviews!$V$2:$V1011,K$4)</f>
        <v>0</v>
      </c>
      <c r="L182" s="7">
        <f>COUNTIFS(reviews!$P$2:$P1011,$D182,reviews!$V$2:$V1011,L$4)</f>
        <v>0</v>
      </c>
      <c r="M182" s="7">
        <f>COUNTIFS(reviews!$P$2:$P1011,$D182,reviews!$V$2:$V1011,M$4)</f>
        <v>0</v>
      </c>
      <c r="N182" s="7">
        <f>COUNTIFS(reviews!$P$2:$P1011,$D182,reviews!$V$2:$V1011,N$4)</f>
        <v>0</v>
      </c>
      <c r="O182" s="40">
        <f t="shared" si="49"/>
        <v>17</v>
      </c>
      <c r="Q182" s="38" t="s">
        <v>36</v>
      </c>
      <c r="R182" s="7">
        <f>SUMPRODUCT(
  ((reviews!$P$2:$P1011=$Q182) * (reviews!$V$2:$V1011=R$4) * (reviews!$Q$2:$Q1011&lt;&gt;R$4) * (reviews!$W$2:$W1011&lt;&gt;$Q182)) + 
  ((reviews!$P$2:$P1011=$Q182) * (reviews!$W$2:$W1011=R$4) * (reviews!$Q$2:$Q1011&lt;&gt;R$4) * (reviews!$V$2:$V1011&lt;&gt;$Q182)) + 
  ((reviews!$Q$2:$Q1011=$Q182) * (reviews!$V$2:$V1011=R$4) * (reviews!$P$2:$P1011&lt;&gt;R$4) * (reviews!$W$2:$W1011&lt;&gt;$Q182)) + 
  ((reviews!$Q$2:$Q1011=$Q182) * (reviews!$W$2:$W1011=R$4) * (reviews!$P$2:$P1011&lt;&gt;R$4) * (reviews!$V$2:$V1011&lt;&gt;$Q182))
)</f>
        <v>5</v>
      </c>
      <c r="S182" s="39">
        <f>SUMPRODUCT(
  ((reviews!$P$2:$P1011=$Q182) * (reviews!$V$2:$V1011=S$4)) + 
  ((reviews!$P$2:$P1011=$Q182) * (reviews!$W$2:$W1011=S$4)) + 
  ((reviews!$Q$2:$Q1011=$Q182) * (reviews!$V$2:$V1011=S$4)) + 
  ((reviews!$Q$2:$Q1011=$Q182) * (reviews!$W$2:$W1011=S$4))
)</f>
        <v>13</v>
      </c>
      <c r="T182" s="7">
        <f>SUMPRODUCT(
  ((reviews!$P$2:$P1011=$Q182) * (reviews!$V$2:$V1011=T$4) * (reviews!$Q$2:$Q1011&lt;&gt;T$4) * (reviews!$W$2:$W1011&lt;&gt;$Q182)) + 
  ((reviews!$P$2:$P1011=$Q182) * (reviews!$W$2:$W1011=T$4) * (reviews!$Q$2:$Q1011&lt;&gt;T$4) * (reviews!$V$2:$V1011&lt;&gt;$Q182)) + 
  ((reviews!$Q$2:$Q1011=$Q182) * (reviews!$V$2:$V1011=T$4) * (reviews!$P$2:$P1011&lt;&gt;T$4) * (reviews!$W$2:$W1011&lt;&gt;$Q182)) + 
  ((reviews!$Q$2:$Q1011=$Q182) * (reviews!$W$2:$W1011=T$4) * (reviews!$P$2:$P1011&lt;&gt;T$4) * (reviews!$V$2:$V1011&lt;&gt;$Q182))
)</f>
        <v>0</v>
      </c>
      <c r="U182" s="7">
        <f>SUMPRODUCT(
  ((reviews!$P$2:$P1011=$Q182) * (reviews!$V$2:$V1011=U$4) * (reviews!$Q$2:$Q1011&lt;&gt;U$4) * (reviews!$W$2:$W1011&lt;&gt;$Q182)) + 
  ((reviews!$P$2:$P1011=$Q182) * (reviews!$W$2:$W1011=U$4) * (reviews!$Q$2:$Q1011&lt;&gt;U$4) * (reviews!$V$2:$V1011&lt;&gt;$Q182)) + 
  ((reviews!$Q$2:$Q1011=$Q182) * (reviews!$V$2:$V1011=U$4) * (reviews!$P$2:$P1011&lt;&gt;U$4) * (reviews!$W$2:$W1011&lt;&gt;$Q182)) + 
  ((reviews!$Q$2:$Q1011=$Q182) * (reviews!$W$2:$W1011=U$4) * (reviews!$P$2:$P1011&lt;&gt;U$4) * (reviews!$V$2:$V1011&lt;&gt;$Q182))
)</f>
        <v>1</v>
      </c>
      <c r="V182" s="7">
        <f>SUMPRODUCT(
  ((reviews!$P$2:$P1011=$Q182) * (reviews!$V$2:$V1011=V$4) * (reviews!$Q$2:$Q1011&lt;&gt;V$4) * (reviews!$W$2:$W1011&lt;&gt;$Q182)) + 
  ((reviews!$P$2:$P1011=$Q182) * (reviews!$W$2:$W1011=V$4) * (reviews!$Q$2:$Q1011&lt;&gt;V$4) * (reviews!$V$2:$V1011&lt;&gt;$Q182)) + 
  ((reviews!$Q$2:$Q1011=$Q182) * (reviews!$V$2:$V1011=V$4) * (reviews!$P$2:$P1011&lt;&gt;V$4) * (reviews!$W$2:$W1011&lt;&gt;$Q182)) + 
  ((reviews!$Q$2:$Q1011=$Q182) * (reviews!$W$2:$W1011=V$4) * (reviews!$P$2:$P1011&lt;&gt;V$4) * (reviews!$V$2:$V1011&lt;&gt;$Q182))
)</f>
        <v>0</v>
      </c>
      <c r="W182" s="7">
        <f>SUMPRODUCT(
  ((reviews!$P$2:$P1011=$Q182) * (reviews!$V$2:$V1011=W$4) * (reviews!$Q$2:$Q1011&lt;&gt;W$4) * (reviews!$W$2:$W1011&lt;&gt;$Q182)) + 
  ((reviews!$P$2:$P1011=$Q182) * (reviews!$W$2:$W1011=W$4) * (reviews!$Q$2:$Q1011&lt;&gt;W$4) * (reviews!$V$2:$V1011&lt;&gt;$Q182)) + 
  ((reviews!$Q$2:$Q1011=$Q182) * (reviews!$V$2:$V1011=W$4) * (reviews!$P$2:$P1011&lt;&gt;W$4) * (reviews!$W$2:$W1011&lt;&gt;$Q182)) + 
  ((reviews!$Q$2:$Q1011=$Q182) * (reviews!$W$2:$W1011=W$4) * (reviews!$P$2:$P1011&lt;&gt;W$4) * (reviews!$V$2:$V1011&lt;&gt;$Q182))
)</f>
        <v>0</v>
      </c>
      <c r="X182" s="7">
        <f>SUMPRODUCT(
  ((reviews!$P$2:$P1011=$Q182) * (reviews!$V$2:$V1011=X$4) * (reviews!$Q$2:$Q1011&lt;&gt;X$4) * (reviews!$W$2:$W1011&lt;&gt;$Q182)) + 
  ((reviews!$P$2:$P1011=$Q182) * (reviews!$W$2:$W1011=X$4) * (reviews!$Q$2:$Q1011&lt;&gt;X$4) * (reviews!$V$2:$V1011&lt;&gt;$Q182)) + 
  ((reviews!$Q$2:$Q1011=$Q182) * (reviews!$V$2:$V1011=X$4) * (reviews!$P$2:$P1011&lt;&gt;X$4) * (reviews!$W$2:$W1011&lt;&gt;$Q182)) + 
  ((reviews!$Q$2:$Q1011=$Q182) * (reviews!$W$2:$W1011=X$4) * (reviews!$P$2:$P1011&lt;&gt;X$4) * (reviews!$V$2:$V1011&lt;&gt;$Q182))
)</f>
        <v>0</v>
      </c>
      <c r="Y182" s="7">
        <f>SUMPRODUCT(
  ((reviews!$P$2:$P1011=$Q182) * (reviews!$V$2:$V1011=Y$4) * (reviews!$Q$2:$Q1011&lt;&gt;Y$4) * (reviews!$W$2:$W1011&lt;&gt;$Q182)) + 
  ((reviews!$P$2:$P1011=$Q182) * (reviews!$W$2:$W1011=Y$4) * (reviews!$Q$2:$Q1011&lt;&gt;Y$4) * (reviews!$V$2:$V1011&lt;&gt;$Q182)) + 
  ((reviews!$Q$2:$Q1011=$Q182) * (reviews!$V$2:$V1011=Y$4) * (reviews!$P$2:$P1011&lt;&gt;Y$4) * (reviews!$W$2:$W1011&lt;&gt;$Q182)) + 
  ((reviews!$Q$2:$Q1011=$Q182) * (reviews!$W$2:$W1011=Y$4) * (reviews!$P$2:$P1011&lt;&gt;Y$4) * (reviews!$V$2:$V1011&lt;&gt;$Q182))
)</f>
        <v>0</v>
      </c>
      <c r="Z182" s="7">
        <f>SUMPRODUCT(
  ((reviews!$P$2:$P1011=$Q182) * (reviews!$V$2:$V1011=Z$4) * (reviews!$Q$2:$Q1011&lt;&gt;Z$4) * (reviews!$W$2:$W1011&lt;&gt;$Q182)) + 
  ((reviews!$P$2:$P1011=$Q182) * (reviews!$W$2:$W1011=Z$4) * (reviews!$Q$2:$Q1011&lt;&gt;Z$4) * (reviews!$V$2:$V1011&lt;&gt;$Q182)) + 
  ((reviews!$Q$2:$Q1011=$Q182) * (reviews!$V$2:$V1011=Z$4) * (reviews!$P$2:$P1011&lt;&gt;Z$4) * (reviews!$W$2:$W1011&lt;&gt;$Q182)) + 
  ((reviews!$Q$2:$Q1011=$Q182) * (reviews!$W$2:$W1011=Z$4) * (reviews!$P$2:$P1011&lt;&gt;Z$4) * (reviews!$V$2:$V1011&lt;&gt;$Q182))
)</f>
        <v>0</v>
      </c>
      <c r="AA182" s="7">
        <f>SUMPRODUCT(
  ((reviews!$P$2:$P1011=$Q182) * (reviews!$V$2:$V1011=AA$4) * (reviews!$Q$2:$Q1011&lt;&gt;AA$4) * (reviews!$W$2:$W1011&lt;&gt;$Q182)) + 
  ((reviews!$P$2:$P1011=$Q182) * (reviews!$W$2:$W1011=AA$4) * (reviews!$Q$2:$Q1011&lt;&gt;AA$4) * (reviews!$V$2:$V1011&lt;&gt;$Q182)) + 
  ((reviews!$Q$2:$Q1011=$Q182) * (reviews!$V$2:$V1011=AA$4) * (reviews!$P$2:$P1011&lt;&gt;AA$4) * (reviews!$W$2:$W1011&lt;&gt;$Q182)) + 
  ((reviews!$Q$2:$Q1011=$Q182) * (reviews!$W$2:$W1011=AA$4) * (reviews!$P$2:$P1011&lt;&gt;AA$4) * (reviews!$V$2:$V1011&lt;&gt;$Q182))
)</f>
        <v>0</v>
      </c>
      <c r="AB182" s="40">
        <f t="shared" si="50"/>
        <v>19</v>
      </c>
    </row>
    <row r="183">
      <c r="D183" s="38" t="s">
        <v>102</v>
      </c>
      <c r="E183" s="7">
        <f>COUNTIFS(reviews!$P$2:$P1011,$D183,reviews!$V$2:$V1011,E$4)</f>
        <v>1</v>
      </c>
      <c r="F183" s="7">
        <f>COUNTIFS(reviews!$P$2:$P1011,$D183,reviews!$V$2:$V1011,F$4)</f>
        <v>0</v>
      </c>
      <c r="G183" s="39">
        <f>COUNTIFS(reviews!$P$2:$P1011,$D183,reviews!$S$2:$S1011,G$4)</f>
        <v>1</v>
      </c>
      <c r="H183" s="7">
        <f>COUNTIFS(reviews!$P$2:$P1011,$D183,reviews!$V$2:$V1011,H$4)</f>
        <v>0</v>
      </c>
      <c r="I183" s="7">
        <f>COUNTIFS(reviews!$P$2:$P1011,$D183,reviews!$V$2:$V1011,I$4)</f>
        <v>1</v>
      </c>
      <c r="J183" s="7">
        <f>COUNTIFS(reviews!$P$2:$P1011,$D183,reviews!$V$2:$V1011,J$4)</f>
        <v>0</v>
      </c>
      <c r="K183" s="7">
        <f>COUNTIFS(reviews!$P$2:$P1011,$D183,reviews!$V$2:$V1011,K$4)</f>
        <v>0</v>
      </c>
      <c r="L183" s="7">
        <f>COUNTIFS(reviews!$P$2:$P1011,$D183,reviews!$V$2:$V1011,L$4)</f>
        <v>0</v>
      </c>
      <c r="M183" s="7">
        <f>COUNTIFS(reviews!$P$2:$P1011,$D183,reviews!$V$2:$V1011,M$4)</f>
        <v>0</v>
      </c>
      <c r="N183" s="7">
        <f>COUNTIFS(reviews!$P$2:$P1011,$D183,reviews!$V$2:$V1011,N$4)</f>
        <v>0</v>
      </c>
      <c r="O183" s="40">
        <f t="shared" si="49"/>
        <v>3</v>
      </c>
      <c r="Q183" s="38" t="s">
        <v>102</v>
      </c>
      <c r="R183" s="7">
        <f>SUMPRODUCT(
  ((reviews!$P$2:$P1011=$Q183) * (reviews!$V$2:$V1011=R$4) * (reviews!$Q$2:$Q1011&lt;&gt;R$4) * (reviews!$W$2:$W1011&lt;&gt;$Q183)) + 
  ((reviews!$P$2:$P1011=$Q183) * (reviews!$W$2:$W1011=R$4) * (reviews!$Q$2:$Q1011&lt;&gt;R$4) * (reviews!$V$2:$V1011&lt;&gt;$Q183)) + 
  ((reviews!$Q$2:$Q1011=$Q183) * (reviews!$V$2:$V1011=R$4) * (reviews!$P$2:$P1011&lt;&gt;R$4) * (reviews!$W$2:$W1011&lt;&gt;$Q183)) + 
  ((reviews!$Q$2:$Q1011=$Q183) * (reviews!$W$2:$W1011=R$4) * (reviews!$P$2:$P1011&lt;&gt;R$4) * (reviews!$V$2:$V1011&lt;&gt;$Q183))
)</f>
        <v>0</v>
      </c>
      <c r="S183" s="7">
        <f>SUMPRODUCT(
  ((reviews!$P$2:$P1011=$Q183) * (reviews!$V$2:$V1011=S$4) * (reviews!$Q$2:$Q1011&lt;&gt;S$4) * (reviews!$W$2:$W1011&lt;&gt;$Q183)) + 
  ((reviews!$P$2:$P1011=$Q183) * (reviews!$W$2:$W1011=S$4) * (reviews!$Q$2:$Q1011&lt;&gt;S$4) * (reviews!$V$2:$V1011&lt;&gt;$Q183)) + 
  ((reviews!$Q$2:$Q1011=$Q183) * (reviews!$V$2:$V1011=S$4) * (reviews!$P$2:$P1011&lt;&gt;S$4) * (reviews!$W$2:$W1011&lt;&gt;$Q183)) + 
  ((reviews!$Q$2:$Q1011=$Q183) * (reviews!$W$2:$W1011=S$4) * (reviews!$P$2:$P1011&lt;&gt;S$4) * (reviews!$V$2:$V1011&lt;&gt;$Q183))
)</f>
        <v>0</v>
      </c>
      <c r="T183" s="39">
        <f>SUMPRODUCT(
  ((reviews!$P$2:$P1011=$Q183) * (reviews!$S$2:$S1011=T$4)) + 
  ((reviews!$P$2:$P1011=$Q183) * (reviews!$T$2:$T1011=T$4)) + 
  ((reviews!$Q$2:$Q1011=$Q183) * (reviews!$S$2:$S1011=T$4)) + 
  ((reviews!$Q$2:$Q1011=$Q183) * (reviews!$T$2:$T1011=T$4))
)</f>
        <v>2</v>
      </c>
      <c r="U183" s="7">
        <f>SUMPRODUCT(
  ((reviews!$P$2:$P1011=$Q183) * (reviews!$V$2:$V1011=U$4) * (reviews!$Q$2:$Q1011&lt;&gt;U$4) * (reviews!$W$2:$W1011&lt;&gt;$Q183)) + 
  ((reviews!$P$2:$P1011=$Q183) * (reviews!$W$2:$W1011=U$4) * (reviews!$Q$2:$Q1011&lt;&gt;U$4) * (reviews!$V$2:$V1011&lt;&gt;$Q183)) + 
  ((reviews!$Q$2:$Q1011=$Q183) * (reviews!$V$2:$V1011=U$4) * (reviews!$P$2:$P1011&lt;&gt;U$4) * (reviews!$W$2:$W1011&lt;&gt;$Q183)) + 
  ((reviews!$Q$2:$Q1011=$Q183) * (reviews!$W$2:$W1011=U$4) * (reviews!$P$2:$P1011&lt;&gt;U$4) * (reviews!$V$2:$V1011&lt;&gt;$Q183))
)</f>
        <v>0</v>
      </c>
      <c r="V183" s="7">
        <f>SUMPRODUCT(
  ((reviews!$P$2:$P1011=$Q183) * (reviews!$V$2:$V1011=V$4) * (reviews!$Q$2:$Q1011&lt;&gt;V$4) * (reviews!$W$2:$W1011&lt;&gt;$Q183)) + 
  ((reviews!$P$2:$P1011=$Q183) * (reviews!$W$2:$W1011=V$4) * (reviews!$Q$2:$Q1011&lt;&gt;V$4) * (reviews!$V$2:$V1011&lt;&gt;$Q183)) + 
  ((reviews!$Q$2:$Q1011=$Q183) * (reviews!$V$2:$V1011=V$4) * (reviews!$P$2:$P1011&lt;&gt;V$4) * (reviews!$W$2:$W1011&lt;&gt;$Q183)) + 
  ((reviews!$Q$2:$Q1011=$Q183) * (reviews!$W$2:$W1011=V$4) * (reviews!$P$2:$P1011&lt;&gt;V$4) * (reviews!$V$2:$V1011&lt;&gt;$Q183))
)</f>
        <v>2</v>
      </c>
      <c r="W183" s="7">
        <f>SUMPRODUCT(
  ((reviews!$P$2:$P1011=$Q183) * (reviews!$V$2:$V1011=W$4) * (reviews!$Q$2:$Q1011&lt;&gt;W$4) * (reviews!$W$2:$W1011&lt;&gt;$Q183)) + 
  ((reviews!$P$2:$P1011=$Q183) * (reviews!$W$2:$W1011=W$4) * (reviews!$Q$2:$Q1011&lt;&gt;W$4) * (reviews!$V$2:$V1011&lt;&gt;$Q183)) + 
  ((reviews!$Q$2:$Q1011=$Q183) * (reviews!$V$2:$V1011=W$4) * (reviews!$P$2:$P1011&lt;&gt;W$4) * (reviews!$W$2:$W1011&lt;&gt;$Q183)) + 
  ((reviews!$Q$2:$Q1011=$Q183) * (reviews!$W$2:$W1011=W$4) * (reviews!$P$2:$P1011&lt;&gt;W$4) * (reviews!$V$2:$V1011&lt;&gt;$Q183))
)</f>
        <v>0</v>
      </c>
      <c r="X183" s="7">
        <f>SUMPRODUCT(
  ((reviews!$P$2:$P1011=$Q183) * (reviews!$V$2:$V1011=X$4) * (reviews!$Q$2:$Q1011&lt;&gt;X$4) * (reviews!$W$2:$W1011&lt;&gt;$Q183)) + 
  ((reviews!$P$2:$P1011=$Q183) * (reviews!$W$2:$W1011=X$4) * (reviews!$Q$2:$Q1011&lt;&gt;X$4) * (reviews!$V$2:$V1011&lt;&gt;$Q183)) + 
  ((reviews!$Q$2:$Q1011=$Q183) * (reviews!$V$2:$V1011=X$4) * (reviews!$P$2:$P1011&lt;&gt;X$4) * (reviews!$W$2:$W1011&lt;&gt;$Q183)) + 
  ((reviews!$Q$2:$Q1011=$Q183) * (reviews!$W$2:$W1011=X$4) * (reviews!$P$2:$P1011&lt;&gt;X$4) * (reviews!$V$2:$V1011&lt;&gt;$Q183))
)</f>
        <v>0</v>
      </c>
      <c r="Y183" s="7">
        <f>SUMPRODUCT(
  ((reviews!$P$2:$P1011=$Q183) * (reviews!$V$2:$V1011=Y$4) * (reviews!$Q$2:$Q1011&lt;&gt;Y$4) * (reviews!$W$2:$W1011&lt;&gt;$Q183)) + 
  ((reviews!$P$2:$P1011=$Q183) * (reviews!$W$2:$W1011=Y$4) * (reviews!$Q$2:$Q1011&lt;&gt;Y$4) * (reviews!$V$2:$V1011&lt;&gt;$Q183)) + 
  ((reviews!$Q$2:$Q1011=$Q183) * (reviews!$V$2:$V1011=Y$4) * (reviews!$P$2:$P1011&lt;&gt;Y$4) * (reviews!$W$2:$W1011&lt;&gt;$Q183)) + 
  ((reviews!$Q$2:$Q1011=$Q183) * (reviews!$W$2:$W1011=Y$4) * (reviews!$P$2:$P1011&lt;&gt;Y$4) * (reviews!$V$2:$V1011&lt;&gt;$Q183))
)</f>
        <v>0</v>
      </c>
      <c r="Z183" s="7">
        <f>SUMPRODUCT(
  ((reviews!$P$2:$P1011=$Q183) * (reviews!$V$2:$V1011=Z$4) * (reviews!$Q$2:$Q1011&lt;&gt;Z$4) * (reviews!$W$2:$W1011&lt;&gt;$Q183)) + 
  ((reviews!$P$2:$P1011=$Q183) * (reviews!$W$2:$W1011=Z$4) * (reviews!$Q$2:$Q1011&lt;&gt;Z$4) * (reviews!$V$2:$V1011&lt;&gt;$Q183)) + 
  ((reviews!$Q$2:$Q1011=$Q183) * (reviews!$V$2:$V1011=Z$4) * (reviews!$P$2:$P1011&lt;&gt;Z$4) * (reviews!$W$2:$W1011&lt;&gt;$Q183)) + 
  ((reviews!$Q$2:$Q1011=$Q183) * (reviews!$W$2:$W1011=Z$4) * (reviews!$P$2:$P1011&lt;&gt;Z$4) * (reviews!$V$2:$V1011&lt;&gt;$Q183))
)</f>
        <v>0</v>
      </c>
      <c r="AA183" s="7">
        <f>SUMPRODUCT(
  ((reviews!$P$2:$P1011=$Q183) * (reviews!$V$2:$V1011=AA$4) * (reviews!$Q$2:$Q1011&lt;&gt;AA$4) * (reviews!$W$2:$W1011&lt;&gt;$Q183)) + 
  ((reviews!$P$2:$P1011=$Q183) * (reviews!$W$2:$W1011=AA$4) * (reviews!$Q$2:$Q1011&lt;&gt;AA$4) * (reviews!$V$2:$V1011&lt;&gt;$Q183)) + 
  ((reviews!$Q$2:$Q1011=$Q183) * (reviews!$V$2:$V1011=AA$4) * (reviews!$P$2:$P1011&lt;&gt;AA$4) * (reviews!$W$2:$W1011&lt;&gt;$Q183)) + 
  ((reviews!$Q$2:$Q1011=$Q183) * (reviews!$W$2:$W1011=AA$4) * (reviews!$P$2:$P1011&lt;&gt;AA$4) * (reviews!$V$2:$V1011&lt;&gt;$Q183))
)</f>
        <v>0</v>
      </c>
      <c r="AB183" s="40">
        <f t="shared" si="50"/>
        <v>4</v>
      </c>
    </row>
    <row r="184">
      <c r="D184" s="38" t="s">
        <v>54</v>
      </c>
      <c r="E184" s="7">
        <f>COUNTIFS(reviews!$P$2:$P1011,$D184,reviews!$V$2:$V1011,E$4)</f>
        <v>1</v>
      </c>
      <c r="F184" s="7">
        <f>COUNTIFS(reviews!$P$2:$P1011,$D184,reviews!$V$2:$V1011,F$4)</f>
        <v>0</v>
      </c>
      <c r="G184" s="7">
        <f>COUNTIFS(reviews!$P$2:$P1011,$D184,reviews!$V$2:$V1011,G$4)</f>
        <v>0</v>
      </c>
      <c r="H184" s="39">
        <f>COUNTIFS(reviews!$P$2:$P1011,$D184,reviews!$V$2:$V1011,H$4)</f>
        <v>2</v>
      </c>
      <c r="I184" s="7">
        <f>COUNTIFS(reviews!$P$2:$P1011,$D184,reviews!$V$2:$V1011,I$4)</f>
        <v>4</v>
      </c>
      <c r="J184" s="7">
        <f>COUNTIFS(reviews!$P$2:$P1011,$D184,reviews!$V$2:$V1011,J$4)</f>
        <v>2</v>
      </c>
      <c r="K184" s="7">
        <f>COUNTIFS(reviews!$P$2:$P1011,$D184,reviews!$V$2:$V1011,K$4)</f>
        <v>2</v>
      </c>
      <c r="L184" s="7">
        <f>COUNTIFS(reviews!$P$2:$P1011,$D184,reviews!$V$2:$V1011,L$4)</f>
        <v>0</v>
      </c>
      <c r="M184" s="7">
        <f>COUNTIFS(reviews!$P$2:$P1011,$D184,reviews!$V$2:$V1011,M$4)</f>
        <v>1</v>
      </c>
      <c r="N184" s="7">
        <f>COUNTIFS(reviews!$P$2:$P1011,$D184,reviews!$V$2:$V1011,N$4)</f>
        <v>0</v>
      </c>
      <c r="O184" s="40">
        <f t="shared" si="49"/>
        <v>12</v>
      </c>
      <c r="Q184" s="38" t="s">
        <v>54</v>
      </c>
      <c r="R184" s="7">
        <f>SUMPRODUCT(
  ((reviews!$P$2:$P1011=$Q184) * (reviews!$V$2:$V1011=R$4) * (reviews!$Q$2:$Q1011&lt;&gt;R$4) * (reviews!$W$2:$W1011&lt;&gt;$Q184)) + 
  ((reviews!$P$2:$P1011=$Q184) * (reviews!$W$2:$W1011=R$4) * (reviews!$Q$2:$Q1011&lt;&gt;R$4) * (reviews!$V$2:$V1011&lt;&gt;$Q184)) + 
  ((reviews!$Q$2:$Q1011=$Q184) * (reviews!$V$2:$V1011=R$4) * (reviews!$P$2:$P1011&lt;&gt;R$4) * (reviews!$W$2:$W1011&lt;&gt;$Q184)) + 
  ((reviews!$Q$2:$Q1011=$Q184) * (reviews!$W$2:$W1011=R$4) * (reviews!$P$2:$P1011&lt;&gt;R$4) * (reviews!$V$2:$V1011&lt;&gt;$Q184))
)</f>
        <v>0</v>
      </c>
      <c r="S184" s="7">
        <f>SUMPRODUCT(
  ((reviews!$P$2:$P1011=$Q184) * (reviews!$V$2:$V1011=S$4) * (reviews!$Q$2:$Q1011&lt;&gt;S$4) * (reviews!$W$2:$W1011&lt;&gt;$Q184)) + 
  ((reviews!$P$2:$P1011=$Q184) * (reviews!$W$2:$W1011=S$4) * (reviews!$Q$2:$Q1011&lt;&gt;S$4) * (reviews!$V$2:$V1011&lt;&gt;$Q184)) + 
  ((reviews!$Q$2:$Q1011=$Q184) * (reviews!$V$2:$V1011=S$4) * (reviews!$P$2:$P1011&lt;&gt;S$4) * (reviews!$W$2:$W1011&lt;&gt;$Q184)) + 
  ((reviews!$Q$2:$Q1011=$Q184) * (reviews!$W$2:$W1011=S$4) * (reviews!$P$2:$P1011&lt;&gt;S$4) * (reviews!$V$2:$V1011&lt;&gt;$Q184))
)</f>
        <v>0</v>
      </c>
      <c r="T184" s="7">
        <f>SUMPRODUCT(
  ((reviews!$P$2:$P1011=$Q184) * (reviews!$V$2:$V1011=T$4) * (reviews!$Q$2:$Q1011&lt;&gt;T$4) * (reviews!$W$2:$W1011&lt;&gt;$Q184)) + 
  ((reviews!$P$2:$P1011=$Q184) * (reviews!$W$2:$W1011=T$4) * (reviews!$Q$2:$Q1011&lt;&gt;T$4) * (reviews!$V$2:$V1011&lt;&gt;$Q184)) + 
  ((reviews!$Q$2:$Q1011=$Q184) * (reviews!$V$2:$V1011=T$4) * (reviews!$P$2:$P1011&lt;&gt;T$4) * (reviews!$W$2:$W1011&lt;&gt;$Q184)) + 
  ((reviews!$Q$2:$Q1011=$Q184) * (reviews!$W$2:$W1011=T$4) * (reviews!$P$2:$P1011&lt;&gt;T$4) * (reviews!$V$2:$V1011&lt;&gt;$Q184))
)</f>
        <v>0</v>
      </c>
      <c r="U184" s="39">
        <f>SUMPRODUCT(
  ((reviews!$P$2:$P1011=$Q184) * (reviews!$V$2:$V1011=U$4)) + 
  ((reviews!$P$2:$P1011=$Q184) * (reviews!$W$2:$W1011=U$4)) + 
  ((reviews!$Q$2:$Q1011=$Q184) * (reviews!$V$2:$V1011=U$4)) + 
  ((reviews!$Q$2:$Q1011=$Q184) * (reviews!$W$2:$W1011=U$4))
)</f>
        <v>2</v>
      </c>
      <c r="V184" s="7">
        <f>SUMPRODUCT(
  ((reviews!$P$2:$P1011=$Q184) * (reviews!$V$2:$V1011=V$4) * (reviews!$Q$2:$Q1011&lt;&gt;V$4) * (reviews!$W$2:$W1011&lt;&gt;$Q184)) + 
  ((reviews!$P$2:$P1011=$Q184) * (reviews!$W$2:$W1011=V$4) * (reviews!$Q$2:$Q1011&lt;&gt;V$4) * (reviews!$V$2:$V1011&lt;&gt;$Q184)) + 
  ((reviews!$Q$2:$Q1011=$Q184) * (reviews!$V$2:$V1011=V$4) * (reviews!$P$2:$P1011&lt;&gt;V$4) * (reviews!$W$2:$W1011&lt;&gt;$Q184)) + 
  ((reviews!$Q$2:$Q1011=$Q184) * (reviews!$W$2:$W1011=V$4) * (reviews!$P$2:$P1011&lt;&gt;V$4) * (reviews!$V$2:$V1011&lt;&gt;$Q184))
)</f>
        <v>4</v>
      </c>
      <c r="W184" s="7">
        <f>SUMPRODUCT(
  ((reviews!$P$2:$P1011=$Q184) * (reviews!$V$2:$V1011=W$4) * (reviews!$Q$2:$Q1011&lt;&gt;W$4) * (reviews!$W$2:$W1011&lt;&gt;$Q184)) + 
  ((reviews!$P$2:$P1011=$Q184) * (reviews!$W$2:$W1011=W$4) * (reviews!$Q$2:$Q1011&lt;&gt;W$4) * (reviews!$V$2:$V1011&lt;&gt;$Q184)) + 
  ((reviews!$Q$2:$Q1011=$Q184) * (reviews!$V$2:$V1011=W$4) * (reviews!$P$2:$P1011&lt;&gt;W$4) * (reviews!$W$2:$W1011&lt;&gt;$Q184)) + 
  ((reviews!$Q$2:$Q1011=$Q184) * (reviews!$W$2:$W1011=W$4) * (reviews!$P$2:$P1011&lt;&gt;W$4) * (reviews!$V$2:$V1011&lt;&gt;$Q184))
)</f>
        <v>2</v>
      </c>
      <c r="X184" s="7">
        <f>SUMPRODUCT(
  ((reviews!$P$2:$P1011=$Q184) * (reviews!$V$2:$V1011=X$4) * (reviews!$Q$2:$Q1011&lt;&gt;X$4) * (reviews!$W$2:$W1011&lt;&gt;$Q184)) + 
  ((reviews!$P$2:$P1011=$Q184) * (reviews!$W$2:$W1011=X$4) * (reviews!$Q$2:$Q1011&lt;&gt;X$4) * (reviews!$V$2:$V1011&lt;&gt;$Q184)) + 
  ((reviews!$Q$2:$Q1011=$Q184) * (reviews!$V$2:$V1011=X$4) * (reviews!$P$2:$P1011&lt;&gt;X$4) * (reviews!$W$2:$W1011&lt;&gt;$Q184)) + 
  ((reviews!$Q$2:$Q1011=$Q184) * (reviews!$W$2:$W1011=X$4) * (reviews!$P$2:$P1011&lt;&gt;X$4) * (reviews!$V$2:$V1011&lt;&gt;$Q184))
)</f>
        <v>2</v>
      </c>
      <c r="Y184" s="7">
        <f>SUMPRODUCT(
  ((reviews!$P$2:$P1011=$Q184) * (reviews!$V$2:$V1011=Y$4) * (reviews!$Q$2:$Q1011&lt;&gt;Y$4) * (reviews!$W$2:$W1011&lt;&gt;$Q184)) + 
  ((reviews!$P$2:$P1011=$Q184) * (reviews!$W$2:$W1011=Y$4) * (reviews!$Q$2:$Q1011&lt;&gt;Y$4) * (reviews!$V$2:$V1011&lt;&gt;$Q184)) + 
  ((reviews!$Q$2:$Q1011=$Q184) * (reviews!$V$2:$V1011=Y$4) * (reviews!$P$2:$P1011&lt;&gt;Y$4) * (reviews!$W$2:$W1011&lt;&gt;$Q184)) + 
  ((reviews!$Q$2:$Q1011=$Q184) * (reviews!$W$2:$W1011=Y$4) * (reviews!$P$2:$P1011&lt;&gt;Y$4) * (reviews!$V$2:$V1011&lt;&gt;$Q184))
)</f>
        <v>0</v>
      </c>
      <c r="Z184" s="7">
        <f>SUMPRODUCT(
  ((reviews!$P$2:$P1011=$Q184) * (reviews!$V$2:$V1011=Z$4) * (reviews!$Q$2:$Q1011&lt;&gt;Z$4) * (reviews!$W$2:$W1011&lt;&gt;$Q184)) + 
  ((reviews!$P$2:$P1011=$Q184) * (reviews!$W$2:$W1011=Z$4) * (reviews!$Q$2:$Q1011&lt;&gt;Z$4) * (reviews!$V$2:$V1011&lt;&gt;$Q184)) + 
  ((reviews!$Q$2:$Q1011=$Q184) * (reviews!$V$2:$V1011=Z$4) * (reviews!$P$2:$P1011&lt;&gt;Z$4) * (reviews!$W$2:$W1011&lt;&gt;$Q184)) + 
  ((reviews!$Q$2:$Q1011=$Q184) * (reviews!$W$2:$W1011=Z$4) * (reviews!$P$2:$P1011&lt;&gt;Z$4) * (reviews!$V$2:$V1011&lt;&gt;$Q184))
)</f>
        <v>1</v>
      </c>
      <c r="AA184" s="7">
        <f>SUMPRODUCT(
  ((reviews!$P$2:$P1011=$Q184) * (reviews!$V$2:$V1011=AA$4) * (reviews!$Q$2:$Q1011&lt;&gt;AA$4) * (reviews!$W$2:$W1011&lt;&gt;$Q184)) + 
  ((reviews!$P$2:$P1011=$Q184) * (reviews!$W$2:$W1011=AA$4) * (reviews!$Q$2:$Q1011&lt;&gt;AA$4) * (reviews!$V$2:$V1011&lt;&gt;$Q184)) + 
  ((reviews!$Q$2:$Q1011=$Q184) * (reviews!$V$2:$V1011=AA$4) * (reviews!$P$2:$P1011&lt;&gt;AA$4) * (reviews!$W$2:$W1011&lt;&gt;$Q184)) + 
  ((reviews!$Q$2:$Q1011=$Q184) * (reviews!$W$2:$W1011=AA$4) * (reviews!$P$2:$P1011&lt;&gt;AA$4) * (reviews!$V$2:$V1011&lt;&gt;$Q184))
)</f>
        <v>0</v>
      </c>
      <c r="AB184" s="40">
        <f t="shared" si="50"/>
        <v>11</v>
      </c>
    </row>
    <row r="185">
      <c r="D185" s="38" t="s">
        <v>35</v>
      </c>
      <c r="E185" s="7">
        <f>COUNTIFS(reviews!$P$2:$P1011,$D185,reviews!$V$2:$V1011,E$4)</f>
        <v>1</v>
      </c>
      <c r="F185" s="7">
        <f>COUNTIFS(reviews!$P$2:$P1011,$D185,reviews!$V$2:$V1011,F$4)</f>
        <v>1</v>
      </c>
      <c r="G185" s="7">
        <f>COUNTIFS(reviews!$P$2:$P1011,$D185,reviews!$V$2:$V1011,G$4)</f>
        <v>0</v>
      </c>
      <c r="H185" s="7">
        <f>COUNTIFS(reviews!$P$2:$P1011,$D185,reviews!$V$2:$V1011,H$4)</f>
        <v>0</v>
      </c>
      <c r="I185" s="39">
        <f>COUNTIFS(reviews!$P$2:$P1011,$D185,reviews!$V$2:$V1011,I$4)</f>
        <v>10</v>
      </c>
      <c r="J185" s="7">
        <f>COUNTIFS(reviews!$P$2:$P1011,$D185,reviews!$V$2:$V1011,J$4)</f>
        <v>4</v>
      </c>
      <c r="K185" s="7">
        <f>COUNTIFS(reviews!$P$2:$P1011,$D185,reviews!$V$2:$V1011,K$4)</f>
        <v>2</v>
      </c>
      <c r="L185" s="7">
        <f>COUNTIFS(reviews!$P$2:$P1011,$D185,reviews!$V$2:$V1011,L$4)</f>
        <v>2</v>
      </c>
      <c r="M185" s="7">
        <f>COUNTIFS(reviews!$P$2:$P1011,$D185,reviews!$V$2:$V1011,M$4)</f>
        <v>0</v>
      </c>
      <c r="N185" s="7">
        <f>COUNTIFS(reviews!$P$2:$P1011,$D185,reviews!$V$2:$V1011,N$4)</f>
        <v>1</v>
      </c>
      <c r="O185" s="40">
        <f t="shared" si="49"/>
        <v>21</v>
      </c>
      <c r="Q185" s="38" t="s">
        <v>35</v>
      </c>
      <c r="R185" s="7">
        <f>SUMPRODUCT(
  ((reviews!$P$2:$P1011=$Q185) * (reviews!$V$2:$V1011=R$4) * (reviews!$Q$2:$Q1011&lt;&gt;R$4) * (reviews!$W$2:$W1011&lt;&gt;$Q185)) + 
  ((reviews!$P$2:$P1011=$Q185) * (reviews!$W$2:$W1011=R$4) * (reviews!$Q$2:$Q1011&lt;&gt;R$4) * (reviews!$V$2:$V1011&lt;&gt;$Q185)) + 
  ((reviews!$Q$2:$Q1011=$Q185) * (reviews!$V$2:$V1011=R$4) * (reviews!$P$2:$P1011&lt;&gt;R$4) * (reviews!$W$2:$W1011&lt;&gt;$Q185)) + 
  ((reviews!$Q$2:$Q1011=$Q185) * (reviews!$W$2:$W1011=R$4) * (reviews!$P$2:$P1011&lt;&gt;R$4) * (reviews!$V$2:$V1011&lt;&gt;$Q185))
)</f>
        <v>0</v>
      </c>
      <c r="S185" s="7">
        <f>SUMPRODUCT(
  ((reviews!$P$2:$P1011=$Q185) * (reviews!$V$2:$V1011=S$4) * (reviews!$Q$2:$Q1011&lt;&gt;S$4) * (reviews!$W$2:$W1011&lt;&gt;$Q185)) + 
  ((reviews!$P$2:$P1011=$Q185) * (reviews!$W$2:$W1011=S$4) * (reviews!$Q$2:$Q1011&lt;&gt;S$4) * (reviews!$V$2:$V1011&lt;&gt;$Q185)) + 
  ((reviews!$Q$2:$Q1011=$Q185) * (reviews!$V$2:$V1011=S$4) * (reviews!$P$2:$P1011&lt;&gt;S$4) * (reviews!$W$2:$W1011&lt;&gt;$Q185)) + 
  ((reviews!$Q$2:$Q1011=$Q185) * (reviews!$W$2:$W1011=S$4) * (reviews!$P$2:$P1011&lt;&gt;S$4) * (reviews!$V$2:$V1011&lt;&gt;$Q185))
)</f>
        <v>1</v>
      </c>
      <c r="T185" s="7">
        <f>SUMPRODUCT(
  ((reviews!$P$2:$P1011=$Q185) * (reviews!$V$2:$V1011=T$4) * (reviews!$Q$2:$Q1011&lt;&gt;T$4) * (reviews!$W$2:$W1011&lt;&gt;$Q185)) + 
  ((reviews!$P$2:$P1011=$Q185) * (reviews!$W$2:$W1011=T$4) * (reviews!$Q$2:$Q1011&lt;&gt;T$4) * (reviews!$V$2:$V1011&lt;&gt;$Q185)) + 
  ((reviews!$Q$2:$Q1011=$Q185) * (reviews!$V$2:$V1011=T$4) * (reviews!$P$2:$P1011&lt;&gt;T$4) * (reviews!$W$2:$W1011&lt;&gt;$Q185)) + 
  ((reviews!$Q$2:$Q1011=$Q185) * (reviews!$W$2:$W1011=T$4) * (reviews!$P$2:$P1011&lt;&gt;T$4) * (reviews!$V$2:$V1011&lt;&gt;$Q185))
)</f>
        <v>0</v>
      </c>
      <c r="U185" s="7">
        <f>SUMPRODUCT(
  ((reviews!$P$2:$P1011=$Q185) * (reviews!$V$2:$V1011=U$4) * (reviews!$Q$2:$Q1011&lt;&gt;U$4) * (reviews!$W$2:$W1011&lt;&gt;$Q185)) + 
  ((reviews!$P$2:$P1011=$Q185) * (reviews!$W$2:$W1011=U$4) * (reviews!$Q$2:$Q1011&lt;&gt;U$4) * (reviews!$V$2:$V1011&lt;&gt;$Q185)) + 
  ((reviews!$Q$2:$Q1011=$Q185) * (reviews!$V$2:$V1011=U$4) * (reviews!$P$2:$P1011&lt;&gt;U$4) * (reviews!$W$2:$W1011&lt;&gt;$Q185)) + 
  ((reviews!$Q$2:$Q1011=$Q185) * (reviews!$W$2:$W1011=U$4) * (reviews!$P$2:$P1011&lt;&gt;U$4) * (reviews!$V$2:$V1011&lt;&gt;$Q185))
)</f>
        <v>0</v>
      </c>
      <c r="V185" s="39">
        <f>SUMPRODUCT(
  ((reviews!$P$2:$P1011=$Q185) * (reviews!$V$2:$V1011=V$4)) + 
  ((reviews!$P$2:$P1011=$Q185) * (reviews!$W$2:$W1011=V$4)) + 
  ((reviews!$Q$2:$Q1011=$Q185) * (reviews!$V$2:$V1011=V$4)) + 
  ((reviews!$Q$2:$Q1011=$Q185) * (reviews!$W$2:$W1011=V$4))
)</f>
        <v>13</v>
      </c>
      <c r="W185" s="7">
        <f>SUMPRODUCT(
  ((reviews!$P$2:$P1011=$Q185) * (reviews!$V$2:$V1011=W$4) * (reviews!$Q$2:$Q1011&lt;&gt;W$4) * (reviews!$W$2:$W1011&lt;&gt;$Q185)) + 
  ((reviews!$P$2:$P1011=$Q185) * (reviews!$W$2:$W1011=W$4) * (reviews!$Q$2:$Q1011&lt;&gt;W$4) * (reviews!$V$2:$V1011&lt;&gt;$Q185)) + 
  ((reviews!$Q$2:$Q1011=$Q185) * (reviews!$V$2:$V1011=W$4) * (reviews!$P$2:$P1011&lt;&gt;W$4) * (reviews!$W$2:$W1011&lt;&gt;$Q185)) + 
  ((reviews!$Q$2:$Q1011=$Q185) * (reviews!$W$2:$W1011=W$4) * (reviews!$P$2:$P1011&lt;&gt;W$4) * (reviews!$V$2:$V1011&lt;&gt;$Q185))
)</f>
        <v>4</v>
      </c>
      <c r="X185" s="7">
        <f>SUMPRODUCT(
  ((reviews!$P$2:$P1011=$Q185) * (reviews!$V$2:$V1011=X$4) * (reviews!$Q$2:$Q1011&lt;&gt;X$4) * (reviews!$W$2:$W1011&lt;&gt;$Q185)) + 
  ((reviews!$P$2:$P1011=$Q185) * (reviews!$W$2:$W1011=X$4) * (reviews!$Q$2:$Q1011&lt;&gt;X$4) * (reviews!$V$2:$V1011&lt;&gt;$Q185)) + 
  ((reviews!$Q$2:$Q1011=$Q185) * (reviews!$V$2:$V1011=X$4) * (reviews!$P$2:$P1011&lt;&gt;X$4) * (reviews!$W$2:$W1011&lt;&gt;$Q185)) + 
  ((reviews!$Q$2:$Q1011=$Q185) * (reviews!$W$2:$W1011=X$4) * (reviews!$P$2:$P1011&lt;&gt;X$4) * (reviews!$V$2:$V1011&lt;&gt;$Q185))
)</f>
        <v>2</v>
      </c>
      <c r="Y185" s="7">
        <f>SUMPRODUCT(
  ((reviews!$P$2:$P1011=$Q185) * (reviews!$V$2:$V1011=Y$4) * (reviews!$Q$2:$Q1011&lt;&gt;Y$4) * (reviews!$W$2:$W1011&lt;&gt;$Q185)) + 
  ((reviews!$P$2:$P1011=$Q185) * (reviews!$W$2:$W1011=Y$4) * (reviews!$Q$2:$Q1011&lt;&gt;Y$4) * (reviews!$V$2:$V1011&lt;&gt;$Q185)) + 
  ((reviews!$Q$2:$Q1011=$Q185) * (reviews!$V$2:$V1011=Y$4) * (reviews!$P$2:$P1011&lt;&gt;Y$4) * (reviews!$W$2:$W1011&lt;&gt;$Q185)) + 
  ((reviews!$Q$2:$Q1011=$Q185) * (reviews!$W$2:$W1011=Y$4) * (reviews!$P$2:$P1011&lt;&gt;Y$4) * (reviews!$V$2:$V1011&lt;&gt;$Q185))
)</f>
        <v>1</v>
      </c>
      <c r="Z185" s="7">
        <f>SUMPRODUCT(
  ((reviews!$P$2:$P1011=$Q185) * (reviews!$V$2:$V1011=Z$4) * (reviews!$Q$2:$Q1011&lt;&gt;Z$4) * (reviews!$W$2:$W1011&lt;&gt;$Q185)) + 
  ((reviews!$P$2:$P1011=$Q185) * (reviews!$W$2:$W1011=Z$4) * (reviews!$Q$2:$Q1011&lt;&gt;Z$4) * (reviews!$V$2:$V1011&lt;&gt;$Q185)) + 
  ((reviews!$Q$2:$Q1011=$Q185) * (reviews!$V$2:$V1011=Z$4) * (reviews!$P$2:$P1011&lt;&gt;Z$4) * (reviews!$W$2:$W1011&lt;&gt;$Q185)) + 
  ((reviews!$Q$2:$Q1011=$Q185) * (reviews!$W$2:$W1011=Z$4) * (reviews!$P$2:$P1011&lt;&gt;Z$4) * (reviews!$V$2:$V1011&lt;&gt;$Q185))
)</f>
        <v>0</v>
      </c>
      <c r="AA185" s="7">
        <f>SUMPRODUCT(
  ((reviews!$P$2:$P1011=$Q185) * (reviews!$V$2:$V1011=AA$4) * (reviews!$Q$2:$Q1011&lt;&gt;AA$4) * (reviews!$W$2:$W1011&lt;&gt;$Q185)) + 
  ((reviews!$P$2:$P1011=$Q185) * (reviews!$W$2:$W1011=AA$4) * (reviews!$Q$2:$Q1011&lt;&gt;AA$4) * (reviews!$V$2:$V1011&lt;&gt;$Q185)) + 
  ((reviews!$Q$2:$Q1011=$Q185) * (reviews!$V$2:$V1011=AA$4) * (reviews!$P$2:$P1011&lt;&gt;AA$4) * (reviews!$W$2:$W1011&lt;&gt;$Q185)) + 
  ((reviews!$Q$2:$Q1011=$Q185) * (reviews!$W$2:$W1011=AA$4) * (reviews!$P$2:$P1011&lt;&gt;AA$4) * (reviews!$V$2:$V1011&lt;&gt;$Q185))
)</f>
        <v>1</v>
      </c>
      <c r="AB185" s="40">
        <f t="shared" si="50"/>
        <v>22</v>
      </c>
    </row>
    <row r="186">
      <c r="D186" s="38" t="s">
        <v>33</v>
      </c>
      <c r="E186" s="7">
        <f>COUNTIFS(reviews!$P$2:$P1011,$D186,reviews!$V$2:$V1011,E$4)</f>
        <v>0</v>
      </c>
      <c r="F186" s="7">
        <f>COUNTIFS(reviews!$P$2:$P1011,$D186,reviews!$V$2:$V1011,F$4)</f>
        <v>0</v>
      </c>
      <c r="G186" s="7">
        <f>COUNTIFS(reviews!$P$2:$P1011,$D186,reviews!$V$2:$V1011,G$4)</f>
        <v>0</v>
      </c>
      <c r="H186" s="7">
        <f>COUNTIFS(reviews!$P$2:$P1011,$D186,reviews!$V$2:$V1011,H$4)</f>
        <v>0</v>
      </c>
      <c r="I186" s="7">
        <f>COUNTIFS(reviews!$P$2:$P1011,$D186,reviews!$V$2:$V1011,I$4)</f>
        <v>0</v>
      </c>
      <c r="J186" s="39">
        <f>COUNTIFS(reviews!$P$2:$P1011,$D186,reviews!$V$2:$V1011,J$4)</f>
        <v>5</v>
      </c>
      <c r="K186" s="7">
        <f>COUNTIFS(reviews!$P$2:$P1011,$D186,reviews!$V$2:$V1011,K$4)</f>
        <v>4</v>
      </c>
      <c r="L186" s="7">
        <f>COUNTIFS(reviews!$P$2:$P1011,$D186,reviews!$V$2:$V1011,L$4)</f>
        <v>0</v>
      </c>
      <c r="M186" s="7">
        <f>COUNTIFS(reviews!$P$2:$P1011,$D186,reviews!$V$2:$V1011,M$4)</f>
        <v>1</v>
      </c>
      <c r="N186" s="7">
        <f>COUNTIFS(reviews!$P$2:$P1011,$D186,reviews!$V$2:$V1011,N$4)</f>
        <v>0</v>
      </c>
      <c r="O186" s="40">
        <f t="shared" si="49"/>
        <v>10</v>
      </c>
      <c r="Q186" s="38" t="s">
        <v>33</v>
      </c>
      <c r="R186" s="7">
        <f>SUMPRODUCT(
  ((reviews!$P$2:$P1011=$Q186) * (reviews!$V$2:$V1011=R$4) * (reviews!$Q$2:$Q1011&lt;&gt;R$4) * (reviews!$W$2:$W1011&lt;&gt;$Q186)) + 
  ((reviews!$P$2:$P1011=$Q186) * (reviews!$W$2:$W1011=R$4) * (reviews!$Q$2:$Q1011&lt;&gt;R$4) * (reviews!$V$2:$V1011&lt;&gt;$Q186)) + 
  ((reviews!$Q$2:$Q1011=$Q186) * (reviews!$V$2:$V1011=R$4) * (reviews!$P$2:$P1011&lt;&gt;R$4) * (reviews!$W$2:$W1011&lt;&gt;$Q186)) + 
  ((reviews!$Q$2:$Q1011=$Q186) * (reviews!$W$2:$W1011=R$4) * (reviews!$P$2:$P1011&lt;&gt;R$4) * (reviews!$V$2:$V1011&lt;&gt;$Q186))
)</f>
        <v>0</v>
      </c>
      <c r="S186" s="7">
        <f>SUMPRODUCT(
  ((reviews!$P$2:$P1011=$Q186) * (reviews!$V$2:$V1011=S$4) * (reviews!$Q$2:$Q1011&lt;&gt;S$4) * (reviews!$W$2:$W1011&lt;&gt;$Q186)) + 
  ((reviews!$P$2:$P1011=$Q186) * (reviews!$W$2:$W1011=S$4) * (reviews!$Q$2:$Q1011&lt;&gt;S$4) * (reviews!$V$2:$V1011&lt;&gt;$Q186)) + 
  ((reviews!$Q$2:$Q1011=$Q186) * (reviews!$V$2:$V1011=S$4) * (reviews!$P$2:$P1011&lt;&gt;S$4) * (reviews!$W$2:$W1011&lt;&gt;$Q186)) + 
  ((reviews!$Q$2:$Q1011=$Q186) * (reviews!$W$2:$W1011=S$4) * (reviews!$P$2:$P1011&lt;&gt;S$4) * (reviews!$V$2:$V1011&lt;&gt;$Q186))
)</f>
        <v>0</v>
      </c>
      <c r="T186" s="7">
        <f>SUMPRODUCT(
  ((reviews!$P$2:$P1011=$Q186) * (reviews!$V$2:$V1011=T$4) * (reviews!$Q$2:$Q1011&lt;&gt;T$4) * (reviews!$W$2:$W1011&lt;&gt;$Q186)) + 
  ((reviews!$P$2:$P1011=$Q186) * (reviews!$W$2:$W1011=T$4) * (reviews!$Q$2:$Q1011&lt;&gt;T$4) * (reviews!$V$2:$V1011&lt;&gt;$Q186)) + 
  ((reviews!$Q$2:$Q1011=$Q186) * (reviews!$V$2:$V1011=T$4) * (reviews!$P$2:$P1011&lt;&gt;T$4) * (reviews!$W$2:$W1011&lt;&gt;$Q186)) + 
  ((reviews!$Q$2:$Q1011=$Q186) * (reviews!$W$2:$W1011=T$4) * (reviews!$P$2:$P1011&lt;&gt;T$4) * (reviews!$V$2:$V1011&lt;&gt;$Q186))
)</f>
        <v>0</v>
      </c>
      <c r="U186" s="7">
        <f>SUMPRODUCT(
  ((reviews!$P$2:$P1011=$Q186) * (reviews!$V$2:$V1011=U$4) * (reviews!$Q$2:$Q1011&lt;&gt;U$4) * (reviews!$W$2:$W1011&lt;&gt;$Q186)) + 
  ((reviews!$P$2:$P1011=$Q186) * (reviews!$W$2:$W1011=U$4) * (reviews!$Q$2:$Q1011&lt;&gt;U$4) * (reviews!$V$2:$V1011&lt;&gt;$Q186)) + 
  ((reviews!$Q$2:$Q1011=$Q186) * (reviews!$V$2:$V1011=U$4) * (reviews!$P$2:$P1011&lt;&gt;U$4) * (reviews!$W$2:$W1011&lt;&gt;$Q186)) + 
  ((reviews!$Q$2:$Q1011=$Q186) * (reviews!$W$2:$W1011=U$4) * (reviews!$P$2:$P1011&lt;&gt;U$4) * (reviews!$V$2:$V1011&lt;&gt;$Q186))
)</f>
        <v>0</v>
      </c>
      <c r="V186" s="7">
        <f>SUMPRODUCT(
  ((reviews!$P$2:$P1011=$Q186) * (reviews!$V$2:$V1011=V$4) * (reviews!$Q$2:$Q1011&lt;&gt;V$4) * (reviews!$W$2:$W1011&lt;&gt;$Q186)) + 
  ((reviews!$P$2:$P1011=$Q186) * (reviews!$W$2:$W1011=V$4) * (reviews!$Q$2:$Q1011&lt;&gt;V$4) * (reviews!$V$2:$V1011&lt;&gt;$Q186)) + 
  ((reviews!$Q$2:$Q1011=$Q186) * (reviews!$V$2:$V1011=V$4) * (reviews!$P$2:$P1011&lt;&gt;V$4) * (reviews!$W$2:$W1011&lt;&gt;$Q186)) + 
  ((reviews!$Q$2:$Q1011=$Q186) * (reviews!$W$2:$W1011=V$4) * (reviews!$P$2:$P1011&lt;&gt;V$4) * (reviews!$V$2:$V1011&lt;&gt;$Q186))
)</f>
        <v>0</v>
      </c>
      <c r="W186" s="39">
        <f>SUMPRODUCT(
  ((reviews!$P$2:$P1011=$Q186) * (reviews!$V$2:$V1011=W$4)) + 
  ((reviews!$P$2:$P1011=$Q186) * (reviews!$W$2:$W1011=W$4)) + 
  ((reviews!$Q$2:$Q1011=$Q186) * (reviews!$V$2:$V1011=W$4)) + 
  ((reviews!$Q$2:$Q1011=$Q186) * (reviews!$W$2:$W1011=W$4))
)</f>
        <v>5</v>
      </c>
      <c r="X186" s="7">
        <f>SUMPRODUCT(
  ((reviews!$P$2:$P1011=$Q186) * (reviews!$V$2:$V1011=X$4) * (reviews!$Q$2:$Q1011&lt;&gt;X$4) * (reviews!$W$2:$W1011&lt;&gt;$Q186)) + 
  ((reviews!$P$2:$P1011=$Q186) * (reviews!$W$2:$W1011=X$4) * (reviews!$Q$2:$Q1011&lt;&gt;X$4) * (reviews!$V$2:$V1011&lt;&gt;$Q186)) + 
  ((reviews!$Q$2:$Q1011=$Q186) * (reviews!$V$2:$V1011=X$4) * (reviews!$P$2:$P1011&lt;&gt;X$4) * (reviews!$W$2:$W1011&lt;&gt;$Q186)) + 
  ((reviews!$Q$2:$Q1011=$Q186) * (reviews!$W$2:$W1011=X$4) * (reviews!$P$2:$P1011&lt;&gt;X$4) * (reviews!$V$2:$V1011&lt;&gt;$Q186))
)</f>
        <v>4</v>
      </c>
      <c r="Y186" s="7">
        <f>SUMPRODUCT(
  ((reviews!$P$2:$P1011=$Q186) * (reviews!$V$2:$V1011=Y$4) * (reviews!$Q$2:$Q1011&lt;&gt;Y$4) * (reviews!$W$2:$W1011&lt;&gt;$Q186)) + 
  ((reviews!$P$2:$P1011=$Q186) * (reviews!$W$2:$W1011=Y$4) * (reviews!$Q$2:$Q1011&lt;&gt;Y$4) * (reviews!$V$2:$V1011&lt;&gt;$Q186)) + 
  ((reviews!$Q$2:$Q1011=$Q186) * (reviews!$V$2:$V1011=Y$4) * (reviews!$P$2:$P1011&lt;&gt;Y$4) * (reviews!$W$2:$W1011&lt;&gt;$Q186)) + 
  ((reviews!$Q$2:$Q1011=$Q186) * (reviews!$W$2:$W1011=Y$4) * (reviews!$P$2:$P1011&lt;&gt;Y$4) * (reviews!$V$2:$V1011&lt;&gt;$Q186))
)</f>
        <v>0</v>
      </c>
      <c r="Z186" s="7">
        <f>SUMPRODUCT(
  ((reviews!$P$2:$P1011=$Q186) * (reviews!$V$2:$V1011=Z$4) * (reviews!$Q$2:$Q1011&lt;&gt;Z$4) * (reviews!$W$2:$W1011&lt;&gt;$Q186)) + 
  ((reviews!$P$2:$P1011=$Q186) * (reviews!$W$2:$W1011=Z$4) * (reviews!$Q$2:$Q1011&lt;&gt;Z$4) * (reviews!$V$2:$V1011&lt;&gt;$Q186)) + 
  ((reviews!$Q$2:$Q1011=$Q186) * (reviews!$V$2:$V1011=Z$4) * (reviews!$P$2:$P1011&lt;&gt;Z$4) * (reviews!$W$2:$W1011&lt;&gt;$Q186)) + 
  ((reviews!$Q$2:$Q1011=$Q186) * (reviews!$W$2:$W1011=Z$4) * (reviews!$P$2:$P1011&lt;&gt;Z$4) * (reviews!$V$2:$V1011&lt;&gt;$Q186))
)</f>
        <v>1</v>
      </c>
      <c r="AA186" s="7">
        <f>SUMPRODUCT(
  ((reviews!$P$2:$P1011=$Q186) * (reviews!$V$2:$V1011=AA$4) * (reviews!$Q$2:$Q1011&lt;&gt;AA$4) * (reviews!$W$2:$W1011&lt;&gt;$Q186)) + 
  ((reviews!$P$2:$P1011=$Q186) * (reviews!$W$2:$W1011=AA$4) * (reviews!$Q$2:$Q1011&lt;&gt;AA$4) * (reviews!$V$2:$V1011&lt;&gt;$Q186)) + 
  ((reviews!$Q$2:$Q1011=$Q186) * (reviews!$V$2:$V1011=AA$4) * (reviews!$P$2:$P1011&lt;&gt;AA$4) * (reviews!$W$2:$W1011&lt;&gt;$Q186)) + 
  ((reviews!$Q$2:$Q1011=$Q186) * (reviews!$W$2:$W1011=AA$4) * (reviews!$P$2:$P1011&lt;&gt;AA$4) * (reviews!$V$2:$V1011&lt;&gt;$Q186))
)</f>
        <v>0</v>
      </c>
      <c r="AB186" s="40">
        <f t="shared" si="50"/>
        <v>10</v>
      </c>
    </row>
    <row r="187">
      <c r="D187" s="38" t="s">
        <v>126</v>
      </c>
      <c r="E187" s="7">
        <f>COUNTIFS(reviews!$P$2:$P1011,$D187,reviews!$V$2:$V1011,E$4)</f>
        <v>0</v>
      </c>
      <c r="F187" s="7">
        <f>COUNTIFS(reviews!$P$2:$P1011,$D187,reviews!$V$2:$V1011,F$4)</f>
        <v>0</v>
      </c>
      <c r="G187" s="7">
        <f>COUNTIFS(reviews!$P$2:$P1011,$D187,reviews!$V$2:$V1011,G$4)</f>
        <v>0</v>
      </c>
      <c r="H187" s="7">
        <f>COUNTIFS(reviews!$P$2:$P1011,$D187,reviews!$V$2:$V1011,H$4)</f>
        <v>0</v>
      </c>
      <c r="I187" s="7">
        <f>COUNTIFS(reviews!$P$2:$P1011,$D187,reviews!$V$2:$V1011,I$4)</f>
        <v>0</v>
      </c>
      <c r="J187" s="7">
        <f>COUNTIFS(reviews!$P$2:$P1011,$D187,reviews!$V$2:$V1011,J$4)</f>
        <v>0</v>
      </c>
      <c r="K187" s="39">
        <f>COUNTIFS(reviews!$P$2:$P1011,$D187,reviews!$V$2:$V1011,K$4)</f>
        <v>0</v>
      </c>
      <c r="L187" s="7">
        <f>COUNTIFS(reviews!$P$2:$P1011,$D187,reviews!$V$2:$V1011,L$4)</f>
        <v>0</v>
      </c>
      <c r="M187" s="7">
        <f>COUNTIFS(reviews!$P$2:$P1011,$D187,reviews!$V$2:$V1011,M$4)</f>
        <v>0</v>
      </c>
      <c r="N187" s="7">
        <f>COUNTIFS(reviews!$P$2:$P1011,$D187,reviews!$V$2:$V1011,N$4)</f>
        <v>0</v>
      </c>
      <c r="O187" s="40">
        <f t="shared" si="49"/>
        <v>0</v>
      </c>
      <c r="Q187" s="38" t="s">
        <v>126</v>
      </c>
      <c r="R187" s="7">
        <f>SUMPRODUCT(
  ((reviews!$P$2:$P1011=$Q187) * (reviews!$V$2:$V1011=R$4) * (reviews!$Q$2:$Q1011&lt;&gt;R$4) * (reviews!$W$2:$W1011&lt;&gt;$Q187)) + 
  ((reviews!$P$2:$P1011=$Q187) * (reviews!$W$2:$W1011=R$4) * (reviews!$Q$2:$Q1011&lt;&gt;R$4) * (reviews!$V$2:$V1011&lt;&gt;$Q187)) + 
  ((reviews!$Q$2:$Q1011=$Q187) * (reviews!$V$2:$V1011=R$4) * (reviews!$P$2:$P1011&lt;&gt;R$4) * (reviews!$W$2:$W1011&lt;&gt;$Q187)) + 
  ((reviews!$Q$2:$Q1011=$Q187) * (reviews!$W$2:$W1011=R$4) * (reviews!$P$2:$P1011&lt;&gt;R$4) * (reviews!$V$2:$V1011&lt;&gt;$Q187))
)</f>
        <v>0</v>
      </c>
      <c r="S187" s="7">
        <f>SUMPRODUCT(
  ((reviews!$P$2:$P1011=$Q187) * (reviews!$V$2:$V1011=S$4) * (reviews!$Q$2:$Q1011&lt;&gt;S$4) * (reviews!$W$2:$W1011&lt;&gt;$Q187)) + 
  ((reviews!$P$2:$P1011=$Q187) * (reviews!$W$2:$W1011=S$4) * (reviews!$Q$2:$Q1011&lt;&gt;S$4) * (reviews!$V$2:$V1011&lt;&gt;$Q187)) + 
  ((reviews!$Q$2:$Q1011=$Q187) * (reviews!$V$2:$V1011=S$4) * (reviews!$P$2:$P1011&lt;&gt;S$4) * (reviews!$W$2:$W1011&lt;&gt;$Q187)) + 
  ((reviews!$Q$2:$Q1011=$Q187) * (reviews!$W$2:$W1011=S$4) * (reviews!$P$2:$P1011&lt;&gt;S$4) * (reviews!$V$2:$V1011&lt;&gt;$Q187))
)</f>
        <v>0</v>
      </c>
      <c r="T187" s="7">
        <f>SUMPRODUCT(
  ((reviews!$P$2:$P1011=$Q187) * (reviews!$V$2:$V1011=T$4) * (reviews!$Q$2:$Q1011&lt;&gt;T$4) * (reviews!$W$2:$W1011&lt;&gt;$Q187)) + 
  ((reviews!$P$2:$P1011=$Q187) * (reviews!$W$2:$W1011=T$4) * (reviews!$Q$2:$Q1011&lt;&gt;T$4) * (reviews!$V$2:$V1011&lt;&gt;$Q187)) + 
  ((reviews!$Q$2:$Q1011=$Q187) * (reviews!$V$2:$V1011=T$4) * (reviews!$P$2:$P1011&lt;&gt;T$4) * (reviews!$W$2:$W1011&lt;&gt;$Q187)) + 
  ((reviews!$Q$2:$Q1011=$Q187) * (reviews!$W$2:$W1011=T$4) * (reviews!$P$2:$P1011&lt;&gt;T$4) * (reviews!$V$2:$V1011&lt;&gt;$Q187))
)</f>
        <v>0</v>
      </c>
      <c r="U187" s="7">
        <f>SUMPRODUCT(
  ((reviews!$P$2:$P1011=$Q187) * (reviews!$V$2:$V1011=U$4) * (reviews!$Q$2:$Q1011&lt;&gt;U$4) * (reviews!$W$2:$W1011&lt;&gt;$Q187)) + 
  ((reviews!$P$2:$P1011=$Q187) * (reviews!$W$2:$W1011=U$4) * (reviews!$Q$2:$Q1011&lt;&gt;U$4) * (reviews!$V$2:$V1011&lt;&gt;$Q187)) + 
  ((reviews!$Q$2:$Q1011=$Q187) * (reviews!$V$2:$V1011=U$4) * (reviews!$P$2:$P1011&lt;&gt;U$4) * (reviews!$W$2:$W1011&lt;&gt;$Q187)) + 
  ((reviews!$Q$2:$Q1011=$Q187) * (reviews!$W$2:$W1011=U$4) * (reviews!$P$2:$P1011&lt;&gt;U$4) * (reviews!$V$2:$V1011&lt;&gt;$Q187))
)</f>
        <v>0</v>
      </c>
      <c r="V187" s="7">
        <f>SUMPRODUCT(
  ((reviews!$P$2:$P1011=$Q187) * (reviews!$V$2:$V1011=V$4) * (reviews!$Q$2:$Q1011&lt;&gt;V$4) * (reviews!$W$2:$W1011&lt;&gt;$Q187)) + 
  ((reviews!$P$2:$P1011=$Q187) * (reviews!$W$2:$W1011=V$4) * (reviews!$Q$2:$Q1011&lt;&gt;V$4) * (reviews!$V$2:$V1011&lt;&gt;$Q187)) + 
  ((reviews!$Q$2:$Q1011=$Q187) * (reviews!$V$2:$V1011=V$4) * (reviews!$P$2:$P1011&lt;&gt;V$4) * (reviews!$W$2:$W1011&lt;&gt;$Q187)) + 
  ((reviews!$Q$2:$Q1011=$Q187) * (reviews!$W$2:$W1011=V$4) * (reviews!$P$2:$P1011&lt;&gt;V$4) * (reviews!$V$2:$V1011&lt;&gt;$Q187))
)</f>
        <v>0</v>
      </c>
      <c r="W187" s="7">
        <f>SUMPRODUCT(
  ((reviews!$P$2:$P1011=$Q187) * (reviews!$V$2:$V1011=W$4) * (reviews!$Q$2:$Q1011&lt;&gt;W$4) * (reviews!$W$2:$W1011&lt;&gt;$Q187)) + 
  ((reviews!$P$2:$P1011=$Q187) * (reviews!$W$2:$W1011=W$4) * (reviews!$Q$2:$Q1011&lt;&gt;W$4) * (reviews!$V$2:$V1011&lt;&gt;$Q187)) + 
  ((reviews!$Q$2:$Q1011=$Q187) * (reviews!$V$2:$V1011=W$4) * (reviews!$P$2:$P1011&lt;&gt;W$4) * (reviews!$W$2:$W1011&lt;&gt;$Q187)) + 
  ((reviews!$Q$2:$Q1011=$Q187) * (reviews!$W$2:$W1011=W$4) * (reviews!$P$2:$P1011&lt;&gt;W$4) * (reviews!$V$2:$V1011&lt;&gt;$Q187))
)</f>
        <v>0</v>
      </c>
      <c r="X187" s="39">
        <f>SUMPRODUCT(
  ((reviews!$P$2:$P1011=$Q187) * (reviews!$V$2:$V1011=X$4)) + 
  ((reviews!$P$2:$P1011=$Q187) * (reviews!$W$2:$W1011=X$4)) + 
  ((reviews!$Q$2:$Q1011=$Q187) * (reviews!$V$2:$V1011=X$4)) + 
  ((reviews!$Q$2:$Q1011=$Q187) * (reviews!$W$2:$W1011=X$4))
)</f>
        <v>0</v>
      </c>
      <c r="Y187" s="7">
        <f>SUMPRODUCT(
  ((reviews!$P$2:$P1011=$Q187) * (reviews!$V$2:$V1011=Y$4) * (reviews!$Q$2:$Q1011&lt;&gt;Y$4) * (reviews!$W$2:$W1011&lt;&gt;$Q187)) + 
  ((reviews!$P$2:$P1011=$Q187) * (reviews!$W$2:$W1011=Y$4) * (reviews!$Q$2:$Q1011&lt;&gt;Y$4) * (reviews!$V$2:$V1011&lt;&gt;$Q187)) + 
  ((reviews!$Q$2:$Q1011=$Q187) * (reviews!$V$2:$V1011=Y$4) * (reviews!$P$2:$P1011&lt;&gt;Y$4) * (reviews!$W$2:$W1011&lt;&gt;$Q187)) + 
  ((reviews!$Q$2:$Q1011=$Q187) * (reviews!$W$2:$W1011=Y$4) * (reviews!$P$2:$P1011&lt;&gt;Y$4) * (reviews!$V$2:$V1011&lt;&gt;$Q187))
)</f>
        <v>0</v>
      </c>
      <c r="Z187" s="7">
        <f>SUMPRODUCT(
  ((reviews!$P$2:$P1011=$Q187) * (reviews!$V$2:$V1011=Z$4) * (reviews!$Q$2:$Q1011&lt;&gt;Z$4) * (reviews!$W$2:$W1011&lt;&gt;$Q187)) + 
  ((reviews!$P$2:$P1011=$Q187) * (reviews!$W$2:$W1011=Z$4) * (reviews!$Q$2:$Q1011&lt;&gt;Z$4) * (reviews!$V$2:$V1011&lt;&gt;$Q187)) + 
  ((reviews!$Q$2:$Q1011=$Q187) * (reviews!$V$2:$V1011=Z$4) * (reviews!$P$2:$P1011&lt;&gt;Z$4) * (reviews!$W$2:$W1011&lt;&gt;$Q187)) + 
  ((reviews!$Q$2:$Q1011=$Q187) * (reviews!$W$2:$W1011=Z$4) * (reviews!$P$2:$P1011&lt;&gt;Z$4) * (reviews!$V$2:$V1011&lt;&gt;$Q187))
)</f>
        <v>0</v>
      </c>
      <c r="AA187" s="7">
        <f>SUMPRODUCT(
  ((reviews!$P$2:$P1011=$Q187) * (reviews!$V$2:$V1011=AA$4) * (reviews!$Q$2:$Q1011&lt;&gt;AA$4) * (reviews!$W$2:$W1011&lt;&gt;$Q187)) + 
  ((reviews!$P$2:$P1011=$Q187) * (reviews!$W$2:$W1011=AA$4) * (reviews!$Q$2:$Q1011&lt;&gt;AA$4) * (reviews!$V$2:$V1011&lt;&gt;$Q187)) + 
  ((reviews!$Q$2:$Q1011=$Q187) * (reviews!$V$2:$V1011=AA$4) * (reviews!$P$2:$P1011&lt;&gt;AA$4) * (reviews!$W$2:$W1011&lt;&gt;$Q187)) + 
  ((reviews!$Q$2:$Q1011=$Q187) * (reviews!$W$2:$W1011=AA$4) * (reviews!$P$2:$P1011&lt;&gt;AA$4) * (reviews!$V$2:$V1011&lt;&gt;$Q187))
)</f>
        <v>0</v>
      </c>
      <c r="AB187" s="40">
        <f t="shared" si="50"/>
        <v>0</v>
      </c>
    </row>
    <row r="188">
      <c r="D188" s="38" t="s">
        <v>44</v>
      </c>
      <c r="E188" s="7">
        <f>COUNTIFS(reviews!$P$2:$P1011,$D188,reviews!$V$2:$V1011,E$4)</f>
        <v>0</v>
      </c>
      <c r="F188" s="7">
        <f>COUNTIFS(reviews!$P$2:$P1011,$D188,reviews!$V$2:$V1011,F$4)</f>
        <v>0</v>
      </c>
      <c r="G188" s="7">
        <f>COUNTIFS(reviews!$P$2:$P1011,$D188,reviews!$V$2:$V1011,G$4)</f>
        <v>2</v>
      </c>
      <c r="H188" s="7">
        <f>COUNTIFS(reviews!$P$2:$P1011,$D188,reviews!$V$2:$V1011,H$4)</f>
        <v>0</v>
      </c>
      <c r="I188" s="7">
        <f>COUNTIFS(reviews!$P$2:$P1011,$D188,reviews!$V$2:$V1011,I$4)</f>
        <v>1</v>
      </c>
      <c r="J188" s="7">
        <f>COUNTIFS(reviews!$P$2:$P1011,$D188,reviews!$V$2:$V1011,J$4)</f>
        <v>1</v>
      </c>
      <c r="K188" s="7">
        <f>COUNTIFS(reviews!$P$2:$P1011,$D188,reviews!$V$2:$V1011,K$4)</f>
        <v>0</v>
      </c>
      <c r="L188" s="39">
        <f>COUNTIFS(reviews!$P$2:$P1011,$D188,reviews!$V$2:$V1011,L$4)</f>
        <v>5</v>
      </c>
      <c r="M188" s="7">
        <f>COUNTIFS(reviews!$P$2:$P1011,$D188,reviews!$V$2:$V1011,M$4)</f>
        <v>0</v>
      </c>
      <c r="N188" s="7">
        <f>COUNTIFS(reviews!$P$2:$P1011,$D188,reviews!$V$2:$V1011,N$4)</f>
        <v>0</v>
      </c>
      <c r="O188" s="40">
        <f t="shared" si="49"/>
        <v>9</v>
      </c>
      <c r="Q188" s="38" t="s">
        <v>44</v>
      </c>
      <c r="R188" s="7">
        <f>SUMPRODUCT(
  ((reviews!$P$2:$P1011=$Q188) * (reviews!$V$2:$V1011=R$4) * (reviews!$Q$2:$Q1011&lt;&gt;R$4) * (reviews!$W$2:$W1011&lt;&gt;$Q188)) + 
  ((reviews!$P$2:$P1011=$Q188) * (reviews!$W$2:$W1011=R$4) * (reviews!$Q$2:$Q1011&lt;&gt;R$4) * (reviews!$V$2:$V1011&lt;&gt;$Q188)) + 
  ((reviews!$Q$2:$Q1011=$Q188) * (reviews!$V$2:$V1011=R$4) * (reviews!$P$2:$P1011&lt;&gt;R$4) * (reviews!$W$2:$W1011&lt;&gt;$Q188)) + 
  ((reviews!$Q$2:$Q1011=$Q188) * (reviews!$W$2:$W1011=R$4) * (reviews!$P$2:$P1011&lt;&gt;R$4) * (reviews!$V$2:$V1011&lt;&gt;$Q188))
)</f>
        <v>0</v>
      </c>
      <c r="S188" s="7">
        <f>SUMPRODUCT(
  ((reviews!$P$2:$P1011=$Q188) * (reviews!$V$2:$V1011=S$4) * (reviews!$Q$2:$Q1011&lt;&gt;S$4) * (reviews!$W$2:$W1011&lt;&gt;$Q188)) + 
  ((reviews!$P$2:$P1011=$Q188) * (reviews!$W$2:$W1011=S$4) * (reviews!$Q$2:$Q1011&lt;&gt;S$4) * (reviews!$V$2:$V1011&lt;&gt;$Q188)) + 
  ((reviews!$Q$2:$Q1011=$Q188) * (reviews!$V$2:$V1011=S$4) * (reviews!$P$2:$P1011&lt;&gt;S$4) * (reviews!$W$2:$W1011&lt;&gt;$Q188)) + 
  ((reviews!$Q$2:$Q1011=$Q188) * (reviews!$W$2:$W1011=S$4) * (reviews!$P$2:$P1011&lt;&gt;S$4) * (reviews!$V$2:$V1011&lt;&gt;$Q188))
)</f>
        <v>0</v>
      </c>
      <c r="T188" s="7">
        <f>SUMPRODUCT(
  ((reviews!$P$2:$P1011=$Q188) * (reviews!$V$2:$V1011=T$4) * (reviews!$Q$2:$Q1011&lt;&gt;T$4) * (reviews!$W$2:$W1011&lt;&gt;$Q188)) + 
  ((reviews!$P$2:$P1011=$Q188) * (reviews!$W$2:$W1011=T$4) * (reviews!$Q$2:$Q1011&lt;&gt;T$4) * (reviews!$V$2:$V1011&lt;&gt;$Q188)) + 
  ((reviews!$Q$2:$Q1011=$Q188) * (reviews!$V$2:$V1011=T$4) * (reviews!$P$2:$P1011&lt;&gt;T$4) * (reviews!$W$2:$W1011&lt;&gt;$Q188)) + 
  ((reviews!$Q$2:$Q1011=$Q188) * (reviews!$W$2:$W1011=T$4) * (reviews!$P$2:$P1011&lt;&gt;T$4) * (reviews!$V$2:$V1011&lt;&gt;$Q188))
)</f>
        <v>2</v>
      </c>
      <c r="U188" s="7">
        <f>SUMPRODUCT(
  ((reviews!$P$2:$P1011=$Q188) * (reviews!$V$2:$V1011=U$4) * (reviews!$Q$2:$Q1011&lt;&gt;U$4) * (reviews!$W$2:$W1011&lt;&gt;$Q188)) + 
  ((reviews!$P$2:$P1011=$Q188) * (reviews!$W$2:$W1011=U$4) * (reviews!$Q$2:$Q1011&lt;&gt;U$4) * (reviews!$V$2:$V1011&lt;&gt;$Q188)) + 
  ((reviews!$Q$2:$Q1011=$Q188) * (reviews!$V$2:$V1011=U$4) * (reviews!$P$2:$P1011&lt;&gt;U$4) * (reviews!$W$2:$W1011&lt;&gt;$Q188)) + 
  ((reviews!$Q$2:$Q1011=$Q188) * (reviews!$W$2:$W1011=U$4) * (reviews!$P$2:$P1011&lt;&gt;U$4) * (reviews!$V$2:$V1011&lt;&gt;$Q188))
)</f>
        <v>0</v>
      </c>
      <c r="V188" s="7">
        <f>SUMPRODUCT(
  ((reviews!$P$2:$P1011=$Q188) * (reviews!$V$2:$V1011=V$4) * (reviews!$Q$2:$Q1011&lt;&gt;V$4) * (reviews!$W$2:$W1011&lt;&gt;$Q188)) + 
  ((reviews!$P$2:$P1011=$Q188) * (reviews!$W$2:$W1011=V$4) * (reviews!$Q$2:$Q1011&lt;&gt;V$4) * (reviews!$V$2:$V1011&lt;&gt;$Q188)) + 
  ((reviews!$Q$2:$Q1011=$Q188) * (reviews!$V$2:$V1011=V$4) * (reviews!$P$2:$P1011&lt;&gt;V$4) * (reviews!$W$2:$W1011&lt;&gt;$Q188)) + 
  ((reviews!$Q$2:$Q1011=$Q188) * (reviews!$W$2:$W1011=V$4) * (reviews!$P$2:$P1011&lt;&gt;V$4) * (reviews!$V$2:$V1011&lt;&gt;$Q188))
)</f>
        <v>2</v>
      </c>
      <c r="W188" s="7">
        <f>SUMPRODUCT(
  ((reviews!$P$2:$P1011=$Q188) * (reviews!$V$2:$V1011=W$4) * (reviews!$Q$2:$Q1011&lt;&gt;W$4) * (reviews!$W$2:$W1011&lt;&gt;$Q188)) + 
  ((reviews!$P$2:$P1011=$Q188) * (reviews!$W$2:$W1011=W$4) * (reviews!$Q$2:$Q1011&lt;&gt;W$4) * (reviews!$V$2:$V1011&lt;&gt;$Q188)) + 
  ((reviews!$Q$2:$Q1011=$Q188) * (reviews!$V$2:$V1011=W$4) * (reviews!$P$2:$P1011&lt;&gt;W$4) * (reviews!$W$2:$W1011&lt;&gt;$Q188)) + 
  ((reviews!$Q$2:$Q1011=$Q188) * (reviews!$W$2:$W1011=W$4) * (reviews!$P$2:$P1011&lt;&gt;W$4) * (reviews!$V$2:$V1011&lt;&gt;$Q188))
)</f>
        <v>0</v>
      </c>
      <c r="X188" s="7">
        <f>SUMPRODUCT(
  ((reviews!$P$2:$P1011=$Q188) * (reviews!$V$2:$V1011=X$4) * (reviews!$Q$2:$Q1011&lt;&gt;X$4) * (reviews!$W$2:$W1011&lt;&gt;$Q188)) + 
  ((reviews!$P$2:$P1011=$Q188) * (reviews!$W$2:$W1011=X$4) * (reviews!$Q$2:$Q1011&lt;&gt;X$4) * (reviews!$V$2:$V1011&lt;&gt;$Q188)) + 
  ((reviews!$Q$2:$Q1011=$Q188) * (reviews!$V$2:$V1011=X$4) * (reviews!$P$2:$P1011&lt;&gt;X$4) * (reviews!$W$2:$W1011&lt;&gt;$Q188)) + 
  ((reviews!$Q$2:$Q1011=$Q188) * (reviews!$W$2:$W1011=X$4) * (reviews!$P$2:$P1011&lt;&gt;X$4) * (reviews!$V$2:$V1011&lt;&gt;$Q188))
)</f>
        <v>0</v>
      </c>
      <c r="Y188" s="39">
        <f>SUMPRODUCT(
  ((reviews!$P$2:$P1011=$Q188) * (reviews!$V$2:$V1011=Y$4)) + 
  ((reviews!$P$2:$P1011=$Q188) * (reviews!$W$2:$W1011=Y$4)) + 
  ((reviews!$Q$2:$Q1011=$Q188) * (reviews!$V$2:$V1011=Y$4)) + 
  ((reviews!$Q$2:$Q1011=$Q188) * (reviews!$W$2:$W1011=Y$4))
)</f>
        <v>7</v>
      </c>
      <c r="Z188" s="7">
        <f>SUMPRODUCT(
  ((reviews!$P$2:$P1011=$Q188) * (reviews!$V$2:$V1011=Z$4) * (reviews!$Q$2:$Q1011&lt;&gt;Z$4) * (reviews!$W$2:$W1011&lt;&gt;$Q188)) + 
  ((reviews!$P$2:$P1011=$Q188) * (reviews!$W$2:$W1011=Z$4) * (reviews!$Q$2:$Q1011&lt;&gt;Z$4) * (reviews!$V$2:$V1011&lt;&gt;$Q188)) + 
  ((reviews!$Q$2:$Q1011=$Q188) * (reviews!$V$2:$V1011=Z$4) * (reviews!$P$2:$P1011&lt;&gt;Z$4) * (reviews!$W$2:$W1011&lt;&gt;$Q188)) + 
  ((reviews!$Q$2:$Q1011=$Q188) * (reviews!$W$2:$W1011=Z$4) * (reviews!$P$2:$P1011&lt;&gt;Z$4) * (reviews!$V$2:$V1011&lt;&gt;$Q188))
)</f>
        <v>0</v>
      </c>
      <c r="AA188" s="7">
        <f>SUMPRODUCT(
  ((reviews!$P$2:$P1011=$Q188) * (reviews!$V$2:$V1011=AA$4) * (reviews!$Q$2:$Q1011&lt;&gt;AA$4) * (reviews!$W$2:$W1011&lt;&gt;$Q188)) + 
  ((reviews!$P$2:$P1011=$Q188) * (reviews!$W$2:$W1011=AA$4) * (reviews!$Q$2:$Q1011&lt;&gt;AA$4) * (reviews!$V$2:$V1011&lt;&gt;$Q188)) + 
  ((reviews!$Q$2:$Q1011=$Q188) * (reviews!$V$2:$V1011=AA$4) * (reviews!$P$2:$P1011&lt;&gt;AA$4) * (reviews!$W$2:$W1011&lt;&gt;$Q188)) + 
  ((reviews!$Q$2:$Q1011=$Q188) * (reviews!$W$2:$W1011=AA$4) * (reviews!$P$2:$P1011&lt;&gt;AA$4) * (reviews!$V$2:$V1011&lt;&gt;$Q188))
)</f>
        <v>0</v>
      </c>
      <c r="AB188" s="40">
        <f t="shared" si="50"/>
        <v>11</v>
      </c>
    </row>
    <row r="189">
      <c r="D189" s="44" t="s">
        <v>53</v>
      </c>
      <c r="E189" s="7">
        <f>COUNTIFS(reviews!$P$2:$P1011,$D189,reviews!$V$2:$V1011,E$4)</f>
        <v>0</v>
      </c>
      <c r="F189" s="7">
        <f>COUNTIFS(reviews!$P$2:$P1011,$D189,reviews!$V$2:$V1011,F$4)</f>
        <v>0</v>
      </c>
      <c r="G189" s="7">
        <f>COUNTIFS(reviews!$P$2:$P1011,$D189,reviews!$V$2:$V1011,G$4)</f>
        <v>0</v>
      </c>
      <c r="H189" s="7">
        <f>COUNTIFS(reviews!$P$2:$P1011,$D189,reviews!$V$2:$V1011,H$4)</f>
        <v>0</v>
      </c>
      <c r="I189" s="7">
        <f>COUNTIFS(reviews!$P$2:$P1011,$D189,reviews!$V$2:$V1011,I$4)</f>
        <v>0</v>
      </c>
      <c r="J189" s="7">
        <f>COUNTIFS(reviews!$P$2:$P1011,$D189,reviews!$V$2:$V1011,J$4)</f>
        <v>0</v>
      </c>
      <c r="K189" s="7">
        <f>COUNTIFS(reviews!$P$2:$P1011,$D189,reviews!$V$2:$V1011,K$4)</f>
        <v>0</v>
      </c>
      <c r="L189" s="7">
        <f>COUNTIFS(reviews!$P$2:$P1011,$D189,reviews!$V$2:$V1011,L$4)</f>
        <v>0</v>
      </c>
      <c r="M189" s="39">
        <f>COUNTIFS(reviews!$P$2:$P1011,$D189,reviews!$V$2:$V1011,M$4)</f>
        <v>4</v>
      </c>
      <c r="N189" s="7">
        <f>COUNTIFS(reviews!$P$2:$P1011,$D189,reviews!$V$2:$V1011,N$4)</f>
        <v>1</v>
      </c>
      <c r="O189" s="40">
        <f t="shared" si="49"/>
        <v>5</v>
      </c>
      <c r="Q189" s="44" t="s">
        <v>53</v>
      </c>
      <c r="R189" s="7">
        <f>SUMPRODUCT(
  ((reviews!$P$2:$P1011=$Q189) * (reviews!$V$2:$V1011=R$4) * (reviews!$Q$2:$Q1011&lt;&gt;R$4) * (reviews!$W$2:$W1011&lt;&gt;$Q189)) + 
  ((reviews!$P$2:$P1011=$Q189) * (reviews!$W$2:$W1011=R$4) * (reviews!$Q$2:$Q1011&lt;&gt;R$4) * (reviews!$V$2:$V1011&lt;&gt;$Q189)) + 
  ((reviews!$Q$2:$Q1011=$Q189) * (reviews!$V$2:$V1011=R$4) * (reviews!$P$2:$P1011&lt;&gt;R$4) * (reviews!$W$2:$W1011&lt;&gt;$Q189)) + 
  ((reviews!$Q$2:$Q1011=$Q189) * (reviews!$W$2:$W1011=R$4) * (reviews!$P$2:$P1011&lt;&gt;R$4) * (reviews!$V$2:$V1011&lt;&gt;$Q189))
)</f>
        <v>0</v>
      </c>
      <c r="S189" s="7">
        <f>SUMPRODUCT(
  ((reviews!$P$2:$P1011=$Q189) * (reviews!$V$2:$V1011=S$4) * (reviews!$Q$2:$Q1011&lt;&gt;S$4) * (reviews!$W$2:$W1011&lt;&gt;$Q189)) + 
  ((reviews!$P$2:$P1011=$Q189) * (reviews!$W$2:$W1011=S$4) * (reviews!$Q$2:$Q1011&lt;&gt;S$4) * (reviews!$V$2:$V1011&lt;&gt;$Q189)) + 
  ((reviews!$Q$2:$Q1011=$Q189) * (reviews!$V$2:$V1011=S$4) * (reviews!$P$2:$P1011&lt;&gt;S$4) * (reviews!$W$2:$W1011&lt;&gt;$Q189)) + 
  ((reviews!$Q$2:$Q1011=$Q189) * (reviews!$W$2:$W1011=S$4) * (reviews!$P$2:$P1011&lt;&gt;S$4) * (reviews!$V$2:$V1011&lt;&gt;$Q189))
)</f>
        <v>0</v>
      </c>
      <c r="T189" s="7">
        <f>SUMPRODUCT(
  ((reviews!$P$2:$P1011=$Q189) * (reviews!$V$2:$V1011=T$4) * (reviews!$Q$2:$Q1011&lt;&gt;T$4) * (reviews!$W$2:$W1011&lt;&gt;$Q189)) + 
  ((reviews!$P$2:$P1011=$Q189) * (reviews!$W$2:$W1011=T$4) * (reviews!$Q$2:$Q1011&lt;&gt;T$4) * (reviews!$V$2:$V1011&lt;&gt;$Q189)) + 
  ((reviews!$Q$2:$Q1011=$Q189) * (reviews!$V$2:$V1011=T$4) * (reviews!$P$2:$P1011&lt;&gt;T$4) * (reviews!$W$2:$W1011&lt;&gt;$Q189)) + 
  ((reviews!$Q$2:$Q1011=$Q189) * (reviews!$W$2:$W1011=T$4) * (reviews!$P$2:$P1011&lt;&gt;T$4) * (reviews!$V$2:$V1011&lt;&gt;$Q189))
)</f>
        <v>0</v>
      </c>
      <c r="U189" s="7">
        <f>SUMPRODUCT(
  ((reviews!$P$2:$P1011=$Q189) * (reviews!$V$2:$V1011=U$4) * (reviews!$Q$2:$Q1011&lt;&gt;U$4) * (reviews!$W$2:$W1011&lt;&gt;$Q189)) + 
  ((reviews!$P$2:$P1011=$Q189) * (reviews!$W$2:$W1011=U$4) * (reviews!$Q$2:$Q1011&lt;&gt;U$4) * (reviews!$V$2:$V1011&lt;&gt;$Q189)) + 
  ((reviews!$Q$2:$Q1011=$Q189) * (reviews!$V$2:$V1011=U$4) * (reviews!$P$2:$P1011&lt;&gt;U$4) * (reviews!$W$2:$W1011&lt;&gt;$Q189)) + 
  ((reviews!$Q$2:$Q1011=$Q189) * (reviews!$W$2:$W1011=U$4) * (reviews!$P$2:$P1011&lt;&gt;U$4) * (reviews!$V$2:$V1011&lt;&gt;$Q189))
)</f>
        <v>0</v>
      </c>
      <c r="V189" s="7">
        <f>SUMPRODUCT(
  ((reviews!$P$2:$P1011=$Q189) * (reviews!$V$2:$V1011=V$4) * (reviews!$Q$2:$Q1011&lt;&gt;V$4) * (reviews!$W$2:$W1011&lt;&gt;$Q189)) + 
  ((reviews!$P$2:$P1011=$Q189) * (reviews!$W$2:$W1011=V$4) * (reviews!$Q$2:$Q1011&lt;&gt;V$4) * (reviews!$V$2:$V1011&lt;&gt;$Q189)) + 
  ((reviews!$Q$2:$Q1011=$Q189) * (reviews!$V$2:$V1011=V$4) * (reviews!$P$2:$P1011&lt;&gt;V$4) * (reviews!$W$2:$W1011&lt;&gt;$Q189)) + 
  ((reviews!$Q$2:$Q1011=$Q189) * (reviews!$W$2:$W1011=V$4) * (reviews!$P$2:$P1011&lt;&gt;V$4) * (reviews!$V$2:$V1011&lt;&gt;$Q189))
)</f>
        <v>0</v>
      </c>
      <c r="W189" s="7">
        <f>SUMPRODUCT(
  ((reviews!$P$2:$P1011=$Q189) * (reviews!$V$2:$V1011=W$4) * (reviews!$Q$2:$Q1011&lt;&gt;W$4) * (reviews!$W$2:$W1011&lt;&gt;$Q189)) + 
  ((reviews!$P$2:$P1011=$Q189) * (reviews!$W$2:$W1011=W$4) * (reviews!$Q$2:$Q1011&lt;&gt;W$4) * (reviews!$V$2:$V1011&lt;&gt;$Q189)) + 
  ((reviews!$Q$2:$Q1011=$Q189) * (reviews!$V$2:$V1011=W$4) * (reviews!$P$2:$P1011&lt;&gt;W$4) * (reviews!$W$2:$W1011&lt;&gt;$Q189)) + 
  ((reviews!$Q$2:$Q1011=$Q189) * (reviews!$W$2:$W1011=W$4) * (reviews!$P$2:$P1011&lt;&gt;W$4) * (reviews!$V$2:$V1011&lt;&gt;$Q189))
)</f>
        <v>0</v>
      </c>
      <c r="X189" s="7">
        <f>SUMPRODUCT(
  ((reviews!$P$2:$P1011=$Q189) * (reviews!$V$2:$V1011=X$4) * (reviews!$Q$2:$Q1011&lt;&gt;X$4) * (reviews!$W$2:$W1011&lt;&gt;$Q189)) + 
  ((reviews!$P$2:$P1011=$Q189) * (reviews!$W$2:$W1011=X$4) * (reviews!$Q$2:$Q1011&lt;&gt;X$4) * (reviews!$V$2:$V1011&lt;&gt;$Q189)) + 
  ((reviews!$Q$2:$Q1011=$Q189) * (reviews!$V$2:$V1011=X$4) * (reviews!$P$2:$P1011&lt;&gt;X$4) * (reviews!$W$2:$W1011&lt;&gt;$Q189)) + 
  ((reviews!$Q$2:$Q1011=$Q189) * (reviews!$W$2:$W1011=X$4) * (reviews!$P$2:$P1011&lt;&gt;X$4) * (reviews!$V$2:$V1011&lt;&gt;$Q189))
)</f>
        <v>0</v>
      </c>
      <c r="Y189" s="7">
        <f>SUMPRODUCT(
  ((reviews!$P$2:$P1011=$Q189) * (reviews!$V$2:$V1011=Y$4) * (reviews!$Q$2:$Q1011&lt;&gt;Y$4) * (reviews!$W$2:$W1011&lt;&gt;$Q189)) + 
  ((reviews!$P$2:$P1011=$Q189) * (reviews!$W$2:$W1011=Y$4) * (reviews!$Q$2:$Q1011&lt;&gt;Y$4) * (reviews!$V$2:$V1011&lt;&gt;$Q189)) + 
  ((reviews!$Q$2:$Q1011=$Q189) * (reviews!$V$2:$V1011=Y$4) * (reviews!$P$2:$P1011&lt;&gt;Y$4) * (reviews!$W$2:$W1011&lt;&gt;$Q189)) + 
  ((reviews!$Q$2:$Q1011=$Q189) * (reviews!$W$2:$W1011=Y$4) * (reviews!$P$2:$P1011&lt;&gt;Y$4) * (reviews!$V$2:$V1011&lt;&gt;$Q189))
)</f>
        <v>0</v>
      </c>
      <c r="Z189" s="39">
        <f>SUMPRODUCT(
  ((reviews!$P$2:$P1011=$Q189) * (reviews!$V$2:$V1011=Z$4)) + 
  ((reviews!$P$2:$P1011=$Q189) * (reviews!$W$2:$W1011=Z$4)) + 
  ((reviews!$Q$2:$Q1011=$Q189) * (reviews!$V$2:$V1011=Z$4)) + 
  ((reviews!$Q$2:$Q1011=$Q189) * (reviews!$W$2:$W1011=Z$4))
)</f>
        <v>4</v>
      </c>
      <c r="AA189" s="7">
        <f>SUMPRODUCT(
  ((reviews!$P$2:$P1011=$Q189) * (reviews!$V$2:$V1011=AA$4) * (reviews!$Q$2:$Q1011&lt;&gt;AA$4) * (reviews!$W$2:$W1011&lt;&gt;$Q189)) + 
  ((reviews!$P$2:$P1011=$Q189) * (reviews!$W$2:$W1011=AA$4) * (reviews!$Q$2:$Q1011&lt;&gt;AA$4) * (reviews!$V$2:$V1011&lt;&gt;$Q189)) + 
  ((reviews!$Q$2:$Q1011=$Q189) * (reviews!$V$2:$V1011=AA$4) * (reviews!$P$2:$P1011&lt;&gt;AA$4) * (reviews!$W$2:$W1011&lt;&gt;$Q189)) + 
  ((reviews!$Q$2:$Q1011=$Q189) * (reviews!$W$2:$W1011=AA$4) * (reviews!$P$2:$P1011&lt;&gt;AA$4) * (reviews!$V$2:$V1011&lt;&gt;$Q189))
)</f>
        <v>1</v>
      </c>
      <c r="AB189" s="40">
        <f t="shared" si="50"/>
        <v>5</v>
      </c>
    </row>
    <row r="190">
      <c r="D190" s="44" t="s">
        <v>92</v>
      </c>
      <c r="E190" s="7">
        <f>COUNTIFS(reviews!$P$2:$P1011,$D190,reviews!$V$2:$V1011,E$4)</f>
        <v>0</v>
      </c>
      <c r="F190" s="7">
        <f>COUNTIFS(reviews!$P$2:$P1011,$D190,reviews!$V$2:$V1011,F$4)</f>
        <v>0</v>
      </c>
      <c r="G190" s="7">
        <f>COUNTIFS(reviews!$P$2:$P1011,$D190,reviews!$V$2:$V1011,G$4)</f>
        <v>0</v>
      </c>
      <c r="H190" s="7">
        <f>COUNTIFS(reviews!$P$2:$P1011,$D190,reviews!$V$2:$V1011,H$4)</f>
        <v>0</v>
      </c>
      <c r="I190" s="7">
        <f>COUNTIFS(reviews!$P$2:$P1011,$D190,reviews!$V$2:$V1011,I$4)</f>
        <v>0</v>
      </c>
      <c r="J190" s="7">
        <f>COUNTIFS(reviews!$P$2:$P1011,$D190,reviews!$V$2:$V1011,J$4)</f>
        <v>0</v>
      </c>
      <c r="K190" s="7">
        <f>COUNTIFS(reviews!$P$2:$P1011,$D190,reviews!$V$2:$V1011,K$4)</f>
        <v>0</v>
      </c>
      <c r="L190" s="7">
        <f>COUNTIFS(reviews!$P$2:$P1011,$D190,reviews!$V$2:$V1011,L$4)</f>
        <v>0</v>
      </c>
      <c r="M190" s="7">
        <f>COUNTIFS(reviews!$P$2:$P1011,$D190,reviews!$V$2:$V1011,M$4)</f>
        <v>0</v>
      </c>
      <c r="N190" s="39">
        <f>COUNTIFS(reviews!$P$2:$P1011,$D190,reviews!$V$2:$V1011,N$4)</f>
        <v>1</v>
      </c>
      <c r="O190" s="40">
        <f t="shared" si="49"/>
        <v>1</v>
      </c>
      <c r="Q190" s="44" t="s">
        <v>92</v>
      </c>
      <c r="R190" s="7">
        <f>SUMPRODUCT(
  ((reviews!$P$2:$P1011=$Q190) * (reviews!$V$2:$V1011=R$4) * (reviews!$Q$2:$Q1011&lt;&gt;R$4) * (reviews!$W$2:$W1011&lt;&gt;$Q190)) + 
  ((reviews!$P$2:$P1011=$Q190) * (reviews!$W$2:$W1011=R$4) * (reviews!$Q$2:$Q1011&lt;&gt;R$4) * (reviews!$V$2:$V1011&lt;&gt;$Q190)) + 
  ((reviews!$Q$2:$Q1011=$Q190) * (reviews!$V$2:$V1011=R$4) * (reviews!$P$2:$P1011&lt;&gt;R$4) * (reviews!$W$2:$W1011&lt;&gt;$Q190)) + 
  ((reviews!$Q$2:$Q1011=$Q190) * (reviews!$W$2:$W1011=R$4) * (reviews!$P$2:$P1011&lt;&gt;R$4) * (reviews!$V$2:$V1011&lt;&gt;$Q190))
)</f>
        <v>0</v>
      </c>
      <c r="S190" s="7">
        <f>SUMPRODUCT(
  ((reviews!$P$2:$P1011=$Q190) * (reviews!$V$2:$V1011=S$4) * (reviews!$Q$2:$Q1011&lt;&gt;S$4) * (reviews!$W$2:$W1011&lt;&gt;$Q190)) + 
  ((reviews!$P$2:$P1011=$Q190) * (reviews!$W$2:$W1011=S$4) * (reviews!$Q$2:$Q1011&lt;&gt;S$4) * (reviews!$V$2:$V1011&lt;&gt;$Q190)) + 
  ((reviews!$Q$2:$Q1011=$Q190) * (reviews!$V$2:$V1011=S$4) * (reviews!$P$2:$P1011&lt;&gt;S$4) * (reviews!$W$2:$W1011&lt;&gt;$Q190)) + 
  ((reviews!$Q$2:$Q1011=$Q190) * (reviews!$W$2:$W1011=S$4) * (reviews!$P$2:$P1011&lt;&gt;S$4) * (reviews!$V$2:$V1011&lt;&gt;$Q190))
)</f>
        <v>0</v>
      </c>
      <c r="T190" s="7">
        <f>SUMPRODUCT(
  ((reviews!$P$2:$P1011=$Q190) * (reviews!$V$2:$V1011=T$4) * (reviews!$Q$2:$Q1011&lt;&gt;T$4) * (reviews!$W$2:$W1011&lt;&gt;$Q190)) + 
  ((reviews!$P$2:$P1011=$Q190) * (reviews!$W$2:$W1011=T$4) * (reviews!$Q$2:$Q1011&lt;&gt;T$4) * (reviews!$V$2:$V1011&lt;&gt;$Q190)) + 
  ((reviews!$Q$2:$Q1011=$Q190) * (reviews!$V$2:$V1011=T$4) * (reviews!$P$2:$P1011&lt;&gt;T$4) * (reviews!$W$2:$W1011&lt;&gt;$Q190)) + 
  ((reviews!$Q$2:$Q1011=$Q190) * (reviews!$W$2:$W1011=T$4) * (reviews!$P$2:$P1011&lt;&gt;T$4) * (reviews!$V$2:$V1011&lt;&gt;$Q190))
)</f>
        <v>0</v>
      </c>
      <c r="U190" s="7">
        <f>SUMPRODUCT(
  ((reviews!$P$2:$P1011=$Q190) * (reviews!$V$2:$V1011=U$4) * (reviews!$Q$2:$Q1011&lt;&gt;U$4) * (reviews!$W$2:$W1011&lt;&gt;$Q190)) + 
  ((reviews!$P$2:$P1011=$Q190) * (reviews!$W$2:$W1011=U$4) * (reviews!$Q$2:$Q1011&lt;&gt;U$4) * (reviews!$V$2:$V1011&lt;&gt;$Q190)) + 
  ((reviews!$Q$2:$Q1011=$Q190) * (reviews!$V$2:$V1011=U$4) * (reviews!$P$2:$P1011&lt;&gt;U$4) * (reviews!$W$2:$W1011&lt;&gt;$Q190)) + 
  ((reviews!$Q$2:$Q1011=$Q190) * (reviews!$W$2:$W1011=U$4) * (reviews!$P$2:$P1011&lt;&gt;U$4) * (reviews!$V$2:$V1011&lt;&gt;$Q190))
)</f>
        <v>0</v>
      </c>
      <c r="V190" s="7">
        <f>SUMPRODUCT(
  ((reviews!$P$2:$P1011=$Q190) * (reviews!$V$2:$V1011=V$4) * (reviews!$Q$2:$Q1011&lt;&gt;V$4) * (reviews!$W$2:$W1011&lt;&gt;$Q190)) + 
  ((reviews!$P$2:$P1011=$Q190) * (reviews!$W$2:$W1011=V$4) * (reviews!$Q$2:$Q1011&lt;&gt;V$4) * (reviews!$V$2:$V1011&lt;&gt;$Q190)) + 
  ((reviews!$Q$2:$Q1011=$Q190) * (reviews!$V$2:$V1011=V$4) * (reviews!$P$2:$P1011&lt;&gt;V$4) * (reviews!$W$2:$W1011&lt;&gt;$Q190)) + 
  ((reviews!$Q$2:$Q1011=$Q190) * (reviews!$W$2:$W1011=V$4) * (reviews!$P$2:$P1011&lt;&gt;V$4) * (reviews!$V$2:$V1011&lt;&gt;$Q190))
)</f>
        <v>0</v>
      </c>
      <c r="W190" s="7">
        <f>SUMPRODUCT(
  ((reviews!$P$2:$P1011=$Q190) * (reviews!$V$2:$V1011=W$4) * (reviews!$Q$2:$Q1011&lt;&gt;W$4) * (reviews!$W$2:$W1011&lt;&gt;$Q190)) + 
  ((reviews!$P$2:$P1011=$Q190) * (reviews!$W$2:$W1011=W$4) * (reviews!$Q$2:$Q1011&lt;&gt;W$4) * (reviews!$V$2:$V1011&lt;&gt;$Q190)) + 
  ((reviews!$Q$2:$Q1011=$Q190) * (reviews!$V$2:$V1011=W$4) * (reviews!$P$2:$P1011&lt;&gt;W$4) * (reviews!$W$2:$W1011&lt;&gt;$Q190)) + 
  ((reviews!$Q$2:$Q1011=$Q190) * (reviews!$W$2:$W1011=W$4) * (reviews!$P$2:$P1011&lt;&gt;W$4) * (reviews!$V$2:$V1011&lt;&gt;$Q190))
)</f>
        <v>0</v>
      </c>
      <c r="X190" s="7">
        <f>SUMPRODUCT(
  ((reviews!$P$2:$P1011=$Q190) * (reviews!$V$2:$V1011=X$4) * (reviews!$Q$2:$Q1011&lt;&gt;X$4) * (reviews!$W$2:$W1011&lt;&gt;$Q190)) + 
  ((reviews!$P$2:$P1011=$Q190) * (reviews!$W$2:$W1011=X$4) * (reviews!$Q$2:$Q1011&lt;&gt;X$4) * (reviews!$V$2:$V1011&lt;&gt;$Q190)) + 
  ((reviews!$Q$2:$Q1011=$Q190) * (reviews!$V$2:$V1011=X$4) * (reviews!$P$2:$P1011&lt;&gt;X$4) * (reviews!$W$2:$W1011&lt;&gt;$Q190)) + 
  ((reviews!$Q$2:$Q1011=$Q190) * (reviews!$W$2:$W1011=X$4) * (reviews!$P$2:$P1011&lt;&gt;X$4) * (reviews!$V$2:$V1011&lt;&gt;$Q190))
)</f>
        <v>0</v>
      </c>
      <c r="Y190" s="7">
        <f>SUMPRODUCT(
  ((reviews!$P$2:$P1011=$Q190) * (reviews!$V$2:$V1011=Y$4) * (reviews!$Q$2:$Q1011&lt;&gt;Y$4) * (reviews!$W$2:$W1011&lt;&gt;$Q190)) + 
  ((reviews!$P$2:$P1011=$Q190) * (reviews!$W$2:$W1011=Y$4) * (reviews!$Q$2:$Q1011&lt;&gt;Y$4) * (reviews!$V$2:$V1011&lt;&gt;$Q190)) + 
  ((reviews!$Q$2:$Q1011=$Q190) * (reviews!$V$2:$V1011=Y$4) * (reviews!$P$2:$P1011&lt;&gt;Y$4) * (reviews!$W$2:$W1011&lt;&gt;$Q190)) + 
  ((reviews!$Q$2:$Q1011=$Q190) * (reviews!$W$2:$W1011=Y$4) * (reviews!$P$2:$P1011&lt;&gt;Y$4) * (reviews!$V$2:$V1011&lt;&gt;$Q190))
)</f>
        <v>0</v>
      </c>
      <c r="Z190" s="7">
        <f>SUMPRODUCT(
  ((reviews!$P$2:$P1011=$Q190) * (reviews!$V$2:$V1011=Z$4) * (reviews!$Q$2:$Q1011&lt;&gt;Z$4) * (reviews!$W$2:$W1011&lt;&gt;$Q190)) + 
  ((reviews!$P$2:$P1011=$Q190) * (reviews!$W$2:$W1011=Z$4) * (reviews!$Q$2:$Q1011&lt;&gt;Z$4) * (reviews!$V$2:$V1011&lt;&gt;$Q190)) + 
  ((reviews!$Q$2:$Q1011=$Q190) * (reviews!$V$2:$V1011=Z$4) * (reviews!$P$2:$P1011&lt;&gt;Z$4) * (reviews!$W$2:$W1011&lt;&gt;$Q190)) + 
  ((reviews!$Q$2:$Q1011=$Q190) * (reviews!$W$2:$W1011=Z$4) * (reviews!$P$2:$P1011&lt;&gt;Z$4) * (reviews!$V$2:$V1011&lt;&gt;$Q190))
)</f>
        <v>0</v>
      </c>
      <c r="AA190" s="39">
        <f>SUMPRODUCT(
  ((reviews!$P$2:$P1011=$Q190) * (reviews!$V$2:$V1011=AA$4)) + 
  ((reviews!$P$2:$P1011=$Q190) * (reviews!$W$2:$W1011=AA$4)) + 
  ((reviews!$Q$2:$Q1011=$Q190) * (reviews!$V$2:$V1011=AA$4)) + 
  ((reviews!$Q$2:$Q1011=$Q190) * (reviews!$W$2:$W1011=AA$4))
)</f>
        <v>1</v>
      </c>
      <c r="AB190" s="40">
        <f t="shared" si="50"/>
        <v>1</v>
      </c>
    </row>
    <row r="191">
      <c r="D191" s="48" t="s">
        <v>632</v>
      </c>
      <c r="E191" s="49">
        <f t="shared" ref="E191:N191" si="51">SUM(E181:E190)</f>
        <v>23</v>
      </c>
      <c r="F191" s="49">
        <f t="shared" si="51"/>
        <v>20</v>
      </c>
      <c r="G191" s="49">
        <f t="shared" si="51"/>
        <v>3</v>
      </c>
      <c r="H191" s="49">
        <f t="shared" si="51"/>
        <v>2</v>
      </c>
      <c r="I191" s="49">
        <f t="shared" si="51"/>
        <v>16</v>
      </c>
      <c r="J191" s="49">
        <f t="shared" si="51"/>
        <v>12</v>
      </c>
      <c r="K191" s="49">
        <f t="shared" si="51"/>
        <v>8</v>
      </c>
      <c r="L191" s="49">
        <f t="shared" si="51"/>
        <v>7</v>
      </c>
      <c r="M191" s="49">
        <f t="shared" si="51"/>
        <v>7</v>
      </c>
      <c r="N191" s="49">
        <f t="shared" si="51"/>
        <v>3</v>
      </c>
      <c r="O191" s="40">
        <f t="shared" si="49"/>
        <v>101</v>
      </c>
      <c r="Q191" s="48" t="s">
        <v>632</v>
      </c>
      <c r="R191" s="49">
        <f t="shared" ref="R191:AA191" si="52">SUM(R181:R190)</f>
        <v>22</v>
      </c>
      <c r="S191" s="49">
        <f t="shared" si="52"/>
        <v>22</v>
      </c>
      <c r="T191" s="49">
        <f t="shared" si="52"/>
        <v>4</v>
      </c>
      <c r="U191" s="49">
        <f t="shared" si="52"/>
        <v>3</v>
      </c>
      <c r="V191" s="49">
        <f t="shared" si="52"/>
        <v>21</v>
      </c>
      <c r="W191" s="49">
        <f t="shared" si="52"/>
        <v>12</v>
      </c>
      <c r="X191" s="49">
        <f t="shared" si="52"/>
        <v>8</v>
      </c>
      <c r="Y191" s="49">
        <f t="shared" si="52"/>
        <v>8</v>
      </c>
      <c r="Z191" s="49">
        <f t="shared" si="52"/>
        <v>7</v>
      </c>
      <c r="AA191" s="49">
        <f t="shared" si="52"/>
        <v>3</v>
      </c>
      <c r="AB191" s="40">
        <f t="shared" si="50"/>
        <v>110</v>
      </c>
    </row>
    <row r="192">
      <c r="D192" s="48"/>
      <c r="M192" s="5"/>
      <c r="O192" s="40"/>
      <c r="Q192" s="48"/>
      <c r="Z192" s="5"/>
      <c r="AB192" s="40"/>
    </row>
    <row r="193">
      <c r="D193" s="48"/>
      <c r="M193" s="5"/>
      <c r="O193" s="40"/>
      <c r="Q193" s="48"/>
      <c r="Z193" s="5"/>
      <c r="AB193" s="40"/>
    </row>
    <row r="194">
      <c r="D194" s="48"/>
      <c r="M194" s="5"/>
      <c r="O194" s="40"/>
      <c r="Q194" s="48"/>
      <c r="Z194" s="5"/>
      <c r="AB194" s="40"/>
    </row>
    <row r="195">
      <c r="D195" s="48" t="s">
        <v>640</v>
      </c>
      <c r="E195" s="12">
        <f>E181</f>
        <v>14</v>
      </c>
      <c r="F195" s="12">
        <f>F182</f>
        <v>11</v>
      </c>
      <c r="G195" s="12">
        <f>G183</f>
        <v>1</v>
      </c>
      <c r="H195" s="12">
        <f>H184</f>
        <v>2</v>
      </c>
      <c r="I195" s="12">
        <f>I185</f>
        <v>10</v>
      </c>
      <c r="J195" s="12">
        <f>J186</f>
        <v>5</v>
      </c>
      <c r="K195" s="12">
        <f>K187</f>
        <v>0</v>
      </c>
      <c r="L195" s="12">
        <f>L188</f>
        <v>5</v>
      </c>
      <c r="M195" s="12">
        <f>M189</f>
        <v>4</v>
      </c>
      <c r="N195" s="12">
        <f>N190</f>
        <v>1</v>
      </c>
      <c r="O195" s="52">
        <f t="shared" ref="O195:O196" si="53">SUM(E195:N195)</f>
        <v>53</v>
      </c>
      <c r="Q195" s="48" t="s">
        <v>640</v>
      </c>
      <c r="R195" s="12">
        <f>R181</f>
        <v>17</v>
      </c>
      <c r="S195" s="12">
        <f>S182</f>
        <v>13</v>
      </c>
      <c r="T195" s="12">
        <f>T183</f>
        <v>2</v>
      </c>
      <c r="U195" s="12">
        <f>U184</f>
        <v>2</v>
      </c>
      <c r="V195" s="12">
        <f>V185</f>
        <v>13</v>
      </c>
      <c r="W195" s="12">
        <f>W186</f>
        <v>5</v>
      </c>
      <c r="X195" s="12">
        <f>X187</f>
        <v>0</v>
      </c>
      <c r="Y195" s="12">
        <f>Y188</f>
        <v>7</v>
      </c>
      <c r="Z195" s="12">
        <f>Z189</f>
        <v>4</v>
      </c>
      <c r="AA195" s="12">
        <f>AA190</f>
        <v>1</v>
      </c>
      <c r="AB195" s="52">
        <f t="shared" ref="AB195:AB196" si="54">SUM(R195:AA195)</f>
        <v>64</v>
      </c>
    </row>
    <row r="196">
      <c r="D196" s="48" t="s">
        <v>642</v>
      </c>
      <c r="E196" s="12">
        <f>E191/100*$O181/100*100</f>
        <v>5.29</v>
      </c>
      <c r="F196" s="12">
        <f>F191/100*$O182/100*100</f>
        <v>3.4</v>
      </c>
      <c r="G196" s="12">
        <f>G191/100*$O183/100*100</f>
        <v>0.09</v>
      </c>
      <c r="H196" s="12">
        <f>H191/100*$O184/100*100</f>
        <v>0.24</v>
      </c>
      <c r="I196" s="12">
        <f>I191/100*$O185/100*100</f>
        <v>3.36</v>
      </c>
      <c r="J196" s="12">
        <f>J191/100*$O186/100*100</f>
        <v>1.2</v>
      </c>
      <c r="K196" s="12">
        <f>K191/100*$O187/100*100</f>
        <v>0</v>
      </c>
      <c r="L196" s="12">
        <f>L191/100*$O188/100*100</f>
        <v>0.63</v>
      </c>
      <c r="M196" s="12">
        <f>M191/100*$O189/100*100</f>
        <v>0.35</v>
      </c>
      <c r="N196" s="12">
        <f>N191/100*$O190/100*100</f>
        <v>0.03</v>
      </c>
      <c r="O196" s="52">
        <f t="shared" si="53"/>
        <v>14.59</v>
      </c>
      <c r="Q196" s="48" t="s">
        <v>642</v>
      </c>
      <c r="R196" s="53">
        <f>R191/$AB191*$AB181/$AB191*100</f>
        <v>4.909090909</v>
      </c>
      <c r="S196" s="53">
        <f>S191/$AB191*$AB182/$AB191*100</f>
        <v>3.454545455</v>
      </c>
      <c r="T196" s="53">
        <f>T191/$AB191*$AB183/$AB191*100</f>
        <v>0.132231405</v>
      </c>
      <c r="U196" s="53">
        <f>U191/$AB191*$AB184/$AB191*100</f>
        <v>0.2727272727</v>
      </c>
      <c r="V196" s="53">
        <f>V191/$AB191*$AB185/$AB191*100</f>
        <v>3.818181818</v>
      </c>
      <c r="W196" s="53">
        <f>W191/$AB191*$AB186/$AB191*100</f>
        <v>0.9917355372</v>
      </c>
      <c r="X196" s="53">
        <f>X191/$AB191*$AB187/$AB191*100</f>
        <v>0</v>
      </c>
      <c r="Y196" s="53">
        <f>Y191/$AB191*$AB188/$AB191*100</f>
        <v>0.7272727273</v>
      </c>
      <c r="Z196" s="53">
        <f>Z191/$AB191*$AB189/$AB191*100</f>
        <v>0.2892561983</v>
      </c>
      <c r="AA196" s="53">
        <f>AA191/$AB191*$AB190/$AB191*100</f>
        <v>0.02479338843</v>
      </c>
      <c r="AB196" s="54">
        <f t="shared" si="54"/>
        <v>14.61983471</v>
      </c>
    </row>
    <row r="197">
      <c r="D197" s="55"/>
      <c r="O197" s="40"/>
      <c r="Q197" s="55"/>
      <c r="AB197" s="40"/>
    </row>
    <row r="198">
      <c r="D198" s="56" t="s">
        <v>644</v>
      </c>
      <c r="E198" s="57">
        <f>(O195-O196)/(O191-O196)</f>
        <v>0.4445087374</v>
      </c>
      <c r="F198" s="58"/>
      <c r="G198" s="58"/>
      <c r="H198" s="58"/>
      <c r="I198" s="58"/>
      <c r="J198" s="58"/>
      <c r="K198" s="58"/>
      <c r="L198" s="58"/>
      <c r="M198" s="58"/>
      <c r="N198" s="58"/>
      <c r="O198" s="59"/>
      <c r="Q198" s="56" t="s">
        <v>644</v>
      </c>
      <c r="R198" s="57">
        <f>(AB195-AB196)/(AB191-AB196)</f>
        <v>0.5177194351</v>
      </c>
      <c r="S198" s="58"/>
      <c r="T198" s="58"/>
      <c r="U198" s="58"/>
      <c r="V198" s="58"/>
      <c r="W198" s="58"/>
      <c r="X198" s="58"/>
      <c r="Y198" s="58"/>
      <c r="Z198" s="58"/>
      <c r="AA198" s="58"/>
      <c r="AB198" s="59"/>
    </row>
    <row r="200">
      <c r="D200" s="32" t="s">
        <v>630</v>
      </c>
      <c r="E200" s="30"/>
      <c r="F200" s="30"/>
      <c r="G200" s="30"/>
      <c r="H200" s="30"/>
      <c r="I200" s="30"/>
      <c r="J200" s="30"/>
      <c r="K200" s="30"/>
      <c r="L200" s="30"/>
      <c r="M200" s="30"/>
      <c r="N200" s="30"/>
      <c r="O200" s="31"/>
      <c r="Q200" s="32" t="s">
        <v>630</v>
      </c>
      <c r="R200" s="30"/>
      <c r="S200" s="30"/>
      <c r="T200" s="30"/>
      <c r="U200" s="30"/>
      <c r="V200" s="30"/>
      <c r="W200" s="30"/>
      <c r="X200" s="30"/>
      <c r="Y200" s="30"/>
      <c r="Z200" s="30"/>
      <c r="AA200" s="30"/>
      <c r="AB200" s="31"/>
    </row>
    <row r="202">
      <c r="D202" s="33" t="s">
        <v>653</v>
      </c>
      <c r="E202" s="34" t="s">
        <v>34</v>
      </c>
      <c r="F202" s="34" t="s">
        <v>36</v>
      </c>
      <c r="G202" s="34" t="s">
        <v>102</v>
      </c>
      <c r="H202" s="34" t="s">
        <v>54</v>
      </c>
      <c r="I202" s="34" t="s">
        <v>35</v>
      </c>
      <c r="J202" s="34" t="s">
        <v>33</v>
      </c>
      <c r="K202" s="34" t="s">
        <v>126</v>
      </c>
      <c r="L202" s="34" t="s">
        <v>44</v>
      </c>
      <c r="M202" s="35" t="s">
        <v>53</v>
      </c>
      <c r="N202" s="36" t="s">
        <v>92</v>
      </c>
      <c r="O202" s="37" t="s">
        <v>632</v>
      </c>
      <c r="Q202" s="33" t="s">
        <v>653</v>
      </c>
      <c r="R202" s="34" t="s">
        <v>34</v>
      </c>
      <c r="S202" s="34" t="s">
        <v>36</v>
      </c>
      <c r="T202" s="34" t="s">
        <v>102</v>
      </c>
      <c r="U202" s="34" t="s">
        <v>54</v>
      </c>
      <c r="V202" s="34" t="s">
        <v>35</v>
      </c>
      <c r="W202" s="34" t="s">
        <v>33</v>
      </c>
      <c r="X202" s="34" t="s">
        <v>126</v>
      </c>
      <c r="Y202" s="34" t="s">
        <v>44</v>
      </c>
      <c r="Z202" s="35" t="s">
        <v>53</v>
      </c>
      <c r="AA202" s="36" t="s">
        <v>92</v>
      </c>
      <c r="AB202" s="37" t="s">
        <v>632</v>
      </c>
    </row>
    <row r="203">
      <c r="D203" s="38" t="s">
        <v>34</v>
      </c>
      <c r="E203" s="39">
        <f>COUNTIFS(reviews!$S$2:$S1011,$D203,reviews!$V$2:$V1011,E$4)</f>
        <v>13</v>
      </c>
      <c r="F203" s="7">
        <f>COUNTIFS(reviews!$S$2:$S1011,$D203,reviews!$V$2:$V1011,F$4)</f>
        <v>10</v>
      </c>
      <c r="G203" s="7">
        <f>COUNTIFS(reviews!$S$2:$S1011,$D203,reviews!$V$2:$V1011,G$4)</f>
        <v>0</v>
      </c>
      <c r="H203" s="7">
        <f>COUNTIFS(reviews!$S$2:$S1011,$D203,reviews!$V$2:$V1011,H$4)</f>
        <v>0</v>
      </c>
      <c r="I203" s="7">
        <f>COUNTIFS(reviews!$S$2:$S1011,$D203,reviews!$V$2:$V1011,I$4)</f>
        <v>0</v>
      </c>
      <c r="J203" s="7">
        <f>COUNTIFS(reviews!$S$2:$S1011,$D203,reviews!$V$2:$V1011,J$4)</f>
        <v>1</v>
      </c>
      <c r="K203" s="7">
        <f>COUNTIFS(reviews!$S$2:$S1011,$D203,reviews!$V$2:$V1011,K$4)</f>
        <v>0</v>
      </c>
      <c r="L203" s="7">
        <f>COUNTIFS(reviews!$S$2:$S1011,$D203,reviews!$V$2:$V1011,L$4)</f>
        <v>0</v>
      </c>
      <c r="M203" s="7">
        <f>COUNTIFS(reviews!$S$2:$S1011,$D203,reviews!$V$2:$V1011,M$4)</f>
        <v>1</v>
      </c>
      <c r="N203" s="7">
        <f>COUNTIFS(reviews!$S$2:$S1011,$D203,reviews!$V$2:$V1011,N$4)</f>
        <v>1</v>
      </c>
      <c r="O203" s="40">
        <f t="shared" ref="O203:O213" si="55">SUM(E203:N203)</f>
        <v>26</v>
      </c>
      <c r="Q203" s="38" t="s">
        <v>34</v>
      </c>
      <c r="R203" s="39">
        <f>SUMPRODUCT(
  ((reviews!$S$2:$S1011=$Q203) * (reviews!$V$2:$V1011=R$4)) + 
  ((reviews!$S$2:$S1011=$Q203) * (reviews!$W$2:$W1011=R$4)) + 
  ((reviews!$T$2:$T1011=$Q203) * (reviews!$V$2:$V1011=R$4)) + 
  ((reviews!$T$2:$T1011=$Q203) * (reviews!$W$2:$W1011=R$4))
)</f>
        <v>13</v>
      </c>
      <c r="S203" s="7">
        <f>SUMPRODUCT(
  ((reviews!$S$2:$S1011=$Q203) * (reviews!$V$2:$V1011=S$4) * (reviews!$T$2:$T1011&lt;&gt;S$4) * (reviews!$W$2:$W1011&lt;&gt;$Q203)) + 
  ((reviews!$S$2:$S1011=$Q203) * (reviews!$W$2:$W1011=S$4) * (reviews!$T$2:$T1011&lt;&gt;S$4) * (reviews!$V$2:$V1011&lt;&gt;$Q203)) + 
  ((reviews!$T$2:$T1011=$Q203) * (reviews!$V$2:$V1011=S$4) * (reviews!$S$2:$S1011&lt;&gt;S$4) * (reviews!$W$2:$W1011&lt;&gt;$Q203)) + 
  ((reviews!$T$2:$T1011=$Q203) * (reviews!$W$2:$W1011=S$4) * (reviews!$S$2:$S1011&lt;&gt;S$4) * (reviews!$V$2:$V1011&lt;&gt;$Q203))
)</f>
        <v>11</v>
      </c>
      <c r="T203" s="7">
        <f>SUMPRODUCT(
  ((reviews!$S$2:$S1011=$Q203) * (reviews!$V$2:$V1011=T$4) * (reviews!$T$2:$T1011&lt;&gt;T$4) * (reviews!$W$2:$W1011&lt;&gt;$Q203)) + 
  ((reviews!$S$2:$S1011=$Q203) * (reviews!$W$2:$W1011=T$4) * (reviews!$T$2:$T1011&lt;&gt;T$4) * (reviews!$V$2:$V1011&lt;&gt;$Q203)) + 
  ((reviews!$T$2:$T1011=$Q203) * (reviews!$V$2:$V1011=T$4) * (reviews!$S$2:$S1011&lt;&gt;T$4) * (reviews!$W$2:$W1011&lt;&gt;$Q203)) + 
  ((reviews!$T$2:$T1011=$Q203) * (reviews!$W$2:$W1011=T$4) * (reviews!$S$2:$S1011&lt;&gt;T$4) * (reviews!$V$2:$V1011&lt;&gt;$Q203))
)</f>
        <v>0</v>
      </c>
      <c r="U203" s="7">
        <f>SUMPRODUCT(
  ((reviews!$S$2:$S1011=$Q203) * (reviews!$V$2:$V1011=U$4) * (reviews!$T$2:$T1011&lt;&gt;U$4) * (reviews!$W$2:$W1011&lt;&gt;$Q203)) + 
  ((reviews!$S$2:$S1011=$Q203) * (reviews!$W$2:$W1011=U$4) * (reviews!$T$2:$T1011&lt;&gt;U$4) * (reviews!$V$2:$V1011&lt;&gt;$Q203)) + 
  ((reviews!$T$2:$T1011=$Q203) * (reviews!$V$2:$V1011=U$4) * (reviews!$S$2:$S1011&lt;&gt;U$4) * (reviews!$W$2:$W1011&lt;&gt;$Q203)) + 
  ((reviews!$T$2:$T1011=$Q203) * (reviews!$W$2:$W1011=U$4) * (reviews!$S$2:$S1011&lt;&gt;U$4) * (reviews!$V$2:$V1011&lt;&gt;$Q203))
)</f>
        <v>0</v>
      </c>
      <c r="V203" s="7">
        <f>SUMPRODUCT(
  ((reviews!$S$2:$S1011=$Q203) * (reviews!$V$2:$V1011=V$4) * (reviews!$T$2:$T1011&lt;&gt;V$4) * (reviews!$W$2:$W1011&lt;&gt;$Q203)) + 
  ((reviews!$S$2:$S1011=$Q203) * (reviews!$W$2:$W1011=V$4) * (reviews!$T$2:$T1011&lt;&gt;V$4) * (reviews!$V$2:$V1011&lt;&gt;$Q203)) + 
  ((reviews!$T$2:$T1011=$Q203) * (reviews!$V$2:$V1011=V$4) * (reviews!$S$2:$S1011&lt;&gt;V$4) * (reviews!$W$2:$W1011&lt;&gt;$Q203)) + 
  ((reviews!$T$2:$T1011=$Q203) * (reviews!$W$2:$W1011=V$4) * (reviews!$S$2:$S1011&lt;&gt;V$4) * (reviews!$V$2:$V1011&lt;&gt;$Q203))
)</f>
        <v>0</v>
      </c>
      <c r="W203" s="7">
        <f>SUMPRODUCT(
  ((reviews!$S$2:$S1011=$Q203) * (reviews!$V$2:$V1011=W$4) * (reviews!$T$2:$T1011&lt;&gt;W$4) * (reviews!$W$2:$W1011&lt;&gt;$Q203)) + 
  ((reviews!$S$2:$S1011=$Q203) * (reviews!$W$2:$W1011=W$4) * (reviews!$T$2:$T1011&lt;&gt;W$4) * (reviews!$V$2:$V1011&lt;&gt;$Q203)) + 
  ((reviews!$T$2:$T1011=$Q203) * (reviews!$V$2:$V1011=W$4) * (reviews!$S$2:$S1011&lt;&gt;W$4) * (reviews!$W$2:$W1011&lt;&gt;$Q203)) + 
  ((reviews!$T$2:$T1011=$Q203) * (reviews!$W$2:$W1011=W$4) * (reviews!$S$2:$S1011&lt;&gt;W$4) * (reviews!$V$2:$V1011&lt;&gt;$Q203))
)</f>
        <v>2</v>
      </c>
      <c r="X203" s="7">
        <f>SUMPRODUCT(
  ((reviews!$S$2:$S1011=$Q203) * (reviews!$V$2:$V1011=X$4) * (reviews!$T$2:$T1011&lt;&gt;X$4) * (reviews!$W$2:$W1011&lt;&gt;$Q203)) + 
  ((reviews!$S$2:$S1011=$Q203) * (reviews!$W$2:$W1011=X$4) * (reviews!$T$2:$T1011&lt;&gt;X$4) * (reviews!$V$2:$V1011&lt;&gt;$Q203)) + 
  ((reviews!$T$2:$T1011=$Q203) * (reviews!$V$2:$V1011=X$4) * (reviews!$S$2:$S1011&lt;&gt;X$4) * (reviews!$W$2:$W1011&lt;&gt;$Q203)) + 
  ((reviews!$T$2:$T1011=$Q203) * (reviews!$W$2:$W1011=X$4) * (reviews!$S$2:$S1011&lt;&gt;X$4) * (reviews!$V$2:$V1011&lt;&gt;$Q203))
)</f>
        <v>0</v>
      </c>
      <c r="Y203" s="7">
        <f>SUMPRODUCT(
  ((reviews!$S$2:$S1011=$Q203) * (reviews!$V$2:$V1011=Y$4) * (reviews!$T$2:$T1011&lt;&gt;Y$4) * (reviews!$W$2:$W1011&lt;&gt;$Q203)) + 
  ((reviews!$S$2:$S1011=$Q203) * (reviews!$W$2:$W1011=Y$4) * (reviews!$T$2:$T1011&lt;&gt;Y$4) * (reviews!$V$2:$V1011&lt;&gt;$Q203)) + 
  ((reviews!$T$2:$T1011=$Q203) * (reviews!$V$2:$V1011=Y$4) * (reviews!$S$2:$S1011&lt;&gt;Y$4) * (reviews!$W$2:$W1011&lt;&gt;$Q203)) + 
  ((reviews!$T$2:$T1011=$Q203) * (reviews!$W$2:$W1011=Y$4) * (reviews!$S$2:$S1011&lt;&gt;Y$4) * (reviews!$V$2:$V1011&lt;&gt;$Q203))
)</f>
        <v>0</v>
      </c>
      <c r="Z203" s="7">
        <f>SUMPRODUCT(
  ((reviews!$S$2:$S1011=$Q203) * (reviews!$V$2:$V1011=Z$4) * (reviews!$T$2:$T1011&lt;&gt;Z$4) * (reviews!$W$2:$W1011&lt;&gt;$Q203)) + 
  ((reviews!$S$2:$S1011=$Q203) * (reviews!$W$2:$W1011=Z$4) * (reviews!$T$2:$T1011&lt;&gt;Z$4) * (reviews!$V$2:$V1011&lt;&gt;$Q203)) + 
  ((reviews!$T$2:$T1011=$Q203) * (reviews!$V$2:$V1011=Z$4) * (reviews!$S$2:$S1011&lt;&gt;Z$4) * (reviews!$W$2:$W1011&lt;&gt;$Q203)) + 
  ((reviews!$T$2:$T1011=$Q203) * (reviews!$W$2:$W1011=Z$4) * (reviews!$S$2:$S1011&lt;&gt;Z$4) * (reviews!$V$2:$V1011&lt;&gt;$Q203))
)</f>
        <v>1</v>
      </c>
      <c r="AA203" s="7">
        <f>SUMPRODUCT(
  ((reviews!$S$2:$S1011=$Q203) * (reviews!$V$2:$V1011=AA$4) * (reviews!$T$2:$T1011&lt;&gt;AA$4) * (reviews!$W$2:$W1011&lt;&gt;$Q203)) + 
  ((reviews!$S$2:$S1011=$Q203) * (reviews!$W$2:$W1011=AA$4) * (reviews!$T$2:$T1011&lt;&gt;AA$4) * (reviews!$V$2:$V1011&lt;&gt;$Q203)) + 
  ((reviews!$T$2:$T1011=$Q203) * (reviews!$V$2:$V1011=AA$4) * (reviews!$S$2:$S1011&lt;&gt;AA$4) * (reviews!$W$2:$W1011&lt;&gt;$Q203)) + 
  ((reviews!$T$2:$T1011=$Q203) * (reviews!$W$2:$W1011=AA$4) * (reviews!$S$2:$S1011&lt;&gt;AA$4) * (reviews!$V$2:$V1011&lt;&gt;$Q203))
)</f>
        <v>1</v>
      </c>
      <c r="AB203" s="40">
        <f t="shared" ref="AB203:AB213" si="56">SUM(R203:AA203)</f>
        <v>28</v>
      </c>
    </row>
    <row r="204">
      <c r="D204" s="38" t="s">
        <v>36</v>
      </c>
      <c r="E204" s="7">
        <f>COUNTIFS(reviews!$S$2:$S1011,$D204,reviews!$V$2:$V1011,E$4)</f>
        <v>7</v>
      </c>
      <c r="F204" s="39">
        <f>COUNTIFS(reviews!$S$2:$S1011,$D204,reviews!$V$2:$V1011,F$4)</f>
        <v>9</v>
      </c>
      <c r="G204" s="7">
        <f>COUNTIFS(reviews!$S$2:$S1011,$D204,reviews!$V$2:$V1011,G$4)</f>
        <v>0</v>
      </c>
      <c r="H204" s="7">
        <f>COUNTIFS(reviews!$S$2:$S1011,$D204,reviews!$V$2:$V1011,H$4)</f>
        <v>0</v>
      </c>
      <c r="I204" s="7">
        <f>COUNTIFS(reviews!$S$2:$S1011,$D204,reviews!$V$2:$V1011,I$4)</f>
        <v>0</v>
      </c>
      <c r="J204" s="7">
        <f>COUNTIFS(reviews!$S$2:$S1011,$D204,reviews!$V$2:$V1011,J$4)</f>
        <v>0</v>
      </c>
      <c r="K204" s="7">
        <f>COUNTIFS(reviews!$S$2:$S1011,$D204,reviews!$V$2:$V1011,K$4)</f>
        <v>0</v>
      </c>
      <c r="L204" s="7">
        <f>COUNTIFS(reviews!$S$2:$S1011,$D204,reviews!$V$2:$V1011,L$4)</f>
        <v>0</v>
      </c>
      <c r="M204" s="7">
        <f>COUNTIFS(reviews!$S$2:$S1011,$D204,reviews!$V$2:$V1011,M$4)</f>
        <v>0</v>
      </c>
      <c r="N204" s="7">
        <f>COUNTIFS(reviews!$S$2:$S1011,$D204,reviews!$V$2:$V1011,N$4)</f>
        <v>0</v>
      </c>
      <c r="O204" s="40">
        <f t="shared" si="55"/>
        <v>16</v>
      </c>
      <c r="Q204" s="38" t="s">
        <v>36</v>
      </c>
      <c r="R204" s="7">
        <f>SUMPRODUCT(
  ((reviews!$S$2:$S1011=$Q204) * (reviews!$V$2:$V1011=R$4) * (reviews!$T$2:$T1011&lt;&gt;R$4) * (reviews!$W$2:$W1011&lt;&gt;$Q204)) + 
  ((reviews!$S$2:$S1011=$Q204) * (reviews!$W$2:$W1011=R$4) * (reviews!$T$2:$T1011&lt;&gt;R$4) * (reviews!$V$2:$V1011&lt;&gt;$Q204)) + 
  ((reviews!$T$2:$T1011=$Q204) * (reviews!$V$2:$V1011=R$4) * (reviews!$S$2:$S1011&lt;&gt;R$4) * (reviews!$W$2:$W1011&lt;&gt;$Q204)) + 
  ((reviews!$T$2:$T1011=$Q204) * (reviews!$W$2:$W1011=R$4) * (reviews!$S$2:$S1011&lt;&gt;R$4) * (reviews!$V$2:$V1011&lt;&gt;$Q204))
)</f>
        <v>6</v>
      </c>
      <c r="S204" s="39">
        <f>SUMPRODUCT(
  ((reviews!$S$2:$S1011=$Q204) * (reviews!$V$2:$V1011=S$4)) + 
  ((reviews!$S$2:$S1011=$Q204) * (reviews!$W$2:$W1011=S$4)) + 
  ((reviews!$T$2:$T1011=$Q204) * (reviews!$V$2:$V1011=S$4)) + 
  ((reviews!$T$2:$T1011=$Q204) * (reviews!$W$2:$W1011=S$4))
)</f>
        <v>10</v>
      </c>
      <c r="T204" s="7">
        <f>SUMPRODUCT(
  ((reviews!$S$2:$S1011=$Q204) * (reviews!$V$2:$V1011=T$4) * (reviews!$T$2:$T1011&lt;&gt;T$4) * (reviews!$W$2:$W1011&lt;&gt;$Q204)) + 
  ((reviews!$S$2:$S1011=$Q204) * (reviews!$W$2:$W1011=T$4) * (reviews!$T$2:$T1011&lt;&gt;T$4) * (reviews!$V$2:$V1011&lt;&gt;$Q204)) + 
  ((reviews!$T$2:$T1011=$Q204) * (reviews!$V$2:$V1011=T$4) * (reviews!$S$2:$S1011&lt;&gt;T$4) * (reviews!$W$2:$W1011&lt;&gt;$Q204)) + 
  ((reviews!$T$2:$T1011=$Q204) * (reviews!$W$2:$W1011=T$4) * (reviews!$S$2:$S1011&lt;&gt;T$4) * (reviews!$V$2:$V1011&lt;&gt;$Q204))
)</f>
        <v>0</v>
      </c>
      <c r="U204" s="7">
        <f>SUMPRODUCT(
  ((reviews!$S$2:$S1011=$Q204) * (reviews!$V$2:$V1011=U$4) * (reviews!$T$2:$T1011&lt;&gt;U$4) * (reviews!$W$2:$W1011&lt;&gt;$Q204)) + 
  ((reviews!$S$2:$S1011=$Q204) * (reviews!$W$2:$W1011=U$4) * (reviews!$T$2:$T1011&lt;&gt;U$4) * (reviews!$V$2:$V1011&lt;&gt;$Q204)) + 
  ((reviews!$T$2:$T1011=$Q204) * (reviews!$V$2:$V1011=U$4) * (reviews!$S$2:$S1011&lt;&gt;U$4) * (reviews!$W$2:$W1011&lt;&gt;$Q204)) + 
  ((reviews!$T$2:$T1011=$Q204) * (reviews!$W$2:$W1011=U$4) * (reviews!$S$2:$S1011&lt;&gt;U$4) * (reviews!$V$2:$V1011&lt;&gt;$Q204))
)</f>
        <v>1</v>
      </c>
      <c r="V204" s="7">
        <f>SUMPRODUCT(
  ((reviews!$S$2:$S1011=$Q204) * (reviews!$V$2:$V1011=V$4) * (reviews!$T$2:$T1011&lt;&gt;V$4) * (reviews!$W$2:$W1011&lt;&gt;$Q204)) + 
  ((reviews!$S$2:$S1011=$Q204) * (reviews!$W$2:$W1011=V$4) * (reviews!$T$2:$T1011&lt;&gt;V$4) * (reviews!$V$2:$V1011&lt;&gt;$Q204)) + 
  ((reviews!$T$2:$T1011=$Q204) * (reviews!$V$2:$V1011=V$4) * (reviews!$S$2:$S1011&lt;&gt;V$4) * (reviews!$W$2:$W1011&lt;&gt;$Q204)) + 
  ((reviews!$T$2:$T1011=$Q204) * (reviews!$W$2:$W1011=V$4) * (reviews!$S$2:$S1011&lt;&gt;V$4) * (reviews!$V$2:$V1011&lt;&gt;$Q204))
)</f>
        <v>0</v>
      </c>
      <c r="W204" s="7">
        <f>SUMPRODUCT(
  ((reviews!$S$2:$S1011=$Q204) * (reviews!$V$2:$V1011=W$4) * (reviews!$T$2:$T1011&lt;&gt;W$4) * (reviews!$W$2:$W1011&lt;&gt;$Q204)) + 
  ((reviews!$S$2:$S1011=$Q204) * (reviews!$W$2:$W1011=W$4) * (reviews!$T$2:$T1011&lt;&gt;W$4) * (reviews!$V$2:$V1011&lt;&gt;$Q204)) + 
  ((reviews!$T$2:$T1011=$Q204) * (reviews!$V$2:$V1011=W$4) * (reviews!$S$2:$S1011&lt;&gt;W$4) * (reviews!$W$2:$W1011&lt;&gt;$Q204)) + 
  ((reviews!$T$2:$T1011=$Q204) * (reviews!$W$2:$W1011=W$4) * (reviews!$S$2:$S1011&lt;&gt;W$4) * (reviews!$V$2:$V1011&lt;&gt;$Q204))
)</f>
        <v>0</v>
      </c>
      <c r="X204" s="7">
        <f>SUMPRODUCT(
  ((reviews!$S$2:$S1011=$Q204) * (reviews!$V$2:$V1011=X$4) * (reviews!$T$2:$T1011&lt;&gt;X$4) * (reviews!$W$2:$W1011&lt;&gt;$Q204)) + 
  ((reviews!$S$2:$S1011=$Q204) * (reviews!$W$2:$W1011=X$4) * (reviews!$T$2:$T1011&lt;&gt;X$4) * (reviews!$V$2:$V1011&lt;&gt;$Q204)) + 
  ((reviews!$T$2:$T1011=$Q204) * (reviews!$V$2:$V1011=X$4) * (reviews!$S$2:$S1011&lt;&gt;X$4) * (reviews!$W$2:$W1011&lt;&gt;$Q204)) + 
  ((reviews!$T$2:$T1011=$Q204) * (reviews!$W$2:$W1011=X$4) * (reviews!$S$2:$S1011&lt;&gt;X$4) * (reviews!$V$2:$V1011&lt;&gt;$Q204))
)</f>
        <v>0</v>
      </c>
      <c r="Y204" s="7">
        <f>SUMPRODUCT(
  ((reviews!$S$2:$S1011=$Q204) * (reviews!$V$2:$V1011=Y$4) * (reviews!$T$2:$T1011&lt;&gt;Y$4) * (reviews!$W$2:$W1011&lt;&gt;$Q204)) + 
  ((reviews!$S$2:$S1011=$Q204) * (reviews!$W$2:$W1011=Y$4) * (reviews!$T$2:$T1011&lt;&gt;Y$4) * (reviews!$V$2:$V1011&lt;&gt;$Q204)) + 
  ((reviews!$T$2:$T1011=$Q204) * (reviews!$V$2:$V1011=Y$4) * (reviews!$S$2:$S1011&lt;&gt;Y$4) * (reviews!$W$2:$W1011&lt;&gt;$Q204)) + 
  ((reviews!$T$2:$T1011=$Q204) * (reviews!$W$2:$W1011=Y$4) * (reviews!$S$2:$S1011&lt;&gt;Y$4) * (reviews!$V$2:$V1011&lt;&gt;$Q204))
)</f>
        <v>0</v>
      </c>
      <c r="Z204" s="7">
        <f>SUMPRODUCT(
  ((reviews!$S$2:$S1011=$Q204) * (reviews!$V$2:$V1011=Z$4) * (reviews!$T$2:$T1011&lt;&gt;Z$4) * (reviews!$W$2:$W1011&lt;&gt;$Q204)) + 
  ((reviews!$S$2:$S1011=$Q204) * (reviews!$W$2:$W1011=Z$4) * (reviews!$T$2:$T1011&lt;&gt;Z$4) * (reviews!$V$2:$V1011&lt;&gt;$Q204)) + 
  ((reviews!$T$2:$T1011=$Q204) * (reviews!$V$2:$V1011=Z$4) * (reviews!$S$2:$S1011&lt;&gt;Z$4) * (reviews!$W$2:$W1011&lt;&gt;$Q204)) + 
  ((reviews!$T$2:$T1011=$Q204) * (reviews!$W$2:$W1011=Z$4) * (reviews!$S$2:$S1011&lt;&gt;Z$4) * (reviews!$V$2:$V1011&lt;&gt;$Q204))
)</f>
        <v>0</v>
      </c>
      <c r="AA204" s="7">
        <f>SUMPRODUCT(
  ((reviews!$S$2:$S1011=$Q204) * (reviews!$V$2:$V1011=AA$4) * (reviews!$T$2:$T1011&lt;&gt;AA$4) * (reviews!$W$2:$W1011&lt;&gt;$Q204)) + 
  ((reviews!$S$2:$S1011=$Q204) * (reviews!$W$2:$W1011=AA$4) * (reviews!$T$2:$T1011&lt;&gt;AA$4) * (reviews!$V$2:$V1011&lt;&gt;$Q204)) + 
  ((reviews!$T$2:$T1011=$Q204) * (reviews!$V$2:$V1011=AA$4) * (reviews!$S$2:$S1011&lt;&gt;AA$4) * (reviews!$W$2:$W1011&lt;&gt;$Q204)) + 
  ((reviews!$T$2:$T1011=$Q204) * (reviews!$W$2:$W1011=AA$4) * (reviews!$S$2:$S1011&lt;&gt;AA$4) * (reviews!$V$2:$V1011&lt;&gt;$Q204))
)</f>
        <v>0</v>
      </c>
      <c r="AB204" s="40">
        <f t="shared" si="56"/>
        <v>17</v>
      </c>
    </row>
    <row r="205">
      <c r="D205" s="38" t="s">
        <v>102</v>
      </c>
      <c r="E205" s="7">
        <f>COUNTIFS(reviews!$S$2:$S1011,$D205,reviews!$V$2:$V1011,E$4)</f>
        <v>0</v>
      </c>
      <c r="F205" s="7">
        <f>COUNTIFS(reviews!$S$2:$S1011,$D205,reviews!$V$2:$V1011,F$4)</f>
        <v>0</v>
      </c>
      <c r="G205" s="39">
        <f>COUNTIFS(reviews!$S$2:$S1011,$D205,reviews!$V$2:$V1011,G$4)</f>
        <v>0</v>
      </c>
      <c r="H205" s="7">
        <f>COUNTIFS(reviews!$S$2:$S1011,$D205,reviews!$V$2:$V1011,H$4)</f>
        <v>0</v>
      </c>
      <c r="I205" s="7">
        <f>COUNTIFS(reviews!$S$2:$S1011,$D205,reviews!$V$2:$V1011,I$4)</f>
        <v>3</v>
      </c>
      <c r="J205" s="7">
        <f>COUNTIFS(reviews!$S$2:$S1011,$D205,reviews!$V$2:$V1011,J$4)</f>
        <v>2</v>
      </c>
      <c r="K205" s="7">
        <f>COUNTIFS(reviews!$S$2:$S1011,$D205,reviews!$V$2:$V1011,K$4)</f>
        <v>3</v>
      </c>
      <c r="L205" s="7">
        <f>COUNTIFS(reviews!$S$2:$S1011,$D205,reviews!$V$2:$V1011,L$4)</f>
        <v>0</v>
      </c>
      <c r="M205" s="7">
        <f>COUNTIFS(reviews!$S$2:$S1011,$D205,reviews!$V$2:$V1011,M$4)</f>
        <v>0</v>
      </c>
      <c r="N205" s="7">
        <f>COUNTIFS(reviews!$S$2:$S1011,$D205,reviews!$V$2:$V1011,N$4)</f>
        <v>0</v>
      </c>
      <c r="O205" s="40">
        <f t="shared" si="55"/>
        <v>8</v>
      </c>
      <c r="Q205" s="38" t="s">
        <v>102</v>
      </c>
      <c r="R205" s="7">
        <f>SUMPRODUCT(
  ((reviews!$S$2:$S1011=$Q205) * (reviews!$V$2:$V1011=R$4) * (reviews!$T$2:$T1011&lt;&gt;R$4) * (reviews!$W$2:$W1011&lt;&gt;$Q205)) + 
  ((reviews!$S$2:$S1011=$Q205) * (reviews!$W$2:$W1011=R$4) * (reviews!$T$2:$T1011&lt;&gt;R$4) * (reviews!$V$2:$V1011&lt;&gt;$Q205)) + 
  ((reviews!$T$2:$T1011=$Q205) * (reviews!$V$2:$V1011=R$4) * (reviews!$S$2:$S1011&lt;&gt;R$4) * (reviews!$W$2:$W1011&lt;&gt;$Q205)) + 
  ((reviews!$T$2:$T1011=$Q205) * (reviews!$W$2:$W1011=R$4) * (reviews!$S$2:$S1011&lt;&gt;R$4) * (reviews!$V$2:$V1011&lt;&gt;$Q205))
)</f>
        <v>0</v>
      </c>
      <c r="S205" s="7">
        <f>SUMPRODUCT(
  ((reviews!$S$2:$S1011=$Q205) * (reviews!$V$2:$V1011=S$4) * (reviews!$T$2:$T1011&lt;&gt;S$4) * (reviews!$W$2:$W1011&lt;&gt;$Q205)) + 
  ((reviews!$S$2:$S1011=$Q205) * (reviews!$W$2:$W1011=S$4) * (reviews!$T$2:$T1011&lt;&gt;S$4) * (reviews!$V$2:$V1011&lt;&gt;$Q205)) + 
  ((reviews!$T$2:$T1011=$Q205) * (reviews!$V$2:$V1011=S$4) * (reviews!$S$2:$S1011&lt;&gt;S$4) * (reviews!$W$2:$W1011&lt;&gt;$Q205)) + 
  ((reviews!$T$2:$T1011=$Q205) * (reviews!$W$2:$W1011=S$4) * (reviews!$S$2:$S1011&lt;&gt;S$4) * (reviews!$V$2:$V1011&lt;&gt;$Q205))
)</f>
        <v>0</v>
      </c>
      <c r="T205" s="39">
        <f>SUMPRODUCT(
  ((reviews!$S$2:$S1011=$Q205) * (reviews!$V$2:$V1011=T$4)) + 
  ((reviews!$S$2:$S1011=$Q205) * (reviews!$W$2:$W1011=T$4)) + 
  ((reviews!$T$2:$T1011=$Q205) * (reviews!$V$2:$V1011=T$4)) + 
  ((reviews!$T$2:$T1011=$Q205) * (reviews!$W$2:$W1011=T$4))
)</f>
        <v>0</v>
      </c>
      <c r="U205" s="7">
        <f>SUMPRODUCT(
  ((reviews!$S$2:$S1011=$Q205) * (reviews!$V$2:$V1011=U$4) * (reviews!$T$2:$T1011&lt;&gt;U$4) * (reviews!$W$2:$W1011&lt;&gt;$Q205)) + 
  ((reviews!$S$2:$S1011=$Q205) * (reviews!$W$2:$W1011=U$4) * (reviews!$T$2:$T1011&lt;&gt;U$4) * (reviews!$V$2:$V1011&lt;&gt;$Q205)) + 
  ((reviews!$T$2:$T1011=$Q205) * (reviews!$V$2:$V1011=U$4) * (reviews!$S$2:$S1011&lt;&gt;U$4) * (reviews!$W$2:$W1011&lt;&gt;$Q205)) + 
  ((reviews!$T$2:$T1011=$Q205) * (reviews!$W$2:$W1011=U$4) * (reviews!$S$2:$S1011&lt;&gt;U$4) * (reviews!$V$2:$V1011&lt;&gt;$Q205))
)</f>
        <v>0</v>
      </c>
      <c r="V205" s="7">
        <f>SUMPRODUCT(
  ((reviews!$S$2:$S1011=$Q205) * (reviews!$V$2:$V1011=V$4) * (reviews!$T$2:$T1011&lt;&gt;V$4) * (reviews!$W$2:$W1011&lt;&gt;$Q205)) + 
  ((reviews!$S$2:$S1011=$Q205) * (reviews!$W$2:$W1011=V$4) * (reviews!$T$2:$T1011&lt;&gt;V$4) * (reviews!$V$2:$V1011&lt;&gt;$Q205)) + 
  ((reviews!$T$2:$T1011=$Q205) * (reviews!$V$2:$V1011=V$4) * (reviews!$S$2:$S1011&lt;&gt;V$4) * (reviews!$W$2:$W1011&lt;&gt;$Q205)) + 
  ((reviews!$T$2:$T1011=$Q205) * (reviews!$W$2:$W1011=V$4) * (reviews!$S$2:$S1011&lt;&gt;V$4) * (reviews!$V$2:$V1011&lt;&gt;$Q205))
)</f>
        <v>4</v>
      </c>
      <c r="W205" s="7">
        <f>SUMPRODUCT(
  ((reviews!$S$2:$S1011=$Q205) * (reviews!$V$2:$V1011=W$4) * (reviews!$T$2:$T1011&lt;&gt;W$4) * (reviews!$W$2:$W1011&lt;&gt;$Q205)) + 
  ((reviews!$S$2:$S1011=$Q205) * (reviews!$W$2:$W1011=W$4) * (reviews!$T$2:$T1011&lt;&gt;W$4) * (reviews!$V$2:$V1011&lt;&gt;$Q205)) + 
  ((reviews!$T$2:$T1011=$Q205) * (reviews!$V$2:$V1011=W$4) * (reviews!$S$2:$S1011&lt;&gt;W$4) * (reviews!$W$2:$W1011&lt;&gt;$Q205)) + 
  ((reviews!$T$2:$T1011=$Q205) * (reviews!$W$2:$W1011=W$4) * (reviews!$S$2:$S1011&lt;&gt;W$4) * (reviews!$V$2:$V1011&lt;&gt;$Q205))
)</f>
        <v>2</v>
      </c>
      <c r="X205" s="7">
        <f>SUMPRODUCT(
  ((reviews!$S$2:$S1011=$Q205) * (reviews!$V$2:$V1011=X$4) * (reviews!$T$2:$T1011&lt;&gt;X$4) * (reviews!$W$2:$W1011&lt;&gt;$Q205)) + 
  ((reviews!$S$2:$S1011=$Q205) * (reviews!$W$2:$W1011=X$4) * (reviews!$T$2:$T1011&lt;&gt;X$4) * (reviews!$V$2:$V1011&lt;&gt;$Q205)) + 
  ((reviews!$T$2:$T1011=$Q205) * (reviews!$V$2:$V1011=X$4) * (reviews!$S$2:$S1011&lt;&gt;X$4) * (reviews!$W$2:$W1011&lt;&gt;$Q205)) + 
  ((reviews!$T$2:$T1011=$Q205) * (reviews!$W$2:$W1011=X$4) * (reviews!$S$2:$S1011&lt;&gt;X$4) * (reviews!$V$2:$V1011&lt;&gt;$Q205))
)</f>
        <v>3</v>
      </c>
      <c r="Y205" s="7">
        <f>SUMPRODUCT(
  ((reviews!$S$2:$S1011=$Q205) * (reviews!$V$2:$V1011=Y$4) * (reviews!$T$2:$T1011&lt;&gt;Y$4) * (reviews!$W$2:$W1011&lt;&gt;$Q205)) + 
  ((reviews!$S$2:$S1011=$Q205) * (reviews!$W$2:$W1011=Y$4) * (reviews!$T$2:$T1011&lt;&gt;Y$4) * (reviews!$V$2:$V1011&lt;&gt;$Q205)) + 
  ((reviews!$T$2:$T1011=$Q205) * (reviews!$V$2:$V1011=Y$4) * (reviews!$S$2:$S1011&lt;&gt;Y$4) * (reviews!$W$2:$W1011&lt;&gt;$Q205)) + 
  ((reviews!$T$2:$T1011=$Q205) * (reviews!$W$2:$W1011=Y$4) * (reviews!$S$2:$S1011&lt;&gt;Y$4) * (reviews!$V$2:$V1011&lt;&gt;$Q205))
)</f>
        <v>0</v>
      </c>
      <c r="Z205" s="7">
        <f>SUMPRODUCT(
  ((reviews!$S$2:$S1011=$Q205) * (reviews!$V$2:$V1011=Z$4) * (reviews!$T$2:$T1011&lt;&gt;Z$4) * (reviews!$W$2:$W1011&lt;&gt;$Q205)) + 
  ((reviews!$S$2:$S1011=$Q205) * (reviews!$W$2:$W1011=Z$4) * (reviews!$T$2:$T1011&lt;&gt;Z$4) * (reviews!$V$2:$V1011&lt;&gt;$Q205)) + 
  ((reviews!$T$2:$T1011=$Q205) * (reviews!$V$2:$V1011=Z$4) * (reviews!$S$2:$S1011&lt;&gt;Z$4) * (reviews!$W$2:$W1011&lt;&gt;$Q205)) + 
  ((reviews!$T$2:$T1011=$Q205) * (reviews!$W$2:$W1011=Z$4) * (reviews!$S$2:$S1011&lt;&gt;Z$4) * (reviews!$V$2:$V1011&lt;&gt;$Q205))
)</f>
        <v>0</v>
      </c>
      <c r="AA205" s="7">
        <f>SUMPRODUCT(
  ((reviews!$S$2:$S1011=$Q205) * (reviews!$V$2:$V1011=AA$4) * (reviews!$T$2:$T1011&lt;&gt;AA$4) * (reviews!$W$2:$W1011&lt;&gt;$Q205)) + 
  ((reviews!$S$2:$S1011=$Q205) * (reviews!$W$2:$W1011=AA$4) * (reviews!$T$2:$T1011&lt;&gt;AA$4) * (reviews!$V$2:$V1011&lt;&gt;$Q205)) + 
  ((reviews!$T$2:$T1011=$Q205) * (reviews!$V$2:$V1011=AA$4) * (reviews!$S$2:$S1011&lt;&gt;AA$4) * (reviews!$W$2:$W1011&lt;&gt;$Q205)) + 
  ((reviews!$T$2:$T1011=$Q205) * (reviews!$W$2:$W1011=AA$4) * (reviews!$S$2:$S1011&lt;&gt;AA$4) * (reviews!$V$2:$V1011&lt;&gt;$Q205))
)</f>
        <v>0</v>
      </c>
      <c r="AB205" s="40">
        <f t="shared" si="56"/>
        <v>9</v>
      </c>
    </row>
    <row r="206">
      <c r="D206" s="38" t="s">
        <v>54</v>
      </c>
      <c r="E206" s="7">
        <f>COUNTIFS(reviews!$S$2:$S1011,$D206,reviews!$V$2:$V1011,E$4)</f>
        <v>0</v>
      </c>
      <c r="F206" s="7">
        <f>COUNTIFS(reviews!$S$2:$S1011,$D206,reviews!$V$2:$V1011,F$4)</f>
        <v>0</v>
      </c>
      <c r="G206" s="7">
        <f>COUNTIFS(reviews!$S$2:$S1011,$D206,reviews!$V$2:$V1011,G$4)</f>
        <v>0</v>
      </c>
      <c r="H206" s="39">
        <f>COUNTIFS(reviews!$S$2:$S1011,$D206,reviews!$V$2:$V1011,H$4)</f>
        <v>0</v>
      </c>
      <c r="I206" s="7">
        <f>COUNTIFS(reviews!$S$2:$S1011,$D206,reviews!$V$2:$V1011,I$4)</f>
        <v>2</v>
      </c>
      <c r="J206" s="7">
        <f>COUNTIFS(reviews!$S$2:$S1011,$D206,reviews!$V$2:$V1011,J$4)</f>
        <v>0</v>
      </c>
      <c r="K206" s="7">
        <f>COUNTIFS(reviews!$S$2:$S1011,$D206,reviews!$V$2:$V1011,K$4)</f>
        <v>1</v>
      </c>
      <c r="L206" s="7">
        <f>COUNTIFS(reviews!$S$2:$S1011,$D206,reviews!$V$2:$V1011,L$4)</f>
        <v>0</v>
      </c>
      <c r="M206" s="7">
        <f>COUNTIFS(reviews!$S$2:$S1011,$D206,reviews!$V$2:$V1011,M$4)</f>
        <v>1</v>
      </c>
      <c r="N206" s="7">
        <f>COUNTIFS(reviews!$S$2:$S1011,$D206,reviews!$V$2:$V1011,N$4)</f>
        <v>0</v>
      </c>
      <c r="O206" s="40">
        <f t="shared" si="55"/>
        <v>4</v>
      </c>
      <c r="Q206" s="38" t="s">
        <v>54</v>
      </c>
      <c r="R206" s="7">
        <f>SUMPRODUCT(
  ((reviews!$S$2:$S1011=$Q206) * (reviews!$V$2:$V1011=R$4) * (reviews!$T$2:$T1011&lt;&gt;R$4) * (reviews!$W$2:$W1011&lt;&gt;$Q206)) + 
  ((reviews!$S$2:$S1011=$Q206) * (reviews!$W$2:$W1011=R$4) * (reviews!$T$2:$T1011&lt;&gt;R$4) * (reviews!$V$2:$V1011&lt;&gt;$Q206)) + 
  ((reviews!$T$2:$T1011=$Q206) * (reviews!$V$2:$V1011=R$4) * (reviews!$S$2:$S1011&lt;&gt;R$4) * (reviews!$W$2:$W1011&lt;&gt;$Q206)) + 
  ((reviews!$T$2:$T1011=$Q206) * (reviews!$W$2:$W1011=R$4) * (reviews!$S$2:$S1011&lt;&gt;R$4) * (reviews!$V$2:$V1011&lt;&gt;$Q206))
)</f>
        <v>0</v>
      </c>
      <c r="S206" s="7">
        <f>SUMPRODUCT(
  ((reviews!$S$2:$S1011=$Q206) * (reviews!$V$2:$V1011=S$4) * (reviews!$T$2:$T1011&lt;&gt;S$4) * (reviews!$W$2:$W1011&lt;&gt;$Q206)) + 
  ((reviews!$S$2:$S1011=$Q206) * (reviews!$W$2:$W1011=S$4) * (reviews!$T$2:$T1011&lt;&gt;S$4) * (reviews!$V$2:$V1011&lt;&gt;$Q206)) + 
  ((reviews!$T$2:$T1011=$Q206) * (reviews!$V$2:$V1011=S$4) * (reviews!$S$2:$S1011&lt;&gt;S$4) * (reviews!$W$2:$W1011&lt;&gt;$Q206)) + 
  ((reviews!$T$2:$T1011=$Q206) * (reviews!$W$2:$W1011=S$4) * (reviews!$S$2:$S1011&lt;&gt;S$4) * (reviews!$V$2:$V1011&lt;&gt;$Q206))
)</f>
        <v>0</v>
      </c>
      <c r="T206" s="7">
        <f>SUMPRODUCT(
  ((reviews!$S$2:$S1011=$Q206) * (reviews!$V$2:$V1011=T$4) * (reviews!$T$2:$T1011&lt;&gt;T$4) * (reviews!$W$2:$W1011&lt;&gt;$Q206)) + 
  ((reviews!$S$2:$S1011=$Q206) * (reviews!$W$2:$W1011=T$4) * (reviews!$T$2:$T1011&lt;&gt;T$4) * (reviews!$V$2:$V1011&lt;&gt;$Q206)) + 
  ((reviews!$T$2:$T1011=$Q206) * (reviews!$V$2:$V1011=T$4) * (reviews!$S$2:$S1011&lt;&gt;T$4) * (reviews!$W$2:$W1011&lt;&gt;$Q206)) + 
  ((reviews!$T$2:$T1011=$Q206) * (reviews!$W$2:$W1011=T$4) * (reviews!$S$2:$S1011&lt;&gt;T$4) * (reviews!$V$2:$V1011&lt;&gt;$Q206))
)</f>
        <v>0</v>
      </c>
      <c r="U206" s="39">
        <f>SUMPRODUCT(
  ((reviews!$S$2:$S1011=$Q206) * (reviews!$V$2:$V1011=U$4)) + 
  ((reviews!$S$2:$S1011=$Q206) * (reviews!$W$2:$W1011=U$4)) + 
  ((reviews!$T$2:$T1011=$Q206) * (reviews!$V$2:$V1011=U$4)) + 
  ((reviews!$T$2:$T1011=$Q206) * (reviews!$W$2:$W1011=U$4))
)</f>
        <v>0</v>
      </c>
      <c r="V206" s="7">
        <f>SUMPRODUCT(
  ((reviews!$S$2:$S1011=$Q206) * (reviews!$V$2:$V1011=V$4) * (reviews!$T$2:$T1011&lt;&gt;V$4) * (reviews!$W$2:$W1011&lt;&gt;$Q206)) + 
  ((reviews!$S$2:$S1011=$Q206) * (reviews!$W$2:$W1011=V$4) * (reviews!$T$2:$T1011&lt;&gt;V$4) * (reviews!$V$2:$V1011&lt;&gt;$Q206)) + 
  ((reviews!$T$2:$T1011=$Q206) * (reviews!$V$2:$V1011=V$4) * (reviews!$S$2:$S1011&lt;&gt;V$4) * (reviews!$W$2:$W1011&lt;&gt;$Q206)) + 
  ((reviews!$T$2:$T1011=$Q206) * (reviews!$W$2:$W1011=V$4) * (reviews!$S$2:$S1011&lt;&gt;V$4) * (reviews!$V$2:$V1011&lt;&gt;$Q206))
)</f>
        <v>2</v>
      </c>
      <c r="W206" s="7">
        <f>SUMPRODUCT(
  ((reviews!$S$2:$S1011=$Q206) * (reviews!$V$2:$V1011=W$4) * (reviews!$T$2:$T1011&lt;&gt;W$4) * (reviews!$W$2:$W1011&lt;&gt;$Q206)) + 
  ((reviews!$S$2:$S1011=$Q206) * (reviews!$W$2:$W1011=W$4) * (reviews!$T$2:$T1011&lt;&gt;W$4) * (reviews!$V$2:$V1011&lt;&gt;$Q206)) + 
  ((reviews!$T$2:$T1011=$Q206) * (reviews!$V$2:$V1011=W$4) * (reviews!$S$2:$S1011&lt;&gt;W$4) * (reviews!$W$2:$W1011&lt;&gt;$Q206)) + 
  ((reviews!$T$2:$T1011=$Q206) * (reviews!$W$2:$W1011=W$4) * (reviews!$S$2:$S1011&lt;&gt;W$4) * (reviews!$V$2:$V1011&lt;&gt;$Q206))
)</f>
        <v>0</v>
      </c>
      <c r="X206" s="7">
        <f>SUMPRODUCT(
  ((reviews!$S$2:$S1011=$Q206) * (reviews!$V$2:$V1011=X$4) * (reviews!$T$2:$T1011&lt;&gt;X$4) * (reviews!$W$2:$W1011&lt;&gt;$Q206)) + 
  ((reviews!$S$2:$S1011=$Q206) * (reviews!$W$2:$W1011=X$4) * (reviews!$T$2:$T1011&lt;&gt;X$4) * (reviews!$V$2:$V1011&lt;&gt;$Q206)) + 
  ((reviews!$T$2:$T1011=$Q206) * (reviews!$V$2:$V1011=X$4) * (reviews!$S$2:$S1011&lt;&gt;X$4) * (reviews!$W$2:$W1011&lt;&gt;$Q206)) + 
  ((reviews!$T$2:$T1011=$Q206) * (reviews!$W$2:$W1011=X$4) * (reviews!$S$2:$S1011&lt;&gt;X$4) * (reviews!$V$2:$V1011&lt;&gt;$Q206))
)</f>
        <v>1</v>
      </c>
      <c r="Y206" s="7">
        <f>SUMPRODUCT(
  ((reviews!$S$2:$S1011=$Q206) * (reviews!$V$2:$V1011=Y$4) * (reviews!$T$2:$T1011&lt;&gt;Y$4) * (reviews!$W$2:$W1011&lt;&gt;$Q206)) + 
  ((reviews!$S$2:$S1011=$Q206) * (reviews!$W$2:$W1011=Y$4) * (reviews!$T$2:$T1011&lt;&gt;Y$4) * (reviews!$V$2:$V1011&lt;&gt;$Q206)) + 
  ((reviews!$T$2:$T1011=$Q206) * (reviews!$V$2:$V1011=Y$4) * (reviews!$S$2:$S1011&lt;&gt;Y$4) * (reviews!$W$2:$W1011&lt;&gt;$Q206)) + 
  ((reviews!$T$2:$T1011=$Q206) * (reviews!$W$2:$W1011=Y$4) * (reviews!$S$2:$S1011&lt;&gt;Y$4) * (reviews!$V$2:$V1011&lt;&gt;$Q206))
)</f>
        <v>0</v>
      </c>
      <c r="Z206" s="7">
        <f>SUMPRODUCT(
  ((reviews!$S$2:$S1011=$Q206) * (reviews!$V$2:$V1011=Z$4) * (reviews!$T$2:$T1011&lt;&gt;Z$4) * (reviews!$W$2:$W1011&lt;&gt;$Q206)) + 
  ((reviews!$S$2:$S1011=$Q206) * (reviews!$W$2:$W1011=Z$4) * (reviews!$T$2:$T1011&lt;&gt;Z$4) * (reviews!$V$2:$V1011&lt;&gt;$Q206)) + 
  ((reviews!$T$2:$T1011=$Q206) * (reviews!$V$2:$V1011=Z$4) * (reviews!$S$2:$S1011&lt;&gt;Z$4) * (reviews!$W$2:$W1011&lt;&gt;$Q206)) + 
  ((reviews!$T$2:$T1011=$Q206) * (reviews!$W$2:$W1011=Z$4) * (reviews!$S$2:$S1011&lt;&gt;Z$4) * (reviews!$V$2:$V1011&lt;&gt;$Q206))
)</f>
        <v>1</v>
      </c>
      <c r="AA206" s="7">
        <f>SUMPRODUCT(
  ((reviews!$S$2:$S1011=$Q206) * (reviews!$V$2:$V1011=AA$4) * (reviews!$T$2:$T1011&lt;&gt;AA$4) * (reviews!$W$2:$W1011&lt;&gt;$Q206)) + 
  ((reviews!$S$2:$S1011=$Q206) * (reviews!$W$2:$W1011=AA$4) * (reviews!$T$2:$T1011&lt;&gt;AA$4) * (reviews!$V$2:$V1011&lt;&gt;$Q206)) + 
  ((reviews!$T$2:$T1011=$Q206) * (reviews!$V$2:$V1011=AA$4) * (reviews!$S$2:$S1011&lt;&gt;AA$4) * (reviews!$W$2:$W1011&lt;&gt;$Q206)) + 
  ((reviews!$T$2:$T1011=$Q206) * (reviews!$W$2:$W1011=AA$4) * (reviews!$S$2:$S1011&lt;&gt;AA$4) * (reviews!$V$2:$V1011&lt;&gt;$Q206))
)</f>
        <v>0</v>
      </c>
      <c r="AB206" s="40">
        <f t="shared" si="56"/>
        <v>4</v>
      </c>
    </row>
    <row r="207">
      <c r="D207" s="38" t="s">
        <v>35</v>
      </c>
      <c r="E207" s="7">
        <f>COUNTIFS(reviews!$S$2:$S1011,$D207,reviews!$V$2:$V1011,E$4)</f>
        <v>0</v>
      </c>
      <c r="F207" s="7">
        <f>COUNTIFS(reviews!$S$2:$S1011,$D207,reviews!$V$2:$V1011,F$4)</f>
        <v>0</v>
      </c>
      <c r="G207" s="7">
        <f>COUNTIFS(reviews!$S$2:$S1011,$D207,reviews!$V$2:$V1011,G$4)</f>
        <v>0</v>
      </c>
      <c r="H207" s="7">
        <f>COUNTIFS(reviews!$S$2:$S1011,$D207,reviews!$V$2:$V1011,H$4)</f>
        <v>0</v>
      </c>
      <c r="I207" s="39">
        <f>COUNTIFS(reviews!$S$2:$S1011,$D207,reviews!$V$2:$V1011,I$4)</f>
        <v>8</v>
      </c>
      <c r="J207" s="7">
        <f>COUNTIFS(reviews!$S$2:$S1011,$D207,reviews!$V$2:$V1011,J$4)</f>
        <v>6</v>
      </c>
      <c r="K207" s="7">
        <f>COUNTIFS(reviews!$S$2:$S1011,$D207,reviews!$V$2:$V1011,K$4)</f>
        <v>2</v>
      </c>
      <c r="L207" s="7">
        <f>COUNTIFS(reviews!$S$2:$S1011,$D207,reviews!$V$2:$V1011,L$4)</f>
        <v>0</v>
      </c>
      <c r="M207" s="7">
        <f>COUNTIFS(reviews!$S$2:$S1011,$D207,reviews!$V$2:$V1011,M$4)</f>
        <v>0</v>
      </c>
      <c r="N207" s="7">
        <f>COUNTIFS(reviews!$S$2:$S1011,$D207,reviews!$V$2:$V1011,N$4)</f>
        <v>0</v>
      </c>
      <c r="O207" s="40">
        <f t="shared" si="55"/>
        <v>16</v>
      </c>
      <c r="Q207" s="38" t="s">
        <v>35</v>
      </c>
      <c r="R207" s="7">
        <f>SUMPRODUCT(
  ((reviews!$S$2:$S1011=$Q207) * (reviews!$V$2:$V1011=R$4) * (reviews!$T$2:$T1011&lt;&gt;R$4) * (reviews!$W$2:$W1011&lt;&gt;$Q207)) + 
  ((reviews!$S$2:$S1011=$Q207) * (reviews!$W$2:$W1011=R$4) * (reviews!$T$2:$T1011&lt;&gt;R$4) * (reviews!$V$2:$V1011&lt;&gt;$Q207)) + 
  ((reviews!$T$2:$T1011=$Q207) * (reviews!$V$2:$V1011=R$4) * (reviews!$S$2:$S1011&lt;&gt;R$4) * (reviews!$W$2:$W1011&lt;&gt;$Q207)) + 
  ((reviews!$T$2:$T1011=$Q207) * (reviews!$W$2:$W1011=R$4) * (reviews!$S$2:$S1011&lt;&gt;R$4) * (reviews!$V$2:$V1011&lt;&gt;$Q207))
)</f>
        <v>0</v>
      </c>
      <c r="S207" s="7">
        <f>SUMPRODUCT(
  ((reviews!$S$2:$S1011=$Q207) * (reviews!$V$2:$V1011=S$4) * (reviews!$T$2:$T1011&lt;&gt;S$4) * (reviews!$W$2:$W1011&lt;&gt;$Q207)) + 
  ((reviews!$S$2:$S1011=$Q207) * (reviews!$W$2:$W1011=S$4) * (reviews!$T$2:$T1011&lt;&gt;S$4) * (reviews!$V$2:$V1011&lt;&gt;$Q207)) + 
  ((reviews!$T$2:$T1011=$Q207) * (reviews!$V$2:$V1011=S$4) * (reviews!$S$2:$S1011&lt;&gt;S$4) * (reviews!$W$2:$W1011&lt;&gt;$Q207)) + 
  ((reviews!$T$2:$T1011=$Q207) * (reviews!$W$2:$W1011=S$4) * (reviews!$S$2:$S1011&lt;&gt;S$4) * (reviews!$V$2:$V1011&lt;&gt;$Q207))
)</f>
        <v>0</v>
      </c>
      <c r="T207" s="7">
        <f>SUMPRODUCT(
  ((reviews!$S$2:$S1011=$Q207) * (reviews!$V$2:$V1011=T$4) * (reviews!$T$2:$T1011&lt;&gt;T$4) * (reviews!$W$2:$W1011&lt;&gt;$Q207)) + 
  ((reviews!$S$2:$S1011=$Q207) * (reviews!$W$2:$W1011=T$4) * (reviews!$T$2:$T1011&lt;&gt;T$4) * (reviews!$V$2:$V1011&lt;&gt;$Q207)) + 
  ((reviews!$T$2:$T1011=$Q207) * (reviews!$V$2:$V1011=T$4) * (reviews!$S$2:$S1011&lt;&gt;T$4) * (reviews!$W$2:$W1011&lt;&gt;$Q207)) + 
  ((reviews!$T$2:$T1011=$Q207) * (reviews!$W$2:$W1011=T$4) * (reviews!$S$2:$S1011&lt;&gt;T$4) * (reviews!$V$2:$V1011&lt;&gt;$Q207))
)</f>
        <v>0</v>
      </c>
      <c r="U207" s="7">
        <f>SUMPRODUCT(
  ((reviews!$S$2:$S1011=$Q207) * (reviews!$V$2:$V1011=U$4) * (reviews!$T$2:$T1011&lt;&gt;U$4) * (reviews!$W$2:$W1011&lt;&gt;$Q207)) + 
  ((reviews!$S$2:$S1011=$Q207) * (reviews!$W$2:$W1011=U$4) * (reviews!$T$2:$T1011&lt;&gt;U$4) * (reviews!$V$2:$V1011&lt;&gt;$Q207)) + 
  ((reviews!$T$2:$T1011=$Q207) * (reviews!$V$2:$V1011=U$4) * (reviews!$S$2:$S1011&lt;&gt;U$4) * (reviews!$W$2:$W1011&lt;&gt;$Q207)) + 
  ((reviews!$T$2:$T1011=$Q207) * (reviews!$W$2:$W1011=U$4) * (reviews!$S$2:$S1011&lt;&gt;U$4) * (reviews!$V$2:$V1011&lt;&gt;$Q207))
)</f>
        <v>0</v>
      </c>
      <c r="V207" s="39">
        <f>SUMPRODUCT(
  ((reviews!$S$2:$S1011=$Q207) * (reviews!$V$2:$V1011=V$4)) + 
  ((reviews!$S$2:$S1011=$Q207) * (reviews!$W$2:$W1011=V$4)) + 
  ((reviews!$T$2:$T1011=$Q207) * (reviews!$V$2:$V1011=V$4)) + 
  ((reviews!$T$2:$T1011=$Q207) * (reviews!$W$2:$W1011=V$4))
)</f>
        <v>9</v>
      </c>
      <c r="W207" s="7">
        <f>SUMPRODUCT(
  ((reviews!$S$2:$S1011=$Q207) * (reviews!$V$2:$V1011=W$4) * (reviews!$T$2:$T1011&lt;&gt;W$4) * (reviews!$W$2:$W1011&lt;&gt;$Q207)) + 
  ((reviews!$S$2:$S1011=$Q207) * (reviews!$W$2:$W1011=W$4) * (reviews!$T$2:$T1011&lt;&gt;W$4) * (reviews!$V$2:$V1011&lt;&gt;$Q207)) + 
  ((reviews!$T$2:$T1011=$Q207) * (reviews!$V$2:$V1011=W$4) * (reviews!$S$2:$S1011&lt;&gt;W$4) * (reviews!$W$2:$W1011&lt;&gt;$Q207)) + 
  ((reviews!$T$2:$T1011=$Q207) * (reviews!$W$2:$W1011=W$4) * (reviews!$S$2:$S1011&lt;&gt;W$4) * (reviews!$V$2:$V1011&lt;&gt;$Q207))
)</f>
        <v>5</v>
      </c>
      <c r="X207" s="7">
        <f>SUMPRODUCT(
  ((reviews!$S$2:$S1011=$Q207) * (reviews!$V$2:$V1011=X$4) * (reviews!$T$2:$T1011&lt;&gt;X$4) * (reviews!$W$2:$W1011&lt;&gt;$Q207)) + 
  ((reviews!$S$2:$S1011=$Q207) * (reviews!$W$2:$W1011=X$4) * (reviews!$T$2:$T1011&lt;&gt;X$4) * (reviews!$V$2:$V1011&lt;&gt;$Q207)) + 
  ((reviews!$T$2:$T1011=$Q207) * (reviews!$V$2:$V1011=X$4) * (reviews!$S$2:$S1011&lt;&gt;X$4) * (reviews!$W$2:$W1011&lt;&gt;$Q207)) + 
  ((reviews!$T$2:$T1011=$Q207) * (reviews!$W$2:$W1011=X$4) * (reviews!$S$2:$S1011&lt;&gt;X$4) * (reviews!$V$2:$V1011&lt;&gt;$Q207))
)</f>
        <v>2</v>
      </c>
      <c r="Y207" s="7">
        <f>SUMPRODUCT(
  ((reviews!$S$2:$S1011=$Q207) * (reviews!$V$2:$V1011=Y$4) * (reviews!$T$2:$T1011&lt;&gt;Y$4) * (reviews!$W$2:$W1011&lt;&gt;$Q207)) + 
  ((reviews!$S$2:$S1011=$Q207) * (reviews!$W$2:$W1011=Y$4) * (reviews!$T$2:$T1011&lt;&gt;Y$4) * (reviews!$V$2:$V1011&lt;&gt;$Q207)) + 
  ((reviews!$T$2:$T1011=$Q207) * (reviews!$V$2:$V1011=Y$4) * (reviews!$S$2:$S1011&lt;&gt;Y$4) * (reviews!$W$2:$W1011&lt;&gt;$Q207)) + 
  ((reviews!$T$2:$T1011=$Q207) * (reviews!$W$2:$W1011=Y$4) * (reviews!$S$2:$S1011&lt;&gt;Y$4) * (reviews!$V$2:$V1011&lt;&gt;$Q207))
)</f>
        <v>0</v>
      </c>
      <c r="Z207" s="7">
        <f>SUMPRODUCT(
  ((reviews!$S$2:$S1011=$Q207) * (reviews!$V$2:$V1011=Z$4) * (reviews!$T$2:$T1011&lt;&gt;Z$4) * (reviews!$W$2:$W1011&lt;&gt;$Q207)) + 
  ((reviews!$S$2:$S1011=$Q207) * (reviews!$W$2:$W1011=Z$4) * (reviews!$T$2:$T1011&lt;&gt;Z$4) * (reviews!$V$2:$V1011&lt;&gt;$Q207)) + 
  ((reviews!$T$2:$T1011=$Q207) * (reviews!$V$2:$V1011=Z$4) * (reviews!$S$2:$S1011&lt;&gt;Z$4) * (reviews!$W$2:$W1011&lt;&gt;$Q207)) + 
  ((reviews!$T$2:$T1011=$Q207) * (reviews!$W$2:$W1011=Z$4) * (reviews!$S$2:$S1011&lt;&gt;Z$4) * (reviews!$V$2:$V1011&lt;&gt;$Q207))
)</f>
        <v>0</v>
      </c>
      <c r="AA207" s="7">
        <f>SUMPRODUCT(
  ((reviews!$S$2:$S1011=$Q207) * (reviews!$V$2:$V1011=AA$4) * (reviews!$T$2:$T1011&lt;&gt;AA$4) * (reviews!$W$2:$W1011&lt;&gt;$Q207)) + 
  ((reviews!$S$2:$S1011=$Q207) * (reviews!$W$2:$W1011=AA$4) * (reviews!$T$2:$T1011&lt;&gt;AA$4) * (reviews!$V$2:$V1011&lt;&gt;$Q207)) + 
  ((reviews!$T$2:$T1011=$Q207) * (reviews!$V$2:$V1011=AA$4) * (reviews!$S$2:$S1011&lt;&gt;AA$4) * (reviews!$W$2:$W1011&lt;&gt;$Q207)) + 
  ((reviews!$T$2:$T1011=$Q207) * (reviews!$W$2:$W1011=AA$4) * (reviews!$S$2:$S1011&lt;&gt;AA$4) * (reviews!$V$2:$V1011&lt;&gt;$Q207))
)</f>
        <v>0</v>
      </c>
      <c r="AB207" s="40">
        <f t="shared" si="56"/>
        <v>16</v>
      </c>
    </row>
    <row r="208">
      <c r="D208" s="38" t="s">
        <v>33</v>
      </c>
      <c r="E208" s="7">
        <f>COUNTIFS(reviews!$S$2:$S1011,$D208,reviews!$V$2:$V1011,E$4)</f>
        <v>0</v>
      </c>
      <c r="F208" s="7">
        <f>COUNTIFS(reviews!$S$2:$S1011,$D208,reviews!$V$2:$V1011,F$4)</f>
        <v>0</v>
      </c>
      <c r="G208" s="7">
        <f>COUNTIFS(reviews!$S$2:$S1011,$D208,reviews!$V$2:$V1011,G$4)</f>
        <v>1</v>
      </c>
      <c r="H208" s="7">
        <f>COUNTIFS(reviews!$S$2:$S1011,$D208,reviews!$V$2:$V1011,H$4)</f>
        <v>2</v>
      </c>
      <c r="I208" s="7">
        <f>COUNTIFS(reviews!$S$2:$S1011,$D208,reviews!$V$2:$V1011,I$4)</f>
        <v>1</v>
      </c>
      <c r="J208" s="39">
        <f>COUNTIFS(reviews!$S$2:$S1011,$D208,reviews!$V$2:$V1011,J$4)</f>
        <v>1</v>
      </c>
      <c r="K208" s="7">
        <f>COUNTIFS(reviews!$S$2:$S1011,$D208,reviews!$V$2:$V1011,K$4)</f>
        <v>0</v>
      </c>
      <c r="L208" s="7">
        <f>COUNTIFS(reviews!$S$2:$S1011,$D208,reviews!$V$2:$V1011,L$4)</f>
        <v>1</v>
      </c>
      <c r="M208" s="7">
        <f>COUNTIFS(reviews!$S$2:$S1011,$D208,reviews!$V$2:$V1011,M$4)</f>
        <v>2</v>
      </c>
      <c r="N208" s="7">
        <f>COUNTIFS(reviews!$S$2:$S1011,$D208,reviews!$V$2:$V1011,N$4)</f>
        <v>0</v>
      </c>
      <c r="O208" s="40">
        <f t="shared" si="55"/>
        <v>8</v>
      </c>
      <c r="Q208" s="38" t="s">
        <v>33</v>
      </c>
      <c r="R208" s="7">
        <f>SUMPRODUCT(
  ((reviews!$S$2:$S1011=$Q208) * (reviews!$V$2:$V1011=R$4) * (reviews!$T$2:$T1011&lt;&gt;R$4) * (reviews!$W$2:$W1011&lt;&gt;$Q208)) + 
  ((reviews!$S$2:$S1011=$Q208) * (reviews!$W$2:$W1011=R$4) * (reviews!$T$2:$T1011&lt;&gt;R$4) * (reviews!$V$2:$V1011&lt;&gt;$Q208)) + 
  ((reviews!$T$2:$T1011=$Q208) * (reviews!$V$2:$V1011=R$4) * (reviews!$S$2:$S1011&lt;&gt;R$4) * (reviews!$W$2:$W1011&lt;&gt;$Q208)) + 
  ((reviews!$T$2:$T1011=$Q208) * (reviews!$W$2:$W1011=R$4) * (reviews!$S$2:$S1011&lt;&gt;R$4) * (reviews!$V$2:$V1011&lt;&gt;$Q208))
)</f>
        <v>0</v>
      </c>
      <c r="S208" s="7">
        <f>SUMPRODUCT(
  ((reviews!$S$2:$S1011=$Q208) * (reviews!$V$2:$V1011=S$4) * (reviews!$T$2:$T1011&lt;&gt;S$4) * (reviews!$W$2:$W1011&lt;&gt;$Q208)) + 
  ((reviews!$S$2:$S1011=$Q208) * (reviews!$W$2:$W1011=S$4) * (reviews!$T$2:$T1011&lt;&gt;S$4) * (reviews!$V$2:$V1011&lt;&gt;$Q208)) + 
  ((reviews!$T$2:$T1011=$Q208) * (reviews!$V$2:$V1011=S$4) * (reviews!$S$2:$S1011&lt;&gt;S$4) * (reviews!$W$2:$W1011&lt;&gt;$Q208)) + 
  ((reviews!$T$2:$T1011=$Q208) * (reviews!$W$2:$W1011=S$4) * (reviews!$S$2:$S1011&lt;&gt;S$4) * (reviews!$V$2:$V1011&lt;&gt;$Q208))
)</f>
        <v>0</v>
      </c>
      <c r="T208" s="7">
        <f>SUMPRODUCT(
  ((reviews!$S$2:$S1011=$Q208) * (reviews!$V$2:$V1011=T$4) * (reviews!$T$2:$T1011&lt;&gt;T$4) * (reviews!$W$2:$W1011&lt;&gt;$Q208)) + 
  ((reviews!$S$2:$S1011=$Q208) * (reviews!$W$2:$W1011=T$4) * (reviews!$T$2:$T1011&lt;&gt;T$4) * (reviews!$V$2:$V1011&lt;&gt;$Q208)) + 
  ((reviews!$T$2:$T1011=$Q208) * (reviews!$V$2:$V1011=T$4) * (reviews!$S$2:$S1011&lt;&gt;T$4) * (reviews!$W$2:$W1011&lt;&gt;$Q208)) + 
  ((reviews!$T$2:$T1011=$Q208) * (reviews!$W$2:$W1011=T$4) * (reviews!$S$2:$S1011&lt;&gt;T$4) * (reviews!$V$2:$V1011&lt;&gt;$Q208))
)</f>
        <v>1</v>
      </c>
      <c r="U208" s="7">
        <f>SUMPRODUCT(
  ((reviews!$S$2:$S1011=$Q208) * (reviews!$V$2:$V1011=U$4) * (reviews!$T$2:$T1011&lt;&gt;U$4) * (reviews!$W$2:$W1011&lt;&gt;$Q208)) + 
  ((reviews!$S$2:$S1011=$Q208) * (reviews!$W$2:$W1011=U$4) * (reviews!$T$2:$T1011&lt;&gt;U$4) * (reviews!$V$2:$V1011&lt;&gt;$Q208)) + 
  ((reviews!$T$2:$T1011=$Q208) * (reviews!$V$2:$V1011=U$4) * (reviews!$S$2:$S1011&lt;&gt;U$4) * (reviews!$W$2:$W1011&lt;&gt;$Q208)) + 
  ((reviews!$T$2:$T1011=$Q208) * (reviews!$W$2:$W1011=U$4) * (reviews!$S$2:$S1011&lt;&gt;U$4) * (reviews!$V$2:$V1011&lt;&gt;$Q208))
)</f>
        <v>1</v>
      </c>
      <c r="V208" s="7">
        <f>SUMPRODUCT(
  ((reviews!$S$2:$S1011=$Q208) * (reviews!$V$2:$V1011=V$4) * (reviews!$T$2:$T1011&lt;&gt;V$4) * (reviews!$W$2:$W1011&lt;&gt;$Q208)) + 
  ((reviews!$S$2:$S1011=$Q208) * (reviews!$W$2:$W1011=V$4) * (reviews!$T$2:$T1011&lt;&gt;V$4) * (reviews!$V$2:$V1011&lt;&gt;$Q208)) + 
  ((reviews!$T$2:$T1011=$Q208) * (reviews!$V$2:$V1011=V$4) * (reviews!$S$2:$S1011&lt;&gt;V$4) * (reviews!$W$2:$W1011&lt;&gt;$Q208)) + 
  ((reviews!$T$2:$T1011=$Q208) * (reviews!$W$2:$W1011=V$4) * (reviews!$S$2:$S1011&lt;&gt;V$4) * (reviews!$V$2:$V1011&lt;&gt;$Q208))
)</f>
        <v>4</v>
      </c>
      <c r="W208" s="39">
        <f>SUMPRODUCT(
  ((reviews!$S$2:$S1011=$Q208) * (reviews!$V$2:$V1011=W$4)) + 
  ((reviews!$S$2:$S1011=$Q208) * (reviews!$W$2:$W1011=W$4)) + 
  ((reviews!$T$2:$T1011=$Q208) * (reviews!$V$2:$V1011=W$4)) + 
  ((reviews!$T$2:$T1011=$Q208) * (reviews!$W$2:$W1011=W$4))
)</f>
        <v>2</v>
      </c>
      <c r="X208" s="7">
        <f>SUMPRODUCT(
  ((reviews!$S$2:$S1011=$Q208) * (reviews!$V$2:$V1011=X$4) * (reviews!$T$2:$T1011&lt;&gt;X$4) * (reviews!$W$2:$W1011&lt;&gt;$Q208)) + 
  ((reviews!$S$2:$S1011=$Q208) * (reviews!$W$2:$W1011=X$4) * (reviews!$T$2:$T1011&lt;&gt;X$4) * (reviews!$V$2:$V1011&lt;&gt;$Q208)) + 
  ((reviews!$T$2:$T1011=$Q208) * (reviews!$V$2:$V1011=X$4) * (reviews!$S$2:$S1011&lt;&gt;X$4) * (reviews!$W$2:$W1011&lt;&gt;$Q208)) + 
  ((reviews!$T$2:$T1011=$Q208) * (reviews!$W$2:$W1011=X$4) * (reviews!$S$2:$S1011&lt;&gt;X$4) * (reviews!$V$2:$V1011&lt;&gt;$Q208))
)</f>
        <v>0</v>
      </c>
      <c r="Y208" s="7">
        <f>SUMPRODUCT(
  ((reviews!$S$2:$S1011=$Q208) * (reviews!$V$2:$V1011=Y$4) * (reviews!$T$2:$T1011&lt;&gt;Y$4) * (reviews!$W$2:$W1011&lt;&gt;$Q208)) + 
  ((reviews!$S$2:$S1011=$Q208) * (reviews!$W$2:$W1011=Y$4) * (reviews!$T$2:$T1011&lt;&gt;Y$4) * (reviews!$V$2:$V1011&lt;&gt;$Q208)) + 
  ((reviews!$T$2:$T1011=$Q208) * (reviews!$V$2:$V1011=Y$4) * (reviews!$S$2:$S1011&lt;&gt;Y$4) * (reviews!$W$2:$W1011&lt;&gt;$Q208)) + 
  ((reviews!$T$2:$T1011=$Q208) * (reviews!$W$2:$W1011=Y$4) * (reviews!$S$2:$S1011&lt;&gt;Y$4) * (reviews!$V$2:$V1011&lt;&gt;$Q208))
)</f>
        <v>0</v>
      </c>
      <c r="Z208" s="7">
        <f>SUMPRODUCT(
  ((reviews!$S$2:$S1011=$Q208) * (reviews!$V$2:$V1011=Z$4) * (reviews!$T$2:$T1011&lt;&gt;Z$4) * (reviews!$W$2:$W1011&lt;&gt;$Q208)) + 
  ((reviews!$S$2:$S1011=$Q208) * (reviews!$W$2:$W1011=Z$4) * (reviews!$T$2:$T1011&lt;&gt;Z$4) * (reviews!$V$2:$V1011&lt;&gt;$Q208)) + 
  ((reviews!$T$2:$T1011=$Q208) * (reviews!$V$2:$V1011=Z$4) * (reviews!$S$2:$S1011&lt;&gt;Z$4) * (reviews!$W$2:$W1011&lt;&gt;$Q208)) + 
  ((reviews!$T$2:$T1011=$Q208) * (reviews!$W$2:$W1011=Z$4) * (reviews!$S$2:$S1011&lt;&gt;Z$4) * (reviews!$V$2:$V1011&lt;&gt;$Q208))
)</f>
        <v>2</v>
      </c>
      <c r="AA208" s="7">
        <f>SUMPRODUCT(
  ((reviews!$S$2:$S1011=$Q208) * (reviews!$V$2:$V1011=AA$4) * (reviews!$T$2:$T1011&lt;&gt;AA$4) * (reviews!$W$2:$W1011&lt;&gt;$Q208)) + 
  ((reviews!$S$2:$S1011=$Q208) * (reviews!$W$2:$W1011=AA$4) * (reviews!$T$2:$T1011&lt;&gt;AA$4) * (reviews!$V$2:$V1011&lt;&gt;$Q208)) + 
  ((reviews!$T$2:$T1011=$Q208) * (reviews!$V$2:$V1011=AA$4) * (reviews!$S$2:$S1011&lt;&gt;AA$4) * (reviews!$W$2:$W1011&lt;&gt;$Q208)) + 
  ((reviews!$T$2:$T1011=$Q208) * (reviews!$W$2:$W1011=AA$4) * (reviews!$S$2:$S1011&lt;&gt;AA$4) * (reviews!$V$2:$V1011&lt;&gt;$Q208))
)</f>
        <v>0</v>
      </c>
      <c r="AB208" s="40">
        <f t="shared" si="56"/>
        <v>10</v>
      </c>
    </row>
    <row r="209">
      <c r="D209" s="38" t="s">
        <v>126</v>
      </c>
      <c r="E209" s="7">
        <f>COUNTIFS(reviews!$S$2:$S1011,$D209,reviews!$V$2:$V1011,E$4)</f>
        <v>0</v>
      </c>
      <c r="F209" s="7">
        <f>COUNTIFS(reviews!$S$2:$S1011,$D209,reviews!$V$2:$V1011,F$4)</f>
        <v>0</v>
      </c>
      <c r="G209" s="7">
        <f>COUNTIFS(reviews!$S$2:$S1011,$D209,reviews!$V$2:$V1011,G$4)</f>
        <v>0</v>
      </c>
      <c r="H209" s="7">
        <f>COUNTIFS(reviews!$S$2:$S1011,$D209,reviews!$V$2:$V1011,H$4)</f>
        <v>0</v>
      </c>
      <c r="I209" s="7">
        <f>COUNTIFS(reviews!$S$2:$S1011,$D209,reviews!$V$2:$V1011,I$4)</f>
        <v>0</v>
      </c>
      <c r="J209" s="7">
        <f>COUNTIFS(reviews!$S$2:$S1011,$D209,reviews!$V$2:$V1011,J$4)</f>
        <v>1</v>
      </c>
      <c r="K209" s="39">
        <f>COUNTIFS(reviews!$S$2:$S1011,$D209,reviews!$V$2:$V1011,K$4)</f>
        <v>0</v>
      </c>
      <c r="L209" s="7">
        <f>COUNTIFS(reviews!$S$2:$S1011,$D209,reviews!$V$2:$V1011,L$4)</f>
        <v>0</v>
      </c>
      <c r="M209" s="7">
        <f>COUNTIFS(reviews!$S$2:$S1011,$D209,reviews!$V$2:$V1011,M$4)</f>
        <v>0</v>
      </c>
      <c r="N209" s="7">
        <f>COUNTIFS(reviews!$S$2:$S1011,$D209,reviews!$V$2:$V1011,N$4)</f>
        <v>0</v>
      </c>
      <c r="O209" s="40">
        <f t="shared" si="55"/>
        <v>1</v>
      </c>
      <c r="Q209" s="38" t="s">
        <v>126</v>
      </c>
      <c r="R209" s="7">
        <f>SUMPRODUCT(
  ((reviews!$S$2:$S1011=$Q209) * (reviews!$V$2:$V1011=R$4) * (reviews!$T$2:$T1011&lt;&gt;R$4) * (reviews!$W$2:$W1011&lt;&gt;$Q209)) + 
  ((reviews!$S$2:$S1011=$Q209) * (reviews!$W$2:$W1011=R$4) * (reviews!$T$2:$T1011&lt;&gt;R$4) * (reviews!$V$2:$V1011&lt;&gt;$Q209)) + 
  ((reviews!$T$2:$T1011=$Q209) * (reviews!$V$2:$V1011=R$4) * (reviews!$S$2:$S1011&lt;&gt;R$4) * (reviews!$W$2:$W1011&lt;&gt;$Q209)) + 
  ((reviews!$T$2:$T1011=$Q209) * (reviews!$W$2:$W1011=R$4) * (reviews!$S$2:$S1011&lt;&gt;R$4) * (reviews!$V$2:$V1011&lt;&gt;$Q209))
)</f>
        <v>0</v>
      </c>
      <c r="S209" s="7">
        <f>SUMPRODUCT(
  ((reviews!$S$2:$S1011=$Q209) * (reviews!$V$2:$V1011=S$4) * (reviews!$T$2:$T1011&lt;&gt;S$4) * (reviews!$W$2:$W1011&lt;&gt;$Q209)) + 
  ((reviews!$S$2:$S1011=$Q209) * (reviews!$W$2:$W1011=S$4) * (reviews!$T$2:$T1011&lt;&gt;S$4) * (reviews!$V$2:$V1011&lt;&gt;$Q209)) + 
  ((reviews!$T$2:$T1011=$Q209) * (reviews!$V$2:$V1011=S$4) * (reviews!$S$2:$S1011&lt;&gt;S$4) * (reviews!$W$2:$W1011&lt;&gt;$Q209)) + 
  ((reviews!$T$2:$T1011=$Q209) * (reviews!$W$2:$W1011=S$4) * (reviews!$S$2:$S1011&lt;&gt;S$4) * (reviews!$V$2:$V1011&lt;&gt;$Q209))
)</f>
        <v>0</v>
      </c>
      <c r="T209" s="7">
        <f>SUMPRODUCT(
  ((reviews!$S$2:$S1011=$Q209) * (reviews!$V$2:$V1011=T$4) * (reviews!$T$2:$T1011&lt;&gt;T$4) * (reviews!$W$2:$W1011&lt;&gt;$Q209)) + 
  ((reviews!$S$2:$S1011=$Q209) * (reviews!$W$2:$W1011=T$4) * (reviews!$T$2:$T1011&lt;&gt;T$4) * (reviews!$V$2:$V1011&lt;&gt;$Q209)) + 
  ((reviews!$T$2:$T1011=$Q209) * (reviews!$V$2:$V1011=T$4) * (reviews!$S$2:$S1011&lt;&gt;T$4) * (reviews!$W$2:$W1011&lt;&gt;$Q209)) + 
  ((reviews!$T$2:$T1011=$Q209) * (reviews!$W$2:$W1011=T$4) * (reviews!$S$2:$S1011&lt;&gt;T$4) * (reviews!$V$2:$V1011&lt;&gt;$Q209))
)</f>
        <v>0</v>
      </c>
      <c r="U209" s="7">
        <f>SUMPRODUCT(
  ((reviews!$S$2:$S1011=$Q209) * (reviews!$V$2:$V1011=U$4) * (reviews!$T$2:$T1011&lt;&gt;U$4) * (reviews!$W$2:$W1011&lt;&gt;$Q209)) + 
  ((reviews!$S$2:$S1011=$Q209) * (reviews!$W$2:$W1011=U$4) * (reviews!$T$2:$T1011&lt;&gt;U$4) * (reviews!$V$2:$V1011&lt;&gt;$Q209)) + 
  ((reviews!$T$2:$T1011=$Q209) * (reviews!$V$2:$V1011=U$4) * (reviews!$S$2:$S1011&lt;&gt;U$4) * (reviews!$W$2:$W1011&lt;&gt;$Q209)) + 
  ((reviews!$T$2:$T1011=$Q209) * (reviews!$W$2:$W1011=U$4) * (reviews!$S$2:$S1011&lt;&gt;U$4) * (reviews!$V$2:$V1011&lt;&gt;$Q209))
)</f>
        <v>0</v>
      </c>
      <c r="V209" s="7">
        <f>SUMPRODUCT(
  ((reviews!$S$2:$S1011=$Q209) * (reviews!$V$2:$V1011=V$4) * (reviews!$T$2:$T1011&lt;&gt;V$4) * (reviews!$W$2:$W1011&lt;&gt;$Q209)) + 
  ((reviews!$S$2:$S1011=$Q209) * (reviews!$W$2:$W1011=V$4) * (reviews!$T$2:$T1011&lt;&gt;V$4) * (reviews!$V$2:$V1011&lt;&gt;$Q209)) + 
  ((reviews!$T$2:$T1011=$Q209) * (reviews!$V$2:$V1011=V$4) * (reviews!$S$2:$S1011&lt;&gt;V$4) * (reviews!$W$2:$W1011&lt;&gt;$Q209)) + 
  ((reviews!$T$2:$T1011=$Q209) * (reviews!$W$2:$W1011=V$4) * (reviews!$S$2:$S1011&lt;&gt;V$4) * (reviews!$V$2:$V1011&lt;&gt;$Q209))
)</f>
        <v>0</v>
      </c>
      <c r="W209" s="7">
        <f>SUMPRODUCT(
  ((reviews!$S$2:$S1011=$Q209) * (reviews!$V$2:$V1011=W$4) * (reviews!$T$2:$T1011&lt;&gt;W$4) * (reviews!$W$2:$W1011&lt;&gt;$Q209)) + 
  ((reviews!$S$2:$S1011=$Q209) * (reviews!$W$2:$W1011=W$4) * (reviews!$T$2:$T1011&lt;&gt;W$4) * (reviews!$V$2:$V1011&lt;&gt;$Q209)) + 
  ((reviews!$T$2:$T1011=$Q209) * (reviews!$V$2:$V1011=W$4) * (reviews!$S$2:$S1011&lt;&gt;W$4) * (reviews!$W$2:$W1011&lt;&gt;$Q209)) + 
  ((reviews!$T$2:$T1011=$Q209) * (reviews!$W$2:$W1011=W$4) * (reviews!$S$2:$S1011&lt;&gt;W$4) * (reviews!$V$2:$V1011&lt;&gt;$Q209))
)</f>
        <v>1</v>
      </c>
      <c r="X209" s="39">
        <f>SUMPRODUCT(
  ((reviews!$S$2:$S1011=$Q209) * (reviews!$V$2:$V1011=X$4)) + 
  ((reviews!$S$2:$S1011=$Q209) * (reviews!$W$2:$W1011=X$4)) + 
  ((reviews!$T$2:$T1011=$Q209) * (reviews!$V$2:$V1011=X$4)) + 
  ((reviews!$T$2:$T1011=$Q209) * (reviews!$W$2:$W1011=X$4))
)</f>
        <v>0</v>
      </c>
      <c r="Y209" s="7">
        <f>SUMPRODUCT(
  ((reviews!$S$2:$S1011=$Q209) * (reviews!$V$2:$V1011=Y$4) * (reviews!$T$2:$T1011&lt;&gt;Y$4) * (reviews!$W$2:$W1011&lt;&gt;$Q209)) + 
  ((reviews!$S$2:$S1011=$Q209) * (reviews!$W$2:$W1011=Y$4) * (reviews!$T$2:$T1011&lt;&gt;Y$4) * (reviews!$V$2:$V1011&lt;&gt;$Q209)) + 
  ((reviews!$T$2:$T1011=$Q209) * (reviews!$V$2:$V1011=Y$4) * (reviews!$S$2:$S1011&lt;&gt;Y$4) * (reviews!$W$2:$W1011&lt;&gt;$Q209)) + 
  ((reviews!$T$2:$T1011=$Q209) * (reviews!$W$2:$W1011=Y$4) * (reviews!$S$2:$S1011&lt;&gt;Y$4) * (reviews!$V$2:$V1011&lt;&gt;$Q209))
)</f>
        <v>0</v>
      </c>
      <c r="Z209" s="7">
        <f>SUMPRODUCT(
  ((reviews!$S$2:$S1011=$Q209) * (reviews!$V$2:$V1011=Z$4) * (reviews!$T$2:$T1011&lt;&gt;Z$4) * (reviews!$W$2:$W1011&lt;&gt;$Q209)) + 
  ((reviews!$S$2:$S1011=$Q209) * (reviews!$W$2:$W1011=Z$4) * (reviews!$T$2:$T1011&lt;&gt;Z$4) * (reviews!$V$2:$V1011&lt;&gt;$Q209)) + 
  ((reviews!$T$2:$T1011=$Q209) * (reviews!$V$2:$V1011=Z$4) * (reviews!$S$2:$S1011&lt;&gt;Z$4) * (reviews!$W$2:$W1011&lt;&gt;$Q209)) + 
  ((reviews!$T$2:$T1011=$Q209) * (reviews!$W$2:$W1011=Z$4) * (reviews!$S$2:$S1011&lt;&gt;Z$4) * (reviews!$V$2:$V1011&lt;&gt;$Q209))
)</f>
        <v>0</v>
      </c>
      <c r="AA209" s="7">
        <f>SUMPRODUCT(
  ((reviews!$S$2:$S1011=$Q209) * (reviews!$V$2:$V1011=AA$4) * (reviews!$T$2:$T1011&lt;&gt;AA$4) * (reviews!$W$2:$W1011&lt;&gt;$Q209)) + 
  ((reviews!$S$2:$S1011=$Q209) * (reviews!$W$2:$W1011=AA$4) * (reviews!$T$2:$T1011&lt;&gt;AA$4) * (reviews!$V$2:$V1011&lt;&gt;$Q209)) + 
  ((reviews!$T$2:$T1011=$Q209) * (reviews!$V$2:$V1011=AA$4) * (reviews!$S$2:$S1011&lt;&gt;AA$4) * (reviews!$W$2:$W1011&lt;&gt;$Q209)) + 
  ((reviews!$T$2:$T1011=$Q209) * (reviews!$W$2:$W1011=AA$4) * (reviews!$S$2:$S1011&lt;&gt;AA$4) * (reviews!$V$2:$V1011&lt;&gt;$Q209))
)</f>
        <v>0</v>
      </c>
      <c r="AB209" s="40">
        <f t="shared" si="56"/>
        <v>1</v>
      </c>
    </row>
    <row r="210">
      <c r="D210" s="38" t="s">
        <v>44</v>
      </c>
      <c r="E210" s="7">
        <f>COUNTIFS(reviews!$S$2:$S1011,$D210,reviews!$V$2:$V1011,E$4)</f>
        <v>2</v>
      </c>
      <c r="F210" s="7">
        <f>COUNTIFS(reviews!$S$2:$S1011,$D210,reviews!$V$2:$V1011,F$4)</f>
        <v>0</v>
      </c>
      <c r="G210" s="7">
        <f>COUNTIFS(reviews!$S$2:$S1011,$D210,reviews!$V$2:$V1011,G$4)</f>
        <v>1</v>
      </c>
      <c r="H210" s="7">
        <f>COUNTIFS(reviews!$S$2:$S1011,$D210,reviews!$V$2:$V1011,H$4)</f>
        <v>0</v>
      </c>
      <c r="I210" s="7">
        <f>COUNTIFS(reviews!$S$2:$S1011,$D210,reviews!$V$2:$V1011,I$4)</f>
        <v>2</v>
      </c>
      <c r="J210" s="7">
        <f>COUNTIFS(reviews!$S$2:$S1011,$D210,reviews!$V$2:$V1011,J$4)</f>
        <v>1</v>
      </c>
      <c r="K210" s="7">
        <f>COUNTIFS(reviews!$S$2:$S1011,$D210,reviews!$V$2:$V1011,K$4)</f>
        <v>2</v>
      </c>
      <c r="L210" s="39">
        <f>COUNTIFS(reviews!$S$2:$S1011,$D210,reviews!$V$2:$V1011,L$4)</f>
        <v>6</v>
      </c>
      <c r="M210" s="7">
        <f>COUNTIFS(reviews!$S$2:$S1011,$D210,reviews!$V$2:$V1011,M$4)</f>
        <v>0</v>
      </c>
      <c r="N210" s="7">
        <f>COUNTIFS(reviews!$S$2:$S1011,$D210,reviews!$V$2:$V1011,N$4)</f>
        <v>1</v>
      </c>
      <c r="O210" s="40">
        <f t="shared" si="55"/>
        <v>15</v>
      </c>
      <c r="Q210" s="38" t="s">
        <v>44</v>
      </c>
      <c r="R210" s="7">
        <f>SUMPRODUCT(
  ((reviews!$S$2:$S1011=$Q210) * (reviews!$V$2:$V1011=R$4) * (reviews!$T$2:$T1011&lt;&gt;R$4) * (reviews!$W$2:$W1011&lt;&gt;$Q210)) + 
  ((reviews!$S$2:$S1011=$Q210) * (reviews!$W$2:$W1011=R$4) * (reviews!$T$2:$T1011&lt;&gt;R$4) * (reviews!$V$2:$V1011&lt;&gt;$Q210)) + 
  ((reviews!$T$2:$T1011=$Q210) * (reviews!$V$2:$V1011=R$4) * (reviews!$S$2:$S1011&lt;&gt;R$4) * (reviews!$W$2:$W1011&lt;&gt;$Q210)) + 
  ((reviews!$T$2:$T1011=$Q210) * (reviews!$W$2:$W1011=R$4) * (reviews!$S$2:$S1011&lt;&gt;R$4) * (reviews!$V$2:$V1011&lt;&gt;$Q210))
)</f>
        <v>2</v>
      </c>
      <c r="S210" s="7">
        <f>SUMPRODUCT(
  ((reviews!$S$2:$S1011=$Q210) * (reviews!$V$2:$V1011=S$4) * (reviews!$T$2:$T1011&lt;&gt;S$4) * (reviews!$W$2:$W1011&lt;&gt;$Q210)) + 
  ((reviews!$S$2:$S1011=$Q210) * (reviews!$W$2:$W1011=S$4) * (reviews!$T$2:$T1011&lt;&gt;S$4) * (reviews!$V$2:$V1011&lt;&gt;$Q210)) + 
  ((reviews!$T$2:$T1011=$Q210) * (reviews!$V$2:$V1011=S$4) * (reviews!$S$2:$S1011&lt;&gt;S$4) * (reviews!$W$2:$W1011&lt;&gt;$Q210)) + 
  ((reviews!$T$2:$T1011=$Q210) * (reviews!$W$2:$W1011=S$4) * (reviews!$S$2:$S1011&lt;&gt;S$4) * (reviews!$V$2:$V1011&lt;&gt;$Q210))
)</f>
        <v>1</v>
      </c>
      <c r="T210" s="7">
        <f>SUMPRODUCT(
  ((reviews!$S$2:$S1011=$Q210) * (reviews!$V$2:$V1011=T$4) * (reviews!$T$2:$T1011&lt;&gt;T$4) * (reviews!$W$2:$W1011&lt;&gt;$Q210)) + 
  ((reviews!$S$2:$S1011=$Q210) * (reviews!$W$2:$W1011=T$4) * (reviews!$T$2:$T1011&lt;&gt;T$4) * (reviews!$V$2:$V1011&lt;&gt;$Q210)) + 
  ((reviews!$T$2:$T1011=$Q210) * (reviews!$V$2:$V1011=T$4) * (reviews!$S$2:$S1011&lt;&gt;T$4) * (reviews!$W$2:$W1011&lt;&gt;$Q210)) + 
  ((reviews!$T$2:$T1011=$Q210) * (reviews!$W$2:$W1011=T$4) * (reviews!$S$2:$S1011&lt;&gt;T$4) * (reviews!$V$2:$V1011&lt;&gt;$Q210))
)</f>
        <v>1</v>
      </c>
      <c r="U210" s="7">
        <f>SUMPRODUCT(
  ((reviews!$S$2:$S1011=$Q210) * (reviews!$V$2:$V1011=U$4) * (reviews!$T$2:$T1011&lt;&gt;U$4) * (reviews!$W$2:$W1011&lt;&gt;$Q210)) + 
  ((reviews!$S$2:$S1011=$Q210) * (reviews!$W$2:$W1011=U$4) * (reviews!$T$2:$T1011&lt;&gt;U$4) * (reviews!$V$2:$V1011&lt;&gt;$Q210)) + 
  ((reviews!$T$2:$T1011=$Q210) * (reviews!$V$2:$V1011=U$4) * (reviews!$S$2:$S1011&lt;&gt;U$4) * (reviews!$W$2:$W1011&lt;&gt;$Q210)) + 
  ((reviews!$T$2:$T1011=$Q210) * (reviews!$W$2:$W1011=U$4) * (reviews!$S$2:$S1011&lt;&gt;U$4) * (reviews!$V$2:$V1011&lt;&gt;$Q210))
)</f>
        <v>0</v>
      </c>
      <c r="V210" s="7">
        <f>SUMPRODUCT(
  ((reviews!$S$2:$S1011=$Q210) * (reviews!$V$2:$V1011=V$4) * (reviews!$T$2:$T1011&lt;&gt;V$4) * (reviews!$W$2:$W1011&lt;&gt;$Q210)) + 
  ((reviews!$S$2:$S1011=$Q210) * (reviews!$W$2:$W1011=V$4) * (reviews!$T$2:$T1011&lt;&gt;V$4) * (reviews!$V$2:$V1011&lt;&gt;$Q210)) + 
  ((reviews!$T$2:$T1011=$Q210) * (reviews!$V$2:$V1011=V$4) * (reviews!$S$2:$S1011&lt;&gt;V$4) * (reviews!$W$2:$W1011&lt;&gt;$Q210)) + 
  ((reviews!$T$2:$T1011=$Q210) * (reviews!$W$2:$W1011=V$4) * (reviews!$S$2:$S1011&lt;&gt;V$4) * (reviews!$V$2:$V1011&lt;&gt;$Q210))
)</f>
        <v>4</v>
      </c>
      <c r="W210" s="7">
        <f>SUMPRODUCT(
  ((reviews!$S$2:$S1011=$Q210) * (reviews!$V$2:$V1011=W$4) * (reviews!$T$2:$T1011&lt;&gt;W$4) * (reviews!$W$2:$W1011&lt;&gt;$Q210)) + 
  ((reviews!$S$2:$S1011=$Q210) * (reviews!$W$2:$W1011=W$4) * (reviews!$T$2:$T1011&lt;&gt;W$4) * (reviews!$V$2:$V1011&lt;&gt;$Q210)) + 
  ((reviews!$T$2:$T1011=$Q210) * (reviews!$V$2:$V1011=W$4) * (reviews!$S$2:$S1011&lt;&gt;W$4) * (reviews!$W$2:$W1011&lt;&gt;$Q210)) + 
  ((reviews!$T$2:$T1011=$Q210) * (reviews!$W$2:$W1011=W$4) * (reviews!$S$2:$S1011&lt;&gt;W$4) * (reviews!$V$2:$V1011&lt;&gt;$Q210))
)</f>
        <v>0</v>
      </c>
      <c r="X210" s="7">
        <f>SUMPRODUCT(
  ((reviews!$S$2:$S1011=$Q210) * (reviews!$V$2:$V1011=X$4) * (reviews!$T$2:$T1011&lt;&gt;X$4) * (reviews!$W$2:$W1011&lt;&gt;$Q210)) + 
  ((reviews!$S$2:$S1011=$Q210) * (reviews!$W$2:$W1011=X$4) * (reviews!$T$2:$T1011&lt;&gt;X$4) * (reviews!$V$2:$V1011&lt;&gt;$Q210)) + 
  ((reviews!$T$2:$T1011=$Q210) * (reviews!$V$2:$V1011=X$4) * (reviews!$S$2:$S1011&lt;&gt;X$4) * (reviews!$W$2:$W1011&lt;&gt;$Q210)) + 
  ((reviews!$T$2:$T1011=$Q210) * (reviews!$W$2:$W1011=X$4) * (reviews!$S$2:$S1011&lt;&gt;X$4) * (reviews!$V$2:$V1011&lt;&gt;$Q210))
)</f>
        <v>2</v>
      </c>
      <c r="Y210" s="39">
        <f>SUMPRODUCT(
  ((reviews!$S$2:$S1011=$Q210) * (reviews!$V$2:$V1011=Y$4)) + 
  ((reviews!$S$2:$S1011=$Q210) * (reviews!$W$2:$W1011=Y$4)) + 
  ((reviews!$T$2:$T1011=$Q210) * (reviews!$V$2:$V1011=Y$4)) + 
  ((reviews!$T$2:$T1011=$Q210) * (reviews!$W$2:$W1011=Y$4))
)</f>
        <v>8</v>
      </c>
      <c r="Z210" s="7">
        <f>SUMPRODUCT(
  ((reviews!$S$2:$S1011=$Q210) * (reviews!$V$2:$V1011=Z$4) * (reviews!$T$2:$T1011&lt;&gt;Z$4) * (reviews!$W$2:$W1011&lt;&gt;$Q210)) + 
  ((reviews!$S$2:$S1011=$Q210) * (reviews!$W$2:$W1011=Z$4) * (reviews!$T$2:$T1011&lt;&gt;Z$4) * (reviews!$V$2:$V1011&lt;&gt;$Q210)) + 
  ((reviews!$T$2:$T1011=$Q210) * (reviews!$V$2:$V1011=Z$4) * (reviews!$S$2:$S1011&lt;&gt;Z$4) * (reviews!$W$2:$W1011&lt;&gt;$Q210)) + 
  ((reviews!$T$2:$T1011=$Q210) * (reviews!$W$2:$W1011=Z$4) * (reviews!$S$2:$S1011&lt;&gt;Z$4) * (reviews!$V$2:$V1011&lt;&gt;$Q210))
)</f>
        <v>0</v>
      </c>
      <c r="AA210" s="7">
        <f>SUMPRODUCT(
  ((reviews!$S$2:$S1011=$Q210) * (reviews!$V$2:$V1011=AA$4) * (reviews!$T$2:$T1011&lt;&gt;AA$4) * (reviews!$W$2:$W1011&lt;&gt;$Q210)) + 
  ((reviews!$S$2:$S1011=$Q210) * (reviews!$W$2:$W1011=AA$4) * (reviews!$T$2:$T1011&lt;&gt;AA$4) * (reviews!$V$2:$V1011&lt;&gt;$Q210)) + 
  ((reviews!$T$2:$T1011=$Q210) * (reviews!$V$2:$V1011=AA$4) * (reviews!$S$2:$S1011&lt;&gt;AA$4) * (reviews!$W$2:$W1011&lt;&gt;$Q210)) + 
  ((reviews!$T$2:$T1011=$Q210) * (reviews!$W$2:$W1011=AA$4) * (reviews!$S$2:$S1011&lt;&gt;AA$4) * (reviews!$V$2:$V1011&lt;&gt;$Q210))
)</f>
        <v>1</v>
      </c>
      <c r="AB210" s="40">
        <f t="shared" si="56"/>
        <v>19</v>
      </c>
    </row>
    <row r="211">
      <c r="D211" s="44" t="s">
        <v>53</v>
      </c>
      <c r="E211" s="7">
        <f>COUNTIFS(reviews!$S$2:$S1011,$D211,reviews!$V$2:$V1011,E$4)</f>
        <v>1</v>
      </c>
      <c r="F211" s="7">
        <f>COUNTIFS(reviews!$S$2:$S1011,$D211,reviews!$V$2:$V1011,F$4)</f>
        <v>1</v>
      </c>
      <c r="G211" s="7">
        <f>COUNTIFS(reviews!$S$2:$S1011,$D211,reviews!$V$2:$V1011,G$4)</f>
        <v>0</v>
      </c>
      <c r="H211" s="7">
        <f>COUNTIFS(reviews!$S$2:$S1011,$D211,reviews!$V$2:$V1011,H$4)</f>
        <v>0</v>
      </c>
      <c r="I211" s="7">
        <f>COUNTIFS(reviews!$S$2:$S1011,$D211,reviews!$V$2:$V1011,I$4)</f>
        <v>0</v>
      </c>
      <c r="J211" s="7">
        <f>COUNTIFS(reviews!$S$2:$S1011,$D211,reviews!$V$2:$V1011,J$4)</f>
        <v>0</v>
      </c>
      <c r="K211" s="7">
        <f>COUNTIFS(reviews!$S$2:$S1011,$D211,reviews!$V$2:$V1011,K$4)</f>
        <v>0</v>
      </c>
      <c r="L211" s="7">
        <f>COUNTIFS(reviews!$S$2:$S1011,$D211,reviews!$V$2:$V1011,L$4)</f>
        <v>0</v>
      </c>
      <c r="M211" s="39">
        <f>COUNTIFS(reviews!$S$2:$S1011,$D211,reviews!$V$2:$V1011,M$4)</f>
        <v>3</v>
      </c>
      <c r="N211" s="7">
        <f>COUNTIFS(reviews!$S$2:$S1011,$D211,reviews!$V$2:$V1011,N$4)</f>
        <v>1</v>
      </c>
      <c r="O211" s="40">
        <f t="shared" si="55"/>
        <v>6</v>
      </c>
      <c r="Q211" s="44" t="s">
        <v>53</v>
      </c>
      <c r="R211" s="7">
        <f>SUMPRODUCT(
  ((reviews!$S$2:$S1011=$Q211) * (reviews!$V$2:$V1011=R$4) * (reviews!$T$2:$T1011&lt;&gt;R$4) * (reviews!$W$2:$W1011&lt;&gt;$Q211)) + 
  ((reviews!$S$2:$S1011=$Q211) * (reviews!$W$2:$W1011=R$4) * (reviews!$T$2:$T1011&lt;&gt;R$4) * (reviews!$V$2:$V1011&lt;&gt;$Q211)) + 
  ((reviews!$T$2:$T1011=$Q211) * (reviews!$V$2:$V1011=R$4) * (reviews!$S$2:$S1011&lt;&gt;R$4) * (reviews!$W$2:$W1011&lt;&gt;$Q211)) + 
  ((reviews!$T$2:$T1011=$Q211) * (reviews!$W$2:$W1011=R$4) * (reviews!$S$2:$S1011&lt;&gt;R$4) * (reviews!$V$2:$V1011&lt;&gt;$Q211))
)</f>
        <v>1</v>
      </c>
      <c r="S211" s="7">
        <f>SUMPRODUCT(
  ((reviews!$S$2:$S1011=$Q211) * (reviews!$V$2:$V1011=S$4) * (reviews!$T$2:$T1011&lt;&gt;S$4) * (reviews!$W$2:$W1011&lt;&gt;$Q211)) + 
  ((reviews!$S$2:$S1011=$Q211) * (reviews!$W$2:$W1011=S$4) * (reviews!$T$2:$T1011&lt;&gt;S$4) * (reviews!$V$2:$V1011&lt;&gt;$Q211)) + 
  ((reviews!$T$2:$T1011=$Q211) * (reviews!$V$2:$V1011=S$4) * (reviews!$S$2:$S1011&lt;&gt;S$4) * (reviews!$W$2:$W1011&lt;&gt;$Q211)) + 
  ((reviews!$T$2:$T1011=$Q211) * (reviews!$W$2:$W1011=S$4) * (reviews!$S$2:$S1011&lt;&gt;S$4) * (reviews!$V$2:$V1011&lt;&gt;$Q211))
)</f>
        <v>1</v>
      </c>
      <c r="T211" s="7">
        <f>SUMPRODUCT(
  ((reviews!$S$2:$S1011=$Q211) * (reviews!$V$2:$V1011=T$4) * (reviews!$T$2:$T1011&lt;&gt;T$4) * (reviews!$W$2:$W1011&lt;&gt;$Q211)) + 
  ((reviews!$S$2:$S1011=$Q211) * (reviews!$W$2:$W1011=T$4) * (reviews!$T$2:$T1011&lt;&gt;T$4) * (reviews!$V$2:$V1011&lt;&gt;$Q211)) + 
  ((reviews!$T$2:$T1011=$Q211) * (reviews!$V$2:$V1011=T$4) * (reviews!$S$2:$S1011&lt;&gt;T$4) * (reviews!$W$2:$W1011&lt;&gt;$Q211)) + 
  ((reviews!$T$2:$T1011=$Q211) * (reviews!$W$2:$W1011=T$4) * (reviews!$S$2:$S1011&lt;&gt;T$4) * (reviews!$V$2:$V1011&lt;&gt;$Q211))
)</f>
        <v>0</v>
      </c>
      <c r="U211" s="7">
        <f>SUMPRODUCT(
  ((reviews!$S$2:$S1011=$Q211) * (reviews!$V$2:$V1011=U$4) * (reviews!$T$2:$T1011&lt;&gt;U$4) * (reviews!$W$2:$W1011&lt;&gt;$Q211)) + 
  ((reviews!$S$2:$S1011=$Q211) * (reviews!$W$2:$W1011=U$4) * (reviews!$T$2:$T1011&lt;&gt;U$4) * (reviews!$V$2:$V1011&lt;&gt;$Q211)) + 
  ((reviews!$T$2:$T1011=$Q211) * (reviews!$V$2:$V1011=U$4) * (reviews!$S$2:$S1011&lt;&gt;U$4) * (reviews!$W$2:$W1011&lt;&gt;$Q211)) + 
  ((reviews!$T$2:$T1011=$Q211) * (reviews!$W$2:$W1011=U$4) * (reviews!$S$2:$S1011&lt;&gt;U$4) * (reviews!$V$2:$V1011&lt;&gt;$Q211))
)</f>
        <v>0</v>
      </c>
      <c r="V211" s="7">
        <f>SUMPRODUCT(
  ((reviews!$S$2:$S1011=$Q211) * (reviews!$V$2:$V1011=V$4) * (reviews!$T$2:$T1011&lt;&gt;V$4) * (reviews!$W$2:$W1011&lt;&gt;$Q211)) + 
  ((reviews!$S$2:$S1011=$Q211) * (reviews!$W$2:$W1011=V$4) * (reviews!$T$2:$T1011&lt;&gt;V$4) * (reviews!$V$2:$V1011&lt;&gt;$Q211)) + 
  ((reviews!$T$2:$T1011=$Q211) * (reviews!$V$2:$V1011=V$4) * (reviews!$S$2:$S1011&lt;&gt;V$4) * (reviews!$W$2:$W1011&lt;&gt;$Q211)) + 
  ((reviews!$T$2:$T1011=$Q211) * (reviews!$W$2:$W1011=V$4) * (reviews!$S$2:$S1011&lt;&gt;V$4) * (reviews!$V$2:$V1011&lt;&gt;$Q211))
)</f>
        <v>0</v>
      </c>
      <c r="W211" s="7">
        <f>SUMPRODUCT(
  ((reviews!$S$2:$S1011=$Q211) * (reviews!$V$2:$V1011=W$4) * (reviews!$T$2:$T1011&lt;&gt;W$4) * (reviews!$W$2:$W1011&lt;&gt;$Q211)) + 
  ((reviews!$S$2:$S1011=$Q211) * (reviews!$W$2:$W1011=W$4) * (reviews!$T$2:$T1011&lt;&gt;W$4) * (reviews!$V$2:$V1011&lt;&gt;$Q211)) + 
  ((reviews!$T$2:$T1011=$Q211) * (reviews!$V$2:$V1011=W$4) * (reviews!$S$2:$S1011&lt;&gt;W$4) * (reviews!$W$2:$W1011&lt;&gt;$Q211)) + 
  ((reviews!$T$2:$T1011=$Q211) * (reviews!$W$2:$W1011=W$4) * (reviews!$S$2:$S1011&lt;&gt;W$4) * (reviews!$V$2:$V1011&lt;&gt;$Q211))
)</f>
        <v>0</v>
      </c>
      <c r="X211" s="7">
        <f>SUMPRODUCT(
  ((reviews!$S$2:$S1011=$Q211) * (reviews!$V$2:$V1011=X$4) * (reviews!$T$2:$T1011&lt;&gt;X$4) * (reviews!$W$2:$W1011&lt;&gt;$Q211)) + 
  ((reviews!$S$2:$S1011=$Q211) * (reviews!$W$2:$W1011=X$4) * (reviews!$T$2:$T1011&lt;&gt;X$4) * (reviews!$V$2:$V1011&lt;&gt;$Q211)) + 
  ((reviews!$T$2:$T1011=$Q211) * (reviews!$V$2:$V1011=X$4) * (reviews!$S$2:$S1011&lt;&gt;X$4) * (reviews!$W$2:$W1011&lt;&gt;$Q211)) + 
  ((reviews!$T$2:$T1011=$Q211) * (reviews!$W$2:$W1011=X$4) * (reviews!$S$2:$S1011&lt;&gt;X$4) * (reviews!$V$2:$V1011&lt;&gt;$Q211))
)</f>
        <v>0</v>
      </c>
      <c r="Y211" s="7">
        <f>SUMPRODUCT(
  ((reviews!$S$2:$S1011=$Q211) * (reviews!$V$2:$V1011=Y$4) * (reviews!$T$2:$T1011&lt;&gt;Y$4) * (reviews!$W$2:$W1011&lt;&gt;$Q211)) + 
  ((reviews!$S$2:$S1011=$Q211) * (reviews!$W$2:$W1011=Y$4) * (reviews!$T$2:$T1011&lt;&gt;Y$4) * (reviews!$V$2:$V1011&lt;&gt;$Q211)) + 
  ((reviews!$T$2:$T1011=$Q211) * (reviews!$V$2:$V1011=Y$4) * (reviews!$S$2:$S1011&lt;&gt;Y$4) * (reviews!$W$2:$W1011&lt;&gt;$Q211)) + 
  ((reviews!$T$2:$T1011=$Q211) * (reviews!$W$2:$W1011=Y$4) * (reviews!$S$2:$S1011&lt;&gt;Y$4) * (reviews!$V$2:$V1011&lt;&gt;$Q211))
)</f>
        <v>0</v>
      </c>
      <c r="Z211" s="39">
        <f>SUMPRODUCT(
  ((reviews!$S$2:$S1011=$Q211) * (reviews!$V$2:$V1011=Z$4)) + 
  ((reviews!$S$2:$S1011=$Q211) * (reviews!$W$2:$W1011=Z$4)) + 
  ((reviews!$T$2:$T1011=$Q211) * (reviews!$V$2:$V1011=Z$4)) + 
  ((reviews!$T$2:$T1011=$Q211) * (reviews!$W$2:$W1011=Z$4))
)</f>
        <v>3</v>
      </c>
      <c r="AA211" s="7">
        <f>SUMPRODUCT(
  ((reviews!$S$2:$S1011=$Q211) * (reviews!$V$2:$V1011=AA$4) * (reviews!$T$2:$T1011&lt;&gt;AA$4) * (reviews!$W$2:$W1011&lt;&gt;$Q211)) + 
  ((reviews!$S$2:$S1011=$Q211) * (reviews!$W$2:$W1011=AA$4) * (reviews!$T$2:$T1011&lt;&gt;AA$4) * (reviews!$V$2:$V1011&lt;&gt;$Q211)) + 
  ((reviews!$T$2:$T1011=$Q211) * (reviews!$V$2:$V1011=AA$4) * (reviews!$S$2:$S1011&lt;&gt;AA$4) * (reviews!$W$2:$W1011&lt;&gt;$Q211)) + 
  ((reviews!$T$2:$T1011=$Q211) * (reviews!$W$2:$W1011=AA$4) * (reviews!$S$2:$S1011&lt;&gt;AA$4) * (reviews!$V$2:$V1011&lt;&gt;$Q211))
)</f>
        <v>1</v>
      </c>
      <c r="AB211" s="40">
        <f t="shared" si="56"/>
        <v>6</v>
      </c>
    </row>
    <row r="212">
      <c r="D212" s="44" t="s">
        <v>92</v>
      </c>
      <c r="E212" s="7">
        <f>COUNTIFS(reviews!$S$2:$S1011,$D212,reviews!$V$2:$V1011,E$4)</f>
        <v>0</v>
      </c>
      <c r="F212" s="7">
        <f>COUNTIFS(reviews!$S$2:$S1011,$D212,reviews!$V$2:$V1011,F$4)</f>
        <v>0</v>
      </c>
      <c r="G212" s="7">
        <f>COUNTIFS(reviews!$S$2:$S1011,$D212,reviews!$V$2:$V1011,G$4)</f>
        <v>0</v>
      </c>
      <c r="H212" s="7">
        <f>COUNTIFS(reviews!$S$2:$S1011,$D212,reviews!$V$2:$V1011,H$4)</f>
        <v>0</v>
      </c>
      <c r="I212" s="7">
        <f>COUNTIFS(reviews!$S$2:$S1011,$D212,reviews!$V$2:$V1011,I$4)</f>
        <v>0</v>
      </c>
      <c r="J212" s="7">
        <f>COUNTIFS(reviews!$S$2:$S1011,$D212,reviews!$V$2:$V1011,J$4)</f>
        <v>0</v>
      </c>
      <c r="K212" s="7">
        <f>COUNTIFS(reviews!$S$2:$S1011,$D212,reviews!$V$2:$V1011,K$4)</f>
        <v>0</v>
      </c>
      <c r="L212" s="7">
        <f>COUNTIFS(reviews!$S$2:$S1011,$D212,reviews!$V$2:$V1011,L$4)</f>
        <v>0</v>
      </c>
      <c r="M212" s="7">
        <f>COUNTIFS(reviews!$S$2:$S1011,$D212,reviews!$V$2:$V1011,M$4)</f>
        <v>0</v>
      </c>
      <c r="N212" s="39">
        <f>COUNTIFS(reviews!$S$2:$S1011,$D212,reviews!$V$2:$V1011,N$4)</f>
        <v>0</v>
      </c>
      <c r="O212" s="40">
        <f t="shared" si="55"/>
        <v>0</v>
      </c>
      <c r="Q212" s="44" t="s">
        <v>92</v>
      </c>
      <c r="R212" s="7">
        <f>SUMPRODUCT(
  ((reviews!$S$2:$S1011=$Q212) * (reviews!$V$2:$V1011=R$4) * (reviews!$T$2:$T1011&lt;&gt;R$4) * (reviews!$W$2:$W1011&lt;&gt;$Q212)) + 
  ((reviews!$S$2:$S1011=$Q212) * (reviews!$W$2:$W1011=R$4) * (reviews!$T$2:$T1011&lt;&gt;R$4) * (reviews!$V$2:$V1011&lt;&gt;$Q212)) + 
  ((reviews!$T$2:$T1011=$Q212) * (reviews!$V$2:$V1011=R$4) * (reviews!$S$2:$S1011&lt;&gt;R$4) * (reviews!$W$2:$W1011&lt;&gt;$Q212)) + 
  ((reviews!$T$2:$T1011=$Q212) * (reviews!$W$2:$W1011=R$4) * (reviews!$S$2:$S1011&lt;&gt;R$4) * (reviews!$V$2:$V1011&lt;&gt;$Q212))
)</f>
        <v>0</v>
      </c>
      <c r="S212" s="7">
        <f>SUMPRODUCT(
  ((reviews!$S$2:$S1011=$Q212) * (reviews!$V$2:$V1011=S$4) * (reviews!$T$2:$T1011&lt;&gt;S$4) * (reviews!$W$2:$W1011&lt;&gt;$Q212)) + 
  ((reviews!$S$2:$S1011=$Q212) * (reviews!$W$2:$W1011=S$4) * (reviews!$T$2:$T1011&lt;&gt;S$4) * (reviews!$V$2:$V1011&lt;&gt;$Q212)) + 
  ((reviews!$T$2:$T1011=$Q212) * (reviews!$V$2:$V1011=S$4) * (reviews!$S$2:$S1011&lt;&gt;S$4) * (reviews!$W$2:$W1011&lt;&gt;$Q212)) + 
  ((reviews!$T$2:$T1011=$Q212) * (reviews!$W$2:$W1011=S$4) * (reviews!$S$2:$S1011&lt;&gt;S$4) * (reviews!$V$2:$V1011&lt;&gt;$Q212))
)</f>
        <v>0</v>
      </c>
      <c r="T212" s="7">
        <f>SUMPRODUCT(
  ((reviews!$S$2:$S1011=$Q212) * (reviews!$V$2:$V1011=T$4) * (reviews!$T$2:$T1011&lt;&gt;T$4) * (reviews!$W$2:$W1011&lt;&gt;$Q212)) + 
  ((reviews!$S$2:$S1011=$Q212) * (reviews!$W$2:$W1011=T$4) * (reviews!$T$2:$T1011&lt;&gt;T$4) * (reviews!$V$2:$V1011&lt;&gt;$Q212)) + 
  ((reviews!$T$2:$T1011=$Q212) * (reviews!$V$2:$V1011=T$4) * (reviews!$S$2:$S1011&lt;&gt;T$4) * (reviews!$W$2:$W1011&lt;&gt;$Q212)) + 
  ((reviews!$T$2:$T1011=$Q212) * (reviews!$W$2:$W1011=T$4) * (reviews!$S$2:$S1011&lt;&gt;T$4) * (reviews!$V$2:$V1011&lt;&gt;$Q212))
)</f>
        <v>0</v>
      </c>
      <c r="U212" s="7">
        <f>SUMPRODUCT(
  ((reviews!$S$2:$S1011=$Q212) * (reviews!$V$2:$V1011=U$4) * (reviews!$T$2:$T1011&lt;&gt;U$4) * (reviews!$W$2:$W1011&lt;&gt;$Q212)) + 
  ((reviews!$S$2:$S1011=$Q212) * (reviews!$W$2:$W1011=U$4) * (reviews!$T$2:$T1011&lt;&gt;U$4) * (reviews!$V$2:$V1011&lt;&gt;$Q212)) + 
  ((reviews!$T$2:$T1011=$Q212) * (reviews!$V$2:$V1011=U$4) * (reviews!$S$2:$S1011&lt;&gt;U$4) * (reviews!$W$2:$W1011&lt;&gt;$Q212)) + 
  ((reviews!$T$2:$T1011=$Q212) * (reviews!$W$2:$W1011=U$4) * (reviews!$S$2:$S1011&lt;&gt;U$4) * (reviews!$V$2:$V1011&lt;&gt;$Q212))
)</f>
        <v>0</v>
      </c>
      <c r="V212" s="7">
        <f>SUMPRODUCT(
  ((reviews!$S$2:$S1011=$Q212) * (reviews!$V$2:$V1011=V$4) * (reviews!$T$2:$T1011&lt;&gt;V$4) * (reviews!$W$2:$W1011&lt;&gt;$Q212)) + 
  ((reviews!$S$2:$S1011=$Q212) * (reviews!$W$2:$W1011=V$4) * (reviews!$T$2:$T1011&lt;&gt;V$4) * (reviews!$V$2:$V1011&lt;&gt;$Q212)) + 
  ((reviews!$T$2:$T1011=$Q212) * (reviews!$V$2:$V1011=V$4) * (reviews!$S$2:$S1011&lt;&gt;V$4) * (reviews!$W$2:$W1011&lt;&gt;$Q212)) + 
  ((reviews!$T$2:$T1011=$Q212) * (reviews!$W$2:$W1011=V$4) * (reviews!$S$2:$S1011&lt;&gt;V$4) * (reviews!$V$2:$V1011&lt;&gt;$Q212))
)</f>
        <v>0</v>
      </c>
      <c r="W212" s="7">
        <f>SUMPRODUCT(
  ((reviews!$S$2:$S1011=$Q212) * (reviews!$V$2:$V1011=W$4) * (reviews!$T$2:$T1011&lt;&gt;W$4) * (reviews!$W$2:$W1011&lt;&gt;$Q212)) + 
  ((reviews!$S$2:$S1011=$Q212) * (reviews!$W$2:$W1011=W$4) * (reviews!$T$2:$T1011&lt;&gt;W$4) * (reviews!$V$2:$V1011&lt;&gt;$Q212)) + 
  ((reviews!$T$2:$T1011=$Q212) * (reviews!$V$2:$V1011=W$4) * (reviews!$S$2:$S1011&lt;&gt;W$4) * (reviews!$W$2:$W1011&lt;&gt;$Q212)) + 
  ((reviews!$T$2:$T1011=$Q212) * (reviews!$W$2:$W1011=W$4) * (reviews!$S$2:$S1011&lt;&gt;W$4) * (reviews!$V$2:$V1011&lt;&gt;$Q212))
)</f>
        <v>0</v>
      </c>
      <c r="X212" s="7">
        <f>SUMPRODUCT(
  ((reviews!$S$2:$S1011=$Q212) * (reviews!$V$2:$V1011=X$4) * (reviews!$T$2:$T1011&lt;&gt;X$4) * (reviews!$W$2:$W1011&lt;&gt;$Q212)) + 
  ((reviews!$S$2:$S1011=$Q212) * (reviews!$W$2:$W1011=X$4) * (reviews!$T$2:$T1011&lt;&gt;X$4) * (reviews!$V$2:$V1011&lt;&gt;$Q212)) + 
  ((reviews!$T$2:$T1011=$Q212) * (reviews!$V$2:$V1011=X$4) * (reviews!$S$2:$S1011&lt;&gt;X$4) * (reviews!$W$2:$W1011&lt;&gt;$Q212)) + 
  ((reviews!$T$2:$T1011=$Q212) * (reviews!$W$2:$W1011=X$4) * (reviews!$S$2:$S1011&lt;&gt;X$4) * (reviews!$V$2:$V1011&lt;&gt;$Q212))
)</f>
        <v>0</v>
      </c>
      <c r="Y212" s="7">
        <f>SUMPRODUCT(
  ((reviews!$S$2:$S1011=$Q212) * (reviews!$V$2:$V1011=Y$4) * (reviews!$T$2:$T1011&lt;&gt;Y$4) * (reviews!$W$2:$W1011&lt;&gt;$Q212)) + 
  ((reviews!$S$2:$S1011=$Q212) * (reviews!$W$2:$W1011=Y$4) * (reviews!$T$2:$T1011&lt;&gt;Y$4) * (reviews!$V$2:$V1011&lt;&gt;$Q212)) + 
  ((reviews!$T$2:$T1011=$Q212) * (reviews!$V$2:$V1011=Y$4) * (reviews!$S$2:$S1011&lt;&gt;Y$4) * (reviews!$W$2:$W1011&lt;&gt;$Q212)) + 
  ((reviews!$T$2:$T1011=$Q212) * (reviews!$W$2:$W1011=Y$4) * (reviews!$S$2:$S1011&lt;&gt;Y$4) * (reviews!$V$2:$V1011&lt;&gt;$Q212))
)</f>
        <v>0</v>
      </c>
      <c r="Z212" s="7">
        <f>SUMPRODUCT(
  ((reviews!$S$2:$S1011=$Q212) * (reviews!$V$2:$V1011=Z$4) * (reviews!$T$2:$T1011&lt;&gt;Z$4) * (reviews!$W$2:$W1011&lt;&gt;$Q212)) + 
  ((reviews!$S$2:$S1011=$Q212) * (reviews!$W$2:$W1011=Z$4) * (reviews!$T$2:$T1011&lt;&gt;Z$4) * (reviews!$V$2:$V1011&lt;&gt;$Q212)) + 
  ((reviews!$T$2:$T1011=$Q212) * (reviews!$V$2:$V1011=Z$4) * (reviews!$S$2:$S1011&lt;&gt;Z$4) * (reviews!$W$2:$W1011&lt;&gt;$Q212)) + 
  ((reviews!$T$2:$T1011=$Q212) * (reviews!$W$2:$W1011=Z$4) * (reviews!$S$2:$S1011&lt;&gt;Z$4) * (reviews!$V$2:$V1011&lt;&gt;$Q212))
)</f>
        <v>0</v>
      </c>
      <c r="AA212" s="39">
        <f>SUMPRODUCT(
  ((reviews!$S$2:$S1011=$Q212) * (reviews!$V$2:$V1011=AA$4)) + 
  ((reviews!$S$2:$S1011=$Q212) * (reviews!$W$2:$W1011=AA$4)) + 
  ((reviews!$T$2:$T1011=$Q212) * (reviews!$V$2:$V1011=AA$4)) + 
  ((reviews!$T$2:$T1011=$Q212) * (reviews!$W$2:$W1011=AA$4))
)</f>
        <v>0</v>
      </c>
      <c r="AB212" s="40">
        <f t="shared" si="56"/>
        <v>0</v>
      </c>
    </row>
    <row r="213">
      <c r="D213" s="48" t="s">
        <v>632</v>
      </c>
      <c r="E213" s="49">
        <f t="shared" ref="E213:N213" si="57">SUM(E203:E212)</f>
        <v>23</v>
      </c>
      <c r="F213" s="49">
        <f t="shared" si="57"/>
        <v>20</v>
      </c>
      <c r="G213" s="49">
        <f t="shared" si="57"/>
        <v>2</v>
      </c>
      <c r="H213" s="49">
        <f t="shared" si="57"/>
        <v>2</v>
      </c>
      <c r="I213" s="49">
        <f t="shared" si="57"/>
        <v>16</v>
      </c>
      <c r="J213" s="49">
        <f t="shared" si="57"/>
        <v>12</v>
      </c>
      <c r="K213" s="49">
        <f t="shared" si="57"/>
        <v>8</v>
      </c>
      <c r="L213" s="49">
        <f t="shared" si="57"/>
        <v>7</v>
      </c>
      <c r="M213" s="49">
        <f t="shared" si="57"/>
        <v>7</v>
      </c>
      <c r="N213" s="49">
        <f t="shared" si="57"/>
        <v>3</v>
      </c>
      <c r="O213" s="40">
        <f t="shared" si="55"/>
        <v>100</v>
      </c>
      <c r="Q213" s="48" t="s">
        <v>632</v>
      </c>
      <c r="R213" s="49">
        <f t="shared" ref="R213:AA213" si="58">SUM(R203:R212)</f>
        <v>22</v>
      </c>
      <c r="S213" s="49">
        <f t="shared" si="58"/>
        <v>23</v>
      </c>
      <c r="T213" s="49">
        <f t="shared" si="58"/>
        <v>2</v>
      </c>
      <c r="U213" s="49">
        <f t="shared" si="58"/>
        <v>2</v>
      </c>
      <c r="V213" s="49">
        <f t="shared" si="58"/>
        <v>23</v>
      </c>
      <c r="W213" s="49">
        <f t="shared" si="58"/>
        <v>12</v>
      </c>
      <c r="X213" s="49">
        <f t="shared" si="58"/>
        <v>8</v>
      </c>
      <c r="Y213" s="49">
        <f t="shared" si="58"/>
        <v>8</v>
      </c>
      <c r="Z213" s="49">
        <f t="shared" si="58"/>
        <v>7</v>
      </c>
      <c r="AA213" s="49">
        <f t="shared" si="58"/>
        <v>3</v>
      </c>
      <c r="AB213" s="40">
        <f t="shared" si="56"/>
        <v>110</v>
      </c>
    </row>
    <row r="214">
      <c r="D214" s="48"/>
      <c r="M214" s="5"/>
      <c r="O214" s="40"/>
      <c r="Q214" s="48"/>
      <c r="Z214" s="5"/>
      <c r="AB214" s="40"/>
    </row>
    <row r="215">
      <c r="D215" s="48"/>
      <c r="M215" s="5"/>
      <c r="O215" s="40"/>
      <c r="Q215" s="48"/>
      <c r="Z215" s="5"/>
      <c r="AB215" s="40"/>
    </row>
    <row r="216">
      <c r="D216" s="48"/>
      <c r="M216" s="5"/>
      <c r="O216" s="40"/>
      <c r="Q216" s="48"/>
      <c r="Z216" s="5"/>
      <c r="AB216" s="40"/>
    </row>
    <row r="217">
      <c r="D217" s="48" t="s">
        <v>640</v>
      </c>
      <c r="E217" s="12">
        <f>E203</f>
        <v>13</v>
      </c>
      <c r="F217" s="12">
        <f>F204</f>
        <v>9</v>
      </c>
      <c r="G217" s="12">
        <f>G205</f>
        <v>0</v>
      </c>
      <c r="H217" s="12">
        <f>H206</f>
        <v>0</v>
      </c>
      <c r="I217" s="12">
        <f>I207</f>
        <v>8</v>
      </c>
      <c r="J217" s="12">
        <f>J208</f>
        <v>1</v>
      </c>
      <c r="K217" s="12">
        <f>K209</f>
        <v>0</v>
      </c>
      <c r="L217" s="12">
        <f>L210</f>
        <v>6</v>
      </c>
      <c r="M217" s="12">
        <f>M211</f>
        <v>3</v>
      </c>
      <c r="N217" s="12">
        <f>N212</f>
        <v>0</v>
      </c>
      <c r="O217" s="52">
        <f t="shared" ref="O217:O218" si="59">SUM(E217:N217)</f>
        <v>40</v>
      </c>
      <c r="Q217" s="48" t="s">
        <v>640</v>
      </c>
      <c r="R217" s="12">
        <f>R203</f>
        <v>13</v>
      </c>
      <c r="S217" s="12">
        <f>S204</f>
        <v>10</v>
      </c>
      <c r="T217" s="12">
        <f>T205</f>
        <v>0</v>
      </c>
      <c r="U217" s="12">
        <f>U206</f>
        <v>0</v>
      </c>
      <c r="V217" s="12">
        <f>V207</f>
        <v>9</v>
      </c>
      <c r="W217" s="12">
        <f>W208</f>
        <v>2</v>
      </c>
      <c r="X217" s="12">
        <f>X209</f>
        <v>0</v>
      </c>
      <c r="Y217" s="12">
        <f>Y210</f>
        <v>8</v>
      </c>
      <c r="Z217" s="12">
        <f>Z211</f>
        <v>3</v>
      </c>
      <c r="AA217" s="12">
        <f>AA212</f>
        <v>0</v>
      </c>
      <c r="AB217" s="52">
        <f t="shared" ref="AB217:AB218" si="60">SUM(R217:AA217)</f>
        <v>45</v>
      </c>
    </row>
    <row r="218">
      <c r="D218" s="48" t="s">
        <v>642</v>
      </c>
      <c r="E218" s="12">
        <f>E213/100*$O203/100*100</f>
        <v>5.98</v>
      </c>
      <c r="F218" s="12">
        <f>F213/100*$O204/100*100</f>
        <v>3.2</v>
      </c>
      <c r="G218" s="12">
        <f>G213/100*$O205/100*100</f>
        <v>0.16</v>
      </c>
      <c r="H218" s="12">
        <f>H213/100*$O206/100*100</f>
        <v>0.08</v>
      </c>
      <c r="I218" s="12">
        <f>I213/100*$O207/100*100</f>
        <v>2.56</v>
      </c>
      <c r="J218" s="12">
        <f>J213/100*$O208/100*100</f>
        <v>0.96</v>
      </c>
      <c r="K218" s="12">
        <f>K213/100*$O209/100*100</f>
        <v>0.08</v>
      </c>
      <c r="L218" s="12">
        <f>L213/100*$O210/100*100</f>
        <v>1.05</v>
      </c>
      <c r="M218" s="12">
        <f>M213/100*$O211/100*100</f>
        <v>0.42</v>
      </c>
      <c r="N218" s="12">
        <f>N213/100*$O212/100*100</f>
        <v>0</v>
      </c>
      <c r="O218" s="52">
        <f t="shared" si="59"/>
        <v>14.49</v>
      </c>
      <c r="Q218" s="48" t="s">
        <v>642</v>
      </c>
      <c r="R218" s="53">
        <f>R213/$AB213*$AB203/$AB213*100</f>
        <v>5.090909091</v>
      </c>
      <c r="S218" s="53">
        <f>S213/$AB213*$AB204/$AB213*100</f>
        <v>3.231404959</v>
      </c>
      <c r="T218" s="53">
        <f>T213/$AB213*$AB205/$AB213*100</f>
        <v>0.1487603306</v>
      </c>
      <c r="U218" s="53">
        <f>U213/$AB213*$AB206/$AB213*100</f>
        <v>0.06611570248</v>
      </c>
      <c r="V218" s="53">
        <f>V213/$AB213*$AB207/$AB213*100</f>
        <v>3.041322314</v>
      </c>
      <c r="W218" s="53">
        <f>W213/$AB213*$AB208/$AB213*100</f>
        <v>0.9917355372</v>
      </c>
      <c r="X218" s="53">
        <f>X213/$AB213*$AB209/$AB213*100</f>
        <v>0.06611570248</v>
      </c>
      <c r="Y218" s="53">
        <f>Y213/$AB213*$AB210/$AB213*100</f>
        <v>1.256198347</v>
      </c>
      <c r="Z218" s="53">
        <f>Z213/$AB213*$AB211/$AB213*100</f>
        <v>0.347107438</v>
      </c>
      <c r="AA218" s="53">
        <f>AA213/$AB213*$AB212/$AB213*100</f>
        <v>0</v>
      </c>
      <c r="AB218" s="54">
        <f t="shared" si="60"/>
        <v>14.23966942</v>
      </c>
    </row>
    <row r="219">
      <c r="D219" s="55"/>
      <c r="O219" s="40"/>
      <c r="Q219" s="55"/>
      <c r="AB219" s="40"/>
    </row>
    <row r="220">
      <c r="D220" s="56" t="s">
        <v>644</v>
      </c>
      <c r="E220" s="57">
        <f>(O217-O218)/(O213-O218)</f>
        <v>0.298327681</v>
      </c>
      <c r="F220" s="58"/>
      <c r="G220" s="58"/>
      <c r="H220" s="58"/>
      <c r="I220" s="58"/>
      <c r="J220" s="58"/>
      <c r="K220" s="58"/>
      <c r="L220" s="58"/>
      <c r="M220" s="58"/>
      <c r="N220" s="58"/>
      <c r="O220" s="59"/>
      <c r="Q220" s="56" t="s">
        <v>644</v>
      </c>
      <c r="R220" s="57">
        <f>(AB217-AB218)/(AB213-AB218)</f>
        <v>0.3212220592</v>
      </c>
      <c r="S220" s="58"/>
      <c r="T220" s="58"/>
      <c r="U220" s="58"/>
      <c r="V220" s="58"/>
      <c r="W220" s="58"/>
      <c r="X220" s="58"/>
      <c r="Y220" s="58"/>
      <c r="Z220" s="58"/>
      <c r="AA220" s="58"/>
      <c r="AB220" s="59"/>
    </row>
    <row r="223">
      <c r="D223" s="33" t="s">
        <v>654</v>
      </c>
      <c r="E223" s="34" t="s">
        <v>34</v>
      </c>
      <c r="F223" s="34" t="s">
        <v>36</v>
      </c>
      <c r="G223" s="34" t="s">
        <v>102</v>
      </c>
      <c r="H223" s="34" t="s">
        <v>54</v>
      </c>
      <c r="I223" s="34" t="s">
        <v>35</v>
      </c>
      <c r="J223" s="34" t="s">
        <v>33</v>
      </c>
      <c r="K223" s="34" t="s">
        <v>126</v>
      </c>
      <c r="L223" s="34" t="s">
        <v>44</v>
      </c>
      <c r="M223" s="35" t="s">
        <v>53</v>
      </c>
      <c r="N223" s="36" t="s">
        <v>92</v>
      </c>
      <c r="O223" s="37" t="s">
        <v>632</v>
      </c>
    </row>
    <row r="224">
      <c r="D224" s="38" t="s">
        <v>34</v>
      </c>
      <c r="E224" s="39">
        <f>COUNTIFS(reviews!$J$2:$J1011,$D224,reviews!$Y$2:$Y1011,E$4)</f>
        <v>19</v>
      </c>
      <c r="F224" s="7">
        <f>COUNTIFS(reviews!$J$2:$J1011,$D224,reviews!$Y$2:$Y1011,F$4)</f>
        <v>2</v>
      </c>
      <c r="G224" s="7">
        <f>COUNTIFS(reviews!$J$2:$J1011,$D224,reviews!$Y$2:$Y1011,G$4)</f>
        <v>0</v>
      </c>
      <c r="H224" s="7">
        <f>COUNTIFS(reviews!$J$2:$J1011,$D224,reviews!$Y$2:$Y1011,H$4)</f>
        <v>1</v>
      </c>
      <c r="I224" s="7">
        <f>COUNTIFS(reviews!$J$2:$J1011,$D224,reviews!$Y$2:$Y1011,I$4)</f>
        <v>1</v>
      </c>
      <c r="J224" s="7">
        <f>COUNTIFS(reviews!$J$2:$J1011,$D224,reviews!$Y$2:$Y1011,J$4)</f>
        <v>0</v>
      </c>
      <c r="K224" s="7">
        <f>COUNTIFS(reviews!$J$2:$J1011,$D224,reviews!$Y$2:$Y1011,K$4)</f>
        <v>0</v>
      </c>
      <c r="L224" s="7">
        <f>COUNTIFS(reviews!$J$2:$J1011,$D224,reviews!$Y$2:$Y1011,L$4)</f>
        <v>0</v>
      </c>
      <c r="M224" s="7">
        <f>COUNTIFS(reviews!$J$2:$J1011,$D224,reviews!$Y$2:$Y1011,M$4)</f>
        <v>1</v>
      </c>
      <c r="N224" s="7">
        <f>COUNTIFS(reviews!$J$2:$J1011,$D224,reviews!$Y$2:$Y1011,N$4)</f>
        <v>0</v>
      </c>
      <c r="O224" s="40">
        <f t="shared" ref="O224:O234" si="61">SUM(E224:N224)</f>
        <v>24</v>
      </c>
    </row>
    <row r="225">
      <c r="D225" s="38" t="s">
        <v>36</v>
      </c>
      <c r="E225" s="7">
        <f>COUNTIFS(reviews!$J$2:$J1011,$D225,reviews!$Y$2:$Y1011,E$4)</f>
        <v>8</v>
      </c>
      <c r="F225" s="39">
        <f>COUNTIFS(reviews!$J$2:$J1011,$D225,reviews!$Y$2:$Y1011,F$4)</f>
        <v>8</v>
      </c>
      <c r="G225" s="7">
        <f>COUNTIFS(reviews!$J$2:$J1011,$D225,reviews!$Y$2:$Y1011,G$4)</f>
        <v>0</v>
      </c>
      <c r="H225" s="7">
        <f>COUNTIFS(reviews!$J$2:$J1011,$D225,reviews!$Y$2:$Y1011,H$4)</f>
        <v>1</v>
      </c>
      <c r="I225" s="7">
        <f>COUNTIFS(reviews!$J$2:$J1011,$D225,reviews!$Y$2:$Y1011,I$4)</f>
        <v>0</v>
      </c>
      <c r="J225" s="7">
        <f>COUNTIFS(reviews!$J$2:$J1011,$D225,reviews!$Y$2:$Y1011,J$4)</f>
        <v>0</v>
      </c>
      <c r="K225" s="7">
        <f>COUNTIFS(reviews!$J$2:$J1011,$D225,reviews!$Y$2:$Y1011,K$4)</f>
        <v>0</v>
      </c>
      <c r="L225" s="7">
        <f>COUNTIFS(reviews!$J$2:$J1011,$D225,reviews!$Y$2:$Y1011,L$4)</f>
        <v>0</v>
      </c>
      <c r="M225" s="7">
        <f>COUNTIFS(reviews!$J$2:$J1011,$D225,reviews!$Y$2:$Y1011,M$4)</f>
        <v>1</v>
      </c>
      <c r="N225" s="7">
        <f>COUNTIFS(reviews!$J$2:$J1011,$D225,reviews!$Y$2:$Y1011,N$4)</f>
        <v>0</v>
      </c>
      <c r="O225" s="40">
        <f t="shared" si="61"/>
        <v>18</v>
      </c>
    </row>
    <row r="226">
      <c r="D226" s="38" t="s">
        <v>102</v>
      </c>
      <c r="E226" s="7">
        <f>COUNTIFS(reviews!$J$2:$J1011,$D226,reviews!$Y$2:$Y1011,E$4)</f>
        <v>0</v>
      </c>
      <c r="F226" s="7">
        <f>COUNTIFS(reviews!$J$2:$J1011,$D226,reviews!$Y$2:$Y1011,F$4)</f>
        <v>0</v>
      </c>
      <c r="G226" s="39">
        <f>COUNTIFS(reviews!$J$2:$J1011,$D226,reviews!$Y$2:$Y1011,G$4)</f>
        <v>1</v>
      </c>
      <c r="H226" s="7">
        <f>COUNTIFS(reviews!$J$2:$J1011,$D226,reviews!$Y$2:$Y1011,H$4)</f>
        <v>0</v>
      </c>
      <c r="I226" s="7">
        <f>COUNTIFS(reviews!$J$2:$J1011,$D226,reviews!$Y$2:$Y1011,I$4)</f>
        <v>0</v>
      </c>
      <c r="J226" s="7">
        <f>COUNTIFS(reviews!$J$2:$J1011,$D226,reviews!$Y$2:$Y1011,J$4)</f>
        <v>1</v>
      </c>
      <c r="K226" s="7">
        <f>COUNTIFS(reviews!$J$2:$J1011,$D226,reviews!$Y$2:$Y1011,K$4)</f>
        <v>1</v>
      </c>
      <c r="L226" s="7">
        <f>COUNTIFS(reviews!$J$2:$J1011,$D226,reviews!$Y$2:$Y1011,L$4)</f>
        <v>0</v>
      </c>
      <c r="M226" s="7">
        <f>COUNTIFS(reviews!$J$2:$J1011,$D226,reviews!$Y$2:$Y1011,M$4)</f>
        <v>0</v>
      </c>
      <c r="N226" s="7">
        <f>COUNTIFS(reviews!$J$2:$J1011,$D226,reviews!$Y$2:$Y1011,N$4)</f>
        <v>0</v>
      </c>
      <c r="O226" s="40">
        <f t="shared" si="61"/>
        <v>3</v>
      </c>
    </row>
    <row r="227">
      <c r="D227" s="38" t="s">
        <v>54</v>
      </c>
      <c r="E227" s="7">
        <f>COUNTIFS(reviews!$J$2:$J1011,$D227,reviews!$Y$2:$Y1011,E$4)</f>
        <v>0</v>
      </c>
      <c r="F227" s="7">
        <f>COUNTIFS(reviews!$J$2:$J1011,$D227,reviews!$Y$2:$Y1011,F$4)</f>
        <v>0</v>
      </c>
      <c r="G227" s="7">
        <f>COUNTIFS(reviews!$J$2:$J1011,$D227,reviews!$Y$2:$Y1011,G$4)</f>
        <v>2</v>
      </c>
      <c r="H227" s="39">
        <f>COUNTIFS(reviews!$J$2:$J1011,$D227,reviews!$Y$2:$Y1011,H$4)</f>
        <v>0</v>
      </c>
      <c r="I227" s="7">
        <f>COUNTIFS(reviews!$J$2:$J1011,$D227,reviews!$Y$2:$Y1011,I$4)</f>
        <v>0</v>
      </c>
      <c r="J227" s="7">
        <f>COUNTIFS(reviews!$J$2:$J1011,$D227,reviews!$Y$2:$Y1011,J$4)</f>
        <v>0</v>
      </c>
      <c r="K227" s="7">
        <f>COUNTIFS(reviews!$J$2:$J1011,$D227,reviews!$Y$2:$Y1011,K$4)</f>
        <v>2</v>
      </c>
      <c r="L227" s="7">
        <f>COUNTIFS(reviews!$J$2:$J1011,$D227,reviews!$Y$2:$Y1011,L$4)</f>
        <v>1</v>
      </c>
      <c r="M227" s="7">
        <f>COUNTIFS(reviews!$J$2:$J1011,$D227,reviews!$Y$2:$Y1011,M$4)</f>
        <v>0</v>
      </c>
      <c r="N227" s="7">
        <f>COUNTIFS(reviews!$J$2:$J1011,$D227,reviews!$Y$2:$Y1011,N$4)</f>
        <v>0</v>
      </c>
      <c r="O227" s="40">
        <f t="shared" si="61"/>
        <v>5</v>
      </c>
    </row>
    <row r="228">
      <c r="D228" s="38" t="s">
        <v>35</v>
      </c>
      <c r="E228" s="7">
        <f>COUNTIFS(reviews!$J$2:$J1011,$D228,reviews!$Y$2:$Y1011,E$4)</f>
        <v>0</v>
      </c>
      <c r="F228" s="7">
        <f>COUNTIFS(reviews!$J$2:$J1011,$D228,reviews!$Y$2:$Y1011,F$4)</f>
        <v>0</v>
      </c>
      <c r="G228" s="7">
        <f>COUNTIFS(reviews!$J$2:$J1011,$D228,reviews!$Y$2:$Y1011,G$4)</f>
        <v>1</v>
      </c>
      <c r="H228" s="7">
        <f>COUNTIFS(reviews!$J$2:$J1011,$D228,reviews!$Y$2:$Y1011,H$4)</f>
        <v>0</v>
      </c>
      <c r="I228" s="39">
        <f>COUNTIFS(reviews!$J$2:$J1011,$D228,reviews!$Y$2:$Y1011,I$4)</f>
        <v>10</v>
      </c>
      <c r="J228" s="7">
        <f>COUNTIFS(reviews!$J$2:$J1011,$D228,reviews!$Y$2:$Y1011,J$4)</f>
        <v>3</v>
      </c>
      <c r="K228" s="7">
        <f>COUNTIFS(reviews!$J$2:$J1011,$D228,reviews!$Y$2:$Y1011,K$4)</f>
        <v>3</v>
      </c>
      <c r="L228" s="7">
        <f>COUNTIFS(reviews!$J$2:$J1011,$D228,reviews!$Y$2:$Y1011,L$4)</f>
        <v>2</v>
      </c>
      <c r="M228" s="7">
        <f>COUNTIFS(reviews!$J$2:$J1011,$D228,reviews!$Y$2:$Y1011,M$4)</f>
        <v>0</v>
      </c>
      <c r="N228" s="7">
        <f>COUNTIFS(reviews!$J$2:$J1011,$D228,reviews!$Y$2:$Y1011,N$4)</f>
        <v>0</v>
      </c>
      <c r="O228" s="40">
        <f t="shared" si="61"/>
        <v>19</v>
      </c>
    </row>
    <row r="229">
      <c r="D229" s="38" t="s">
        <v>33</v>
      </c>
      <c r="E229" s="7">
        <f>COUNTIFS(reviews!$J$2:$J1011,$D229,reviews!$Y$2:$Y1011,E$4)</f>
        <v>0</v>
      </c>
      <c r="F229" s="7">
        <f>COUNTIFS(reviews!$J$2:$J1011,$D229,reviews!$Y$2:$Y1011,F$4)</f>
        <v>0</v>
      </c>
      <c r="G229" s="7">
        <f>COUNTIFS(reviews!$J$2:$J1011,$D229,reviews!$Y$2:$Y1011,G$4)</f>
        <v>0</v>
      </c>
      <c r="H229" s="7">
        <f>COUNTIFS(reviews!$J$2:$J1011,$D229,reviews!$Y$2:$Y1011,H$4)</f>
        <v>0</v>
      </c>
      <c r="I229" s="7">
        <f>COUNTIFS(reviews!$J$2:$J1011,$D229,reviews!$Y$2:$Y1011,I$4)</f>
        <v>2</v>
      </c>
      <c r="J229" s="39">
        <f>COUNTIFS(reviews!$J$2:$J1011,$D229,reviews!$Y$2:$Y1011,J$4)</f>
        <v>4</v>
      </c>
      <c r="K229" s="7">
        <f>COUNTIFS(reviews!$J$2:$J1011,$D229,reviews!$Y$2:$Y1011,K$4)</f>
        <v>1</v>
      </c>
      <c r="L229" s="7">
        <f>COUNTIFS(reviews!$J$2:$J1011,$D229,reviews!$Y$2:$Y1011,L$4)</f>
        <v>0</v>
      </c>
      <c r="M229" s="7">
        <f>COUNTIFS(reviews!$J$2:$J1011,$D229,reviews!$Y$2:$Y1011,M$4)</f>
        <v>0</v>
      </c>
      <c r="N229" s="7">
        <f>COUNTIFS(reviews!$J$2:$J1011,$D229,reviews!$Y$2:$Y1011,N$4)</f>
        <v>0</v>
      </c>
      <c r="O229" s="40">
        <f t="shared" si="61"/>
        <v>7</v>
      </c>
    </row>
    <row r="230">
      <c r="D230" s="38" t="s">
        <v>126</v>
      </c>
      <c r="E230" s="7">
        <f>COUNTIFS(reviews!$J$2:$J1011,$D230,reviews!$Y$2:$Y1011,E$4)</f>
        <v>0</v>
      </c>
      <c r="F230" s="7">
        <f>COUNTIFS(reviews!$J$2:$J1011,$D230,reviews!$Y$2:$Y1011,F$4)</f>
        <v>0</v>
      </c>
      <c r="G230" s="7">
        <f>COUNTIFS(reviews!$J$2:$J1011,$D230,reviews!$Y$2:$Y1011,G$4)</f>
        <v>0</v>
      </c>
      <c r="H230" s="7">
        <f>COUNTIFS(reviews!$J$2:$J1011,$D230,reviews!$Y$2:$Y1011,H$4)</f>
        <v>0</v>
      </c>
      <c r="I230" s="7">
        <f>COUNTIFS(reviews!$J$2:$J1011,$D230,reviews!$Y$2:$Y1011,I$4)</f>
        <v>1</v>
      </c>
      <c r="J230" s="7">
        <f>COUNTIFS(reviews!$J$2:$J1011,$D230,reviews!$Y$2:$Y1011,J$4)</f>
        <v>0</v>
      </c>
      <c r="K230" s="39">
        <f>COUNTIFS(reviews!$J$2:$J1011,$D230,reviews!$Y$2:$Y1011,K$4)</f>
        <v>0</v>
      </c>
      <c r="L230" s="7">
        <f>COUNTIFS(reviews!$J$2:$J1011,$D230,reviews!$Y$2:$Y1011,L$4)</f>
        <v>0</v>
      </c>
      <c r="M230" s="7">
        <f>COUNTIFS(reviews!$J$2:$J1011,$D230,reviews!$Y$2:$Y1011,M$4)</f>
        <v>0</v>
      </c>
      <c r="N230" s="7">
        <f>COUNTIFS(reviews!$J$2:$J1011,$D230,reviews!$Y$2:$Y1011,N$4)</f>
        <v>0</v>
      </c>
      <c r="O230" s="40">
        <f t="shared" si="61"/>
        <v>1</v>
      </c>
    </row>
    <row r="231">
      <c r="D231" s="38" t="s">
        <v>44</v>
      </c>
      <c r="E231" s="7">
        <f>COUNTIFS(reviews!$J$2:$J1011,$D231,reviews!$Y$2:$Y1011,E$4)</f>
        <v>0</v>
      </c>
      <c r="F231" s="7">
        <f>COUNTIFS(reviews!$J$2:$J1011,$D231,reviews!$Y$2:$Y1011,F$4)</f>
        <v>0</v>
      </c>
      <c r="G231" s="7">
        <f>COUNTIFS(reviews!$J$2:$J1011,$D231,reviews!$Y$2:$Y1011,G$4)</f>
        <v>0</v>
      </c>
      <c r="H231" s="7">
        <f>COUNTIFS(reviews!$J$2:$J1011,$D231,reviews!$Y$2:$Y1011,H$4)</f>
        <v>0</v>
      </c>
      <c r="I231" s="7">
        <f>COUNTIFS(reviews!$J$2:$J1011,$D231,reviews!$Y$2:$Y1011,I$4)</f>
        <v>2</v>
      </c>
      <c r="J231" s="7">
        <f>COUNTIFS(reviews!$J$2:$J1011,$D231,reviews!$Y$2:$Y1011,J$4)</f>
        <v>1</v>
      </c>
      <c r="K231" s="7">
        <f>COUNTIFS(reviews!$J$2:$J1011,$D231,reviews!$Y$2:$Y1011,K$4)</f>
        <v>0</v>
      </c>
      <c r="L231" s="39">
        <f>COUNTIFS(reviews!$J$2:$J1011,$D231,reviews!$Y$2:$Y1011,L$4)</f>
        <v>11</v>
      </c>
      <c r="M231" s="7">
        <f>COUNTIFS(reviews!$J$2:$J1011,$D231,reviews!$Y$2:$Y1011,M$4)</f>
        <v>0</v>
      </c>
      <c r="N231" s="7">
        <f>COUNTIFS(reviews!$J$2:$J1011,$D231,reviews!$Y$2:$Y1011,N$4)</f>
        <v>0</v>
      </c>
      <c r="O231" s="40">
        <f t="shared" si="61"/>
        <v>14</v>
      </c>
    </row>
    <row r="232">
      <c r="D232" s="44" t="s">
        <v>53</v>
      </c>
      <c r="E232" s="7">
        <f>COUNTIFS(reviews!$J$2:$J1011,$D232,reviews!$Y$2:$Y1011,E$4)</f>
        <v>0</v>
      </c>
      <c r="F232" s="7">
        <f>COUNTIFS(reviews!$J$2:$J1011,$D232,reviews!$Y$2:$Y1011,F$4)</f>
        <v>0</v>
      </c>
      <c r="G232" s="7">
        <f>COUNTIFS(reviews!$J$2:$J1011,$D232,reviews!$Y$2:$Y1011,G$4)</f>
        <v>0</v>
      </c>
      <c r="H232" s="7">
        <f>COUNTIFS(reviews!$J$2:$J1011,$D232,reviews!$Y$2:$Y1011,H$4)</f>
        <v>0</v>
      </c>
      <c r="I232" s="7">
        <f>COUNTIFS(reviews!$J$2:$J1011,$D232,reviews!$Y$2:$Y1011,I$4)</f>
        <v>0</v>
      </c>
      <c r="J232" s="7">
        <f>COUNTIFS(reviews!$J$2:$J1011,$D232,reviews!$Y$2:$Y1011,J$4)</f>
        <v>4</v>
      </c>
      <c r="K232" s="7">
        <f>COUNTIFS(reviews!$J$2:$J1011,$D232,reviews!$Y$2:$Y1011,K$4)</f>
        <v>1</v>
      </c>
      <c r="L232" s="7">
        <f>COUNTIFS(reviews!$J$2:$J1011,$D232,reviews!$Y$2:$Y1011,L$4)</f>
        <v>2</v>
      </c>
      <c r="M232" s="39">
        <f>COUNTIFS(reviews!$J$2:$J1011,$D232,reviews!$Y$2:$Y1011,M$4)</f>
        <v>0</v>
      </c>
      <c r="N232" s="7">
        <f>COUNTIFS(reviews!$J$2:$J1011,$D232,reviews!$Y$2:$Y1011,N$4)</f>
        <v>0</v>
      </c>
      <c r="O232" s="40">
        <f t="shared" si="61"/>
        <v>7</v>
      </c>
    </row>
    <row r="233">
      <c r="D233" s="44" t="s">
        <v>92</v>
      </c>
      <c r="E233" s="7">
        <f>COUNTIFS(reviews!$J$2:$J1011,$D233,reviews!$Y$2:$Y1011,E$4)</f>
        <v>0</v>
      </c>
      <c r="F233" s="7">
        <f>COUNTIFS(reviews!$J$2:$J1011,$D233,reviews!$Y$2:$Y1011,F$4)</f>
        <v>0</v>
      </c>
      <c r="G233" s="7">
        <f>COUNTIFS(reviews!$J$2:$J1011,$D233,reviews!$Y$2:$Y1011,G$4)</f>
        <v>0</v>
      </c>
      <c r="H233" s="7">
        <f>COUNTIFS(reviews!$J$2:$J1011,$D233,reviews!$Y$2:$Y1011,H$4)</f>
        <v>1</v>
      </c>
      <c r="I233" s="7">
        <f>COUNTIFS(reviews!$J$2:$J1011,$D233,reviews!$Y$2:$Y1011,I$4)</f>
        <v>0</v>
      </c>
      <c r="J233" s="7">
        <f>COUNTIFS(reviews!$J$2:$J1011,$D233,reviews!$Y$2:$Y1011,J$4)</f>
        <v>0</v>
      </c>
      <c r="K233" s="7">
        <f>COUNTIFS(reviews!$J$2:$J1011,$D233,reviews!$Y$2:$Y1011,K$4)</f>
        <v>0</v>
      </c>
      <c r="L233" s="7">
        <f>COUNTIFS(reviews!$J$2:$J1011,$D233,reviews!$Y$2:$Y1011,L$4)</f>
        <v>1</v>
      </c>
      <c r="M233" s="7">
        <f>COUNTIFS(reviews!$J$2:$J1011,$D233,reviews!$Y$2:$Y1011,M$4)</f>
        <v>0</v>
      </c>
      <c r="N233" s="39">
        <f>COUNTIFS(reviews!$J$2:$J1011,$D233,reviews!$Y$2:$Y1011,N$4)</f>
        <v>0</v>
      </c>
      <c r="O233" s="40">
        <f t="shared" si="61"/>
        <v>2</v>
      </c>
    </row>
    <row r="234">
      <c r="D234" s="48" t="s">
        <v>632</v>
      </c>
      <c r="E234" s="49">
        <f t="shared" ref="E234:N234" si="62">SUM(E224:E233)</f>
        <v>27</v>
      </c>
      <c r="F234" s="49">
        <f t="shared" si="62"/>
        <v>10</v>
      </c>
      <c r="G234" s="49">
        <f t="shared" si="62"/>
        <v>4</v>
      </c>
      <c r="H234" s="49">
        <f t="shared" si="62"/>
        <v>3</v>
      </c>
      <c r="I234" s="49">
        <f t="shared" si="62"/>
        <v>16</v>
      </c>
      <c r="J234" s="49">
        <f t="shared" si="62"/>
        <v>13</v>
      </c>
      <c r="K234" s="49">
        <f t="shared" si="62"/>
        <v>8</v>
      </c>
      <c r="L234" s="49">
        <f t="shared" si="62"/>
        <v>17</v>
      </c>
      <c r="M234" s="49">
        <f t="shared" si="62"/>
        <v>2</v>
      </c>
      <c r="N234" s="49">
        <f t="shared" si="62"/>
        <v>0</v>
      </c>
      <c r="O234" s="40">
        <f t="shared" si="61"/>
        <v>100</v>
      </c>
    </row>
    <row r="235">
      <c r="D235" s="48"/>
      <c r="M235" s="5"/>
      <c r="O235" s="40"/>
    </row>
    <row r="236">
      <c r="D236" s="48"/>
      <c r="M236" s="5"/>
      <c r="O236" s="40"/>
    </row>
    <row r="237">
      <c r="D237" s="48"/>
      <c r="M237" s="5"/>
      <c r="O237" s="40"/>
    </row>
    <row r="238">
      <c r="D238" s="48" t="s">
        <v>640</v>
      </c>
      <c r="E238" s="12">
        <f>E224</f>
        <v>19</v>
      </c>
      <c r="F238" s="12">
        <f>F225</f>
        <v>8</v>
      </c>
      <c r="G238" s="12">
        <f>G226</f>
        <v>1</v>
      </c>
      <c r="H238" s="12">
        <f>H227</f>
        <v>0</v>
      </c>
      <c r="I238" s="12">
        <f>I228</f>
        <v>10</v>
      </c>
      <c r="J238" s="12">
        <f>J229</f>
        <v>4</v>
      </c>
      <c r="K238" s="12">
        <f>K230</f>
        <v>0</v>
      </c>
      <c r="L238" s="12">
        <f>L231</f>
        <v>11</v>
      </c>
      <c r="M238" s="12">
        <f>M232</f>
        <v>0</v>
      </c>
      <c r="N238" s="12">
        <f>N233</f>
        <v>0</v>
      </c>
      <c r="O238" s="52">
        <f t="shared" ref="O238:O239" si="63">SUM(E238:N238)</f>
        <v>53</v>
      </c>
    </row>
    <row r="239">
      <c r="D239" s="48" t="s">
        <v>642</v>
      </c>
      <c r="E239" s="12">
        <f>E234/100*$O224/100*100</f>
        <v>6.48</v>
      </c>
      <c r="F239" s="12">
        <f>F234/100*$O225/100*100</f>
        <v>1.8</v>
      </c>
      <c r="G239" s="12">
        <f>G234/100*$O226/100*100</f>
        <v>0.12</v>
      </c>
      <c r="H239" s="12">
        <f>H234/100*$O227/100*100</f>
        <v>0.15</v>
      </c>
      <c r="I239" s="12">
        <f>I234/100*$O228/100*100</f>
        <v>3.04</v>
      </c>
      <c r="J239" s="12">
        <f>J234/100*$O229/100*100</f>
        <v>0.91</v>
      </c>
      <c r="K239" s="12">
        <f>K234/100*$O230/100*100</f>
        <v>0.08</v>
      </c>
      <c r="L239" s="12">
        <f>L234/100*$O231/100*100</f>
        <v>2.38</v>
      </c>
      <c r="M239" s="12">
        <f>M234/100*$O232/100*100</f>
        <v>0.14</v>
      </c>
      <c r="N239" s="12">
        <f>N234/100*$O233/100*100</f>
        <v>0</v>
      </c>
      <c r="O239" s="52">
        <f t="shared" si="63"/>
        <v>15.1</v>
      </c>
    </row>
    <row r="240">
      <c r="D240" s="55"/>
      <c r="O240" s="40"/>
    </row>
    <row r="241">
      <c r="D241" s="56" t="s">
        <v>644</v>
      </c>
      <c r="E241" s="57">
        <f>(O238-O239)/(O234-O239)</f>
        <v>0.4464075383</v>
      </c>
      <c r="F241" s="58"/>
      <c r="G241" s="58"/>
      <c r="H241" s="58"/>
      <c r="I241" s="58"/>
      <c r="J241" s="58"/>
      <c r="K241" s="58"/>
      <c r="L241" s="58"/>
      <c r="M241" s="58"/>
      <c r="N241" s="58"/>
      <c r="O241" s="59"/>
    </row>
    <row r="243">
      <c r="D243" s="32" t="s">
        <v>630</v>
      </c>
      <c r="E243" s="30"/>
      <c r="F243" s="30"/>
      <c r="G243" s="30"/>
      <c r="H243" s="30"/>
      <c r="I243" s="30"/>
      <c r="J243" s="30"/>
      <c r="K243" s="30"/>
      <c r="L243" s="30"/>
      <c r="M243" s="30"/>
      <c r="N243" s="30"/>
      <c r="O243" s="31"/>
    </row>
    <row r="245">
      <c r="D245" s="33" t="s">
        <v>655</v>
      </c>
      <c r="E245" s="34" t="s">
        <v>34</v>
      </c>
      <c r="F245" s="34" t="s">
        <v>36</v>
      </c>
      <c r="G245" s="34" t="s">
        <v>102</v>
      </c>
      <c r="H245" s="34" t="s">
        <v>54</v>
      </c>
      <c r="I245" s="34" t="s">
        <v>35</v>
      </c>
      <c r="J245" s="34" t="s">
        <v>33</v>
      </c>
      <c r="K245" s="34" t="s">
        <v>126</v>
      </c>
      <c r="L245" s="34" t="s">
        <v>44</v>
      </c>
      <c r="M245" s="35" t="s">
        <v>53</v>
      </c>
      <c r="N245" s="36" t="s">
        <v>92</v>
      </c>
      <c r="O245" s="37" t="s">
        <v>632</v>
      </c>
    </row>
    <row r="246">
      <c r="D246" s="38" t="s">
        <v>34</v>
      </c>
      <c r="E246" s="39">
        <f>COUNTIFS(reviews!$M$2:$M1011,$D246,reviews!$Y$2:$Y1011,E$4)</f>
        <v>17</v>
      </c>
      <c r="F246" s="7">
        <f>COUNTIFS(reviews!$M$2:$M1011,$D246,reviews!$Y$2:$Y1011,F$4)</f>
        <v>1</v>
      </c>
      <c r="G246" s="7">
        <f>COUNTIFS(reviews!$M$2:$M1011,$D246,reviews!$Y$2:$Y1011,G$4)</f>
        <v>0</v>
      </c>
      <c r="H246" s="7">
        <f>COUNTIFS(reviews!$M$2:$M1011,$D246,reviews!$Y$2:$Y1011,H$4)</f>
        <v>0</v>
      </c>
      <c r="I246" s="7">
        <f>COUNTIFS(reviews!$M$2:$M1011,$D246,reviews!$Y$2:$Y1011,I$4)</f>
        <v>1</v>
      </c>
      <c r="J246" s="7">
        <f>COUNTIFS(reviews!$M$2:$M1011,$D246,reviews!$Y$2:$Y1011,J$4)</f>
        <v>1</v>
      </c>
      <c r="K246" s="7">
        <f>COUNTIFS(reviews!$M$2:$M1011,$D246,reviews!$Y$2:$Y1011,K$4)</f>
        <v>0</v>
      </c>
      <c r="L246" s="7">
        <f>COUNTIFS(reviews!$M$2:$M1011,$D246,reviews!$Y$2:$Y1011,L$4)</f>
        <v>2</v>
      </c>
      <c r="M246" s="7">
        <f>COUNTIFS(reviews!$M$2:$M1011,$D246,reviews!$Y$2:$Y1011,M$4)</f>
        <v>1</v>
      </c>
      <c r="N246" s="7">
        <f>COUNTIFS(reviews!$M$2:$M1011,$D246,reviews!$Y$2:$Y1011,N$4)</f>
        <v>0</v>
      </c>
      <c r="O246" s="40">
        <f t="shared" ref="O246:O256" si="64">SUM(E246:N246)</f>
        <v>23</v>
      </c>
    </row>
    <row r="247">
      <c r="D247" s="38" t="s">
        <v>36</v>
      </c>
      <c r="E247" s="7">
        <f>COUNTIFS(reviews!$M$2:$M1011,$D247,reviews!$Y$2:$Y1011,E$4)</f>
        <v>8</v>
      </c>
      <c r="F247" s="39">
        <f>COUNTIFS(reviews!$M$2:$M1011,$D247,reviews!$Y$2:$Y1011,F$4)</f>
        <v>7</v>
      </c>
      <c r="G247" s="7">
        <f>COUNTIFS(reviews!$M$2:$M1011,$D247,reviews!$Y$2:$Y1011,G$4)</f>
        <v>0</v>
      </c>
      <c r="H247" s="7">
        <f>COUNTIFS(reviews!$M$2:$M1011,$D247,reviews!$Y$2:$Y1011,H$4)</f>
        <v>1</v>
      </c>
      <c r="I247" s="7">
        <f>COUNTIFS(reviews!$M$2:$M1011,$D247,reviews!$Y$2:$Y1011,I$4)</f>
        <v>0</v>
      </c>
      <c r="J247" s="7">
        <f>COUNTIFS(reviews!$M$2:$M1011,$D247,reviews!$Y$2:$Y1011,J$4)</f>
        <v>0</v>
      </c>
      <c r="K247" s="7">
        <f>COUNTIFS(reviews!$M$2:$M1011,$D247,reviews!$Y$2:$Y1011,K$4)</f>
        <v>0</v>
      </c>
      <c r="L247" s="7">
        <f>COUNTIFS(reviews!$M$2:$M1011,$D247,reviews!$Y$2:$Y1011,L$4)</f>
        <v>0</v>
      </c>
      <c r="M247" s="7">
        <f>COUNTIFS(reviews!$M$2:$M1011,$D247,reviews!$Y$2:$Y1011,M$4)</f>
        <v>1</v>
      </c>
      <c r="N247" s="7">
        <f>COUNTIFS(reviews!$M$2:$M1011,$D247,reviews!$Y$2:$Y1011,N$4)</f>
        <v>0</v>
      </c>
      <c r="O247" s="40">
        <f t="shared" si="64"/>
        <v>17</v>
      </c>
    </row>
    <row r="248">
      <c r="D248" s="38" t="s">
        <v>102</v>
      </c>
      <c r="E248" s="7">
        <f>COUNTIFS(reviews!$M$2:$M1011,$D248,reviews!$Y$2:$Y1011,E$4)</f>
        <v>0</v>
      </c>
      <c r="F248" s="7">
        <f>COUNTIFS(reviews!$M$2:$M1011,$D248,reviews!$Y$2:$Y1011,F$4)</f>
        <v>0</v>
      </c>
      <c r="G248" s="39">
        <f>COUNTIFS(reviews!$M$2:$M1011,$D248,reviews!$Y$2:$Y1011,G$4)</f>
        <v>1</v>
      </c>
      <c r="H248" s="7">
        <f>COUNTIFS(reviews!$M$2:$M1011,$D248,reviews!$Y$2:$Y1011,H$4)</f>
        <v>0</v>
      </c>
      <c r="I248" s="7">
        <f>COUNTIFS(reviews!$M$2:$M1011,$D248,reviews!$Y$2:$Y1011,I$4)</f>
        <v>0</v>
      </c>
      <c r="J248" s="7">
        <f>COUNTIFS(reviews!$M$2:$M1011,$D248,reviews!$Y$2:$Y1011,J$4)</f>
        <v>1</v>
      </c>
      <c r="K248" s="7">
        <f>COUNTIFS(reviews!$M$2:$M1011,$D248,reviews!$Y$2:$Y1011,K$4)</f>
        <v>1</v>
      </c>
      <c r="L248" s="7">
        <f>COUNTIFS(reviews!$M$2:$M1011,$D248,reviews!$Y$2:$Y1011,L$4)</f>
        <v>0</v>
      </c>
      <c r="M248" s="7">
        <f>COUNTIFS(reviews!$M$2:$M1011,$D248,reviews!$Y$2:$Y1011,M$4)</f>
        <v>0</v>
      </c>
      <c r="N248" s="7">
        <f>COUNTIFS(reviews!$M$2:$M1011,$D248,reviews!$Y$2:$Y1011,N$4)</f>
        <v>0</v>
      </c>
      <c r="O248" s="40">
        <f t="shared" si="64"/>
        <v>3</v>
      </c>
    </row>
    <row r="249">
      <c r="D249" s="38" t="s">
        <v>54</v>
      </c>
      <c r="E249" s="7">
        <f>COUNTIFS(reviews!$M$2:$M1011,$D249,reviews!$Y$2:$Y1011,E$4)</f>
        <v>0</v>
      </c>
      <c r="F249" s="7">
        <f>COUNTIFS(reviews!$M$2:$M1011,$D249,reviews!$Y$2:$Y1011,F$4)</f>
        <v>0</v>
      </c>
      <c r="G249" s="7">
        <f>COUNTIFS(reviews!$M$2:$M1011,$D249,reviews!$Y$2:$Y1011,G$4)</f>
        <v>2</v>
      </c>
      <c r="H249" s="39">
        <f>COUNTIFS(reviews!$M$2:$M1011,$D249,reviews!$Y$2:$Y1011,H$4)</f>
        <v>0</v>
      </c>
      <c r="I249" s="7">
        <f>COUNTIFS(reviews!$M$2:$M1011,$D249,reviews!$Y$2:$Y1011,I$4)</f>
        <v>1</v>
      </c>
      <c r="J249" s="7">
        <f>COUNTIFS(reviews!$M$2:$M1011,$D249,reviews!$Y$2:$Y1011,J$4)</f>
        <v>0</v>
      </c>
      <c r="K249" s="7">
        <f>COUNTIFS(reviews!$M$2:$M1011,$D249,reviews!$Y$2:$Y1011,K$4)</f>
        <v>2</v>
      </c>
      <c r="L249" s="7">
        <f>COUNTIFS(reviews!$M$2:$M1011,$D249,reviews!$Y$2:$Y1011,L$4)</f>
        <v>1</v>
      </c>
      <c r="M249" s="7">
        <f>COUNTIFS(reviews!$M$2:$M1011,$D249,reviews!$Y$2:$Y1011,M$4)</f>
        <v>0</v>
      </c>
      <c r="N249" s="7">
        <f>COUNTIFS(reviews!$M$2:$M1011,$D249,reviews!$Y$2:$Y1011,N$4)</f>
        <v>0</v>
      </c>
      <c r="O249" s="40">
        <f t="shared" si="64"/>
        <v>6</v>
      </c>
    </row>
    <row r="250">
      <c r="D250" s="38" t="s">
        <v>35</v>
      </c>
      <c r="E250" s="7">
        <f>COUNTIFS(reviews!$M$2:$M1011,$D250,reviews!$Y$2:$Y1011,E$4)</f>
        <v>0</v>
      </c>
      <c r="F250" s="7">
        <f>COUNTIFS(reviews!$M$2:$M1011,$D250,reviews!$Y$2:$Y1011,F$4)</f>
        <v>0</v>
      </c>
      <c r="G250" s="7">
        <f>COUNTIFS(reviews!$M$2:$M1011,$D250,reviews!$Y$2:$Y1011,G$4)</f>
        <v>1</v>
      </c>
      <c r="H250" s="7">
        <f>COUNTIFS(reviews!$M$2:$M1011,$D250,reviews!$Y$2:$Y1011,H$4)</f>
        <v>1</v>
      </c>
      <c r="I250" s="39">
        <f>COUNTIFS(reviews!$M$2:$M1011,$D250,reviews!$Y$2:$Y1011,I$4)</f>
        <v>10</v>
      </c>
      <c r="J250" s="7">
        <f>COUNTIFS(reviews!$M$2:$M1011,$D250,reviews!$Y$2:$Y1011,J$4)</f>
        <v>3</v>
      </c>
      <c r="K250" s="7">
        <f>COUNTIFS(reviews!$M$2:$M1011,$D250,reviews!$Y$2:$Y1011,K$4)</f>
        <v>4</v>
      </c>
      <c r="L250" s="7">
        <f>COUNTIFS(reviews!$M$2:$M1011,$D250,reviews!$Y$2:$Y1011,L$4)</f>
        <v>2</v>
      </c>
      <c r="M250" s="7">
        <f>COUNTIFS(reviews!$M$2:$M1011,$D250,reviews!$Y$2:$Y1011,M$4)</f>
        <v>0</v>
      </c>
      <c r="N250" s="7">
        <f>COUNTIFS(reviews!$M$2:$M1011,$D250,reviews!$Y$2:$Y1011,N$4)</f>
        <v>0</v>
      </c>
      <c r="O250" s="40">
        <f t="shared" si="64"/>
        <v>21</v>
      </c>
    </row>
    <row r="251">
      <c r="D251" s="38" t="s">
        <v>33</v>
      </c>
      <c r="E251" s="7">
        <f>COUNTIFS(reviews!$M$2:$M1011,$D251,reviews!$Y$2:$Y1011,E$4)</f>
        <v>0</v>
      </c>
      <c r="F251" s="7">
        <f>COUNTIFS(reviews!$M$2:$M1011,$D251,reviews!$Y$2:$Y1011,F$4)</f>
        <v>0</v>
      </c>
      <c r="G251" s="7">
        <f>COUNTIFS(reviews!$M$2:$M1011,$D251,reviews!$Y$2:$Y1011,G$4)</f>
        <v>0</v>
      </c>
      <c r="H251" s="7">
        <f>COUNTIFS(reviews!$M$2:$M1011,$D251,reviews!$Y$2:$Y1011,H$4)</f>
        <v>0</v>
      </c>
      <c r="I251" s="7">
        <f>COUNTIFS(reviews!$M$2:$M1011,$D251,reviews!$Y$2:$Y1011,I$4)</f>
        <v>2</v>
      </c>
      <c r="J251" s="39">
        <f>COUNTIFS(reviews!$M$2:$M1011,$D251,reviews!$Y$2:$Y1011,J$4)</f>
        <v>4</v>
      </c>
      <c r="K251" s="7">
        <f>COUNTIFS(reviews!$M$2:$M1011,$D251,reviews!$Y$2:$Y1011,K$4)</f>
        <v>0</v>
      </c>
      <c r="L251" s="7">
        <f>COUNTIFS(reviews!$M$2:$M1011,$D251,reviews!$Y$2:$Y1011,L$4)</f>
        <v>0</v>
      </c>
      <c r="M251" s="7">
        <f>COUNTIFS(reviews!$M$2:$M1011,$D251,reviews!$Y$2:$Y1011,M$4)</f>
        <v>0</v>
      </c>
      <c r="N251" s="7">
        <f>COUNTIFS(reviews!$M$2:$M1011,$D251,reviews!$Y$2:$Y1011,N$4)</f>
        <v>0</v>
      </c>
      <c r="O251" s="40">
        <f t="shared" si="64"/>
        <v>6</v>
      </c>
    </row>
    <row r="252">
      <c r="D252" s="38" t="s">
        <v>126</v>
      </c>
      <c r="E252" s="7">
        <f>COUNTIFS(reviews!$M$2:$M1011,$D252,reviews!$Y$2:$Y1011,E$4)</f>
        <v>0</v>
      </c>
      <c r="F252" s="7">
        <f>COUNTIFS(reviews!$M$2:$M1011,$D252,reviews!$Y$2:$Y1011,F$4)</f>
        <v>0</v>
      </c>
      <c r="G252" s="7">
        <f>COUNTIFS(reviews!$M$2:$M1011,$D252,reviews!$Y$2:$Y1011,G$4)</f>
        <v>0</v>
      </c>
      <c r="H252" s="7">
        <f>COUNTIFS(reviews!$M$2:$M1011,$D252,reviews!$Y$2:$Y1011,H$4)</f>
        <v>0</v>
      </c>
      <c r="I252" s="7">
        <f>COUNTIFS(reviews!$M$2:$M1011,$D252,reviews!$Y$2:$Y1011,I$4)</f>
        <v>0</v>
      </c>
      <c r="J252" s="7">
        <f>COUNTIFS(reviews!$M$2:$M1011,$D252,reviews!$Y$2:$Y1011,J$4)</f>
        <v>0</v>
      </c>
      <c r="K252" s="39">
        <f>COUNTIFS(reviews!$M$2:$M1011,$D252,reviews!$Y$2:$Y1011,K$4)</f>
        <v>0</v>
      </c>
      <c r="L252" s="7">
        <f>COUNTIFS(reviews!$M$2:$M1011,$D252,reviews!$Y$2:$Y1011,L$4)</f>
        <v>1</v>
      </c>
      <c r="M252" s="7">
        <f>COUNTIFS(reviews!$M$2:$M1011,$D252,reviews!$Y$2:$Y1011,M$4)</f>
        <v>0</v>
      </c>
      <c r="N252" s="7">
        <f>COUNTIFS(reviews!$M$2:$M1011,$D252,reviews!$Y$2:$Y1011,N$4)</f>
        <v>0</v>
      </c>
      <c r="O252" s="40">
        <f t="shared" si="64"/>
        <v>1</v>
      </c>
    </row>
    <row r="253">
      <c r="D253" s="38" t="s">
        <v>44</v>
      </c>
      <c r="E253" s="7">
        <f>COUNTIFS(reviews!$M$2:$M1011,$D253,reviews!$Y$2:$Y1011,E$4)</f>
        <v>0</v>
      </c>
      <c r="F253" s="7">
        <f>COUNTIFS(reviews!$M$2:$M1011,$D253,reviews!$Y$2:$Y1011,F$4)</f>
        <v>0</v>
      </c>
      <c r="G253" s="7">
        <f>COUNTIFS(reviews!$M$2:$M1011,$D253,reviews!$Y$2:$Y1011,G$4)</f>
        <v>0</v>
      </c>
      <c r="H253" s="7">
        <f>COUNTIFS(reviews!$M$2:$M1011,$D253,reviews!$Y$2:$Y1011,H$4)</f>
        <v>0</v>
      </c>
      <c r="I253" s="7">
        <f>COUNTIFS(reviews!$M$2:$M1011,$D253,reviews!$Y$2:$Y1011,I$4)</f>
        <v>1</v>
      </c>
      <c r="J253" s="7">
        <f>COUNTIFS(reviews!$M$2:$M1011,$D253,reviews!$Y$2:$Y1011,J$4)</f>
        <v>0</v>
      </c>
      <c r="K253" s="7">
        <f>COUNTIFS(reviews!$M$2:$M1011,$D253,reviews!$Y$2:$Y1011,K$4)</f>
        <v>0</v>
      </c>
      <c r="L253" s="39">
        <f>COUNTIFS(reviews!$M$2:$M1011,$D253,reviews!$Y$2:$Y1011,L$4)</f>
        <v>8</v>
      </c>
      <c r="M253" s="7">
        <f>COUNTIFS(reviews!$M$2:$M1011,$D253,reviews!$Y$2:$Y1011,M$4)</f>
        <v>0</v>
      </c>
      <c r="N253" s="7">
        <f>COUNTIFS(reviews!$M$2:$M1011,$D253,reviews!$Y$2:$Y1011,N$4)</f>
        <v>0</v>
      </c>
      <c r="O253" s="40">
        <f t="shared" si="64"/>
        <v>9</v>
      </c>
    </row>
    <row r="254">
      <c r="D254" s="44" t="s">
        <v>53</v>
      </c>
      <c r="E254" s="7">
        <f>COUNTIFS(reviews!$M$2:$M1011,$D254,reviews!$Y$2:$Y1011,E$4)</f>
        <v>2</v>
      </c>
      <c r="F254" s="7">
        <f>COUNTIFS(reviews!$M$2:$M1011,$D254,reviews!$Y$2:$Y1011,F$4)</f>
        <v>2</v>
      </c>
      <c r="G254" s="7">
        <f>COUNTIFS(reviews!$M$2:$M1011,$D254,reviews!$Y$2:$Y1011,G$4)</f>
        <v>0</v>
      </c>
      <c r="H254" s="7">
        <f>COUNTIFS(reviews!$M$2:$M1011,$D254,reviews!$Y$2:$Y1011,H$4)</f>
        <v>1</v>
      </c>
      <c r="I254" s="7">
        <f>COUNTIFS(reviews!$M$2:$M1011,$D254,reviews!$Y$2:$Y1011,I$4)</f>
        <v>1</v>
      </c>
      <c r="J254" s="7">
        <f>COUNTIFS(reviews!$M$2:$M1011,$D254,reviews!$Y$2:$Y1011,J$4)</f>
        <v>4</v>
      </c>
      <c r="K254" s="7">
        <f>COUNTIFS(reviews!$M$2:$M1011,$D254,reviews!$Y$2:$Y1011,K$4)</f>
        <v>1</v>
      </c>
      <c r="L254" s="7">
        <f>COUNTIFS(reviews!$M$2:$M1011,$D254,reviews!$Y$2:$Y1011,L$4)</f>
        <v>2</v>
      </c>
      <c r="M254" s="39">
        <f>COUNTIFS(reviews!$M$2:$M1011,$D254,reviews!$Y$2:$Y1011,M$4)</f>
        <v>0</v>
      </c>
      <c r="N254" s="7">
        <f>COUNTIFS(reviews!$M$2:$M1011,$D254,reviews!$Y$2:$Y1011,N$4)</f>
        <v>0</v>
      </c>
      <c r="O254" s="40">
        <f t="shared" si="64"/>
        <v>13</v>
      </c>
    </row>
    <row r="255">
      <c r="D255" s="44" t="s">
        <v>92</v>
      </c>
      <c r="E255" s="7">
        <f>COUNTIFS(reviews!$M$2:$M1011,$D255,reviews!$Y$2:$Y1011,E$4)</f>
        <v>0</v>
      </c>
      <c r="F255" s="7">
        <f>COUNTIFS(reviews!$M$2:$M1011,$D255,reviews!$Y$2:$Y1011,F$4)</f>
        <v>0</v>
      </c>
      <c r="G255" s="7">
        <f>COUNTIFS(reviews!$M$2:$M1011,$D255,reviews!$Y$2:$Y1011,G$4)</f>
        <v>0</v>
      </c>
      <c r="H255" s="7">
        <f>COUNTIFS(reviews!$M$2:$M1011,$D255,reviews!$Y$2:$Y1011,H$4)</f>
        <v>0</v>
      </c>
      <c r="I255" s="7">
        <f>COUNTIFS(reviews!$M$2:$M1011,$D255,reviews!$Y$2:$Y1011,I$4)</f>
        <v>0</v>
      </c>
      <c r="J255" s="7">
        <f>COUNTIFS(reviews!$M$2:$M1011,$D255,reviews!$Y$2:$Y1011,J$4)</f>
        <v>0</v>
      </c>
      <c r="K255" s="7">
        <f>COUNTIFS(reviews!$M$2:$M1011,$D255,reviews!$Y$2:$Y1011,K$4)</f>
        <v>0</v>
      </c>
      <c r="L255" s="7">
        <f>COUNTIFS(reviews!$M$2:$M1011,$D255,reviews!$Y$2:$Y1011,L$4)</f>
        <v>1</v>
      </c>
      <c r="M255" s="7">
        <f>COUNTIFS(reviews!$M$2:$M1011,$D255,reviews!$Y$2:$Y1011,M$4)</f>
        <v>0</v>
      </c>
      <c r="N255" s="39">
        <f>COUNTIFS(reviews!$M$2:$M1011,$D255,reviews!$Y$2:$Y1011,N$4)</f>
        <v>0</v>
      </c>
      <c r="O255" s="40">
        <f t="shared" si="64"/>
        <v>1</v>
      </c>
    </row>
    <row r="256">
      <c r="D256" s="48" t="s">
        <v>632</v>
      </c>
      <c r="E256" s="49">
        <f t="shared" ref="E256:N256" si="65">SUM(E246:E255)</f>
        <v>27</v>
      </c>
      <c r="F256" s="49">
        <f t="shared" si="65"/>
        <v>10</v>
      </c>
      <c r="G256" s="49">
        <f t="shared" si="65"/>
        <v>4</v>
      </c>
      <c r="H256" s="49">
        <f t="shared" si="65"/>
        <v>3</v>
      </c>
      <c r="I256" s="49">
        <f t="shared" si="65"/>
        <v>16</v>
      </c>
      <c r="J256" s="49">
        <f t="shared" si="65"/>
        <v>13</v>
      </c>
      <c r="K256" s="49">
        <f t="shared" si="65"/>
        <v>8</v>
      </c>
      <c r="L256" s="49">
        <f t="shared" si="65"/>
        <v>17</v>
      </c>
      <c r="M256" s="49">
        <f t="shared" si="65"/>
        <v>2</v>
      </c>
      <c r="N256" s="49">
        <f t="shared" si="65"/>
        <v>0</v>
      </c>
      <c r="O256" s="40">
        <f t="shared" si="64"/>
        <v>100</v>
      </c>
    </row>
    <row r="257">
      <c r="D257" s="48"/>
      <c r="M257" s="5"/>
      <c r="O257" s="40"/>
    </row>
    <row r="258">
      <c r="D258" s="48"/>
      <c r="M258" s="5"/>
      <c r="O258" s="40"/>
    </row>
    <row r="259">
      <c r="D259" s="48"/>
      <c r="M259" s="5"/>
      <c r="O259" s="40"/>
    </row>
    <row r="260">
      <c r="D260" s="48" t="s">
        <v>640</v>
      </c>
      <c r="E260" s="12">
        <f>E246</f>
        <v>17</v>
      </c>
      <c r="F260" s="12">
        <f>F247</f>
        <v>7</v>
      </c>
      <c r="G260" s="12">
        <f>G248</f>
        <v>1</v>
      </c>
      <c r="H260" s="12">
        <f>H249</f>
        <v>0</v>
      </c>
      <c r="I260" s="12">
        <f>I250</f>
        <v>10</v>
      </c>
      <c r="J260" s="12">
        <f>J251</f>
        <v>4</v>
      </c>
      <c r="K260" s="12">
        <f>K252</f>
        <v>0</v>
      </c>
      <c r="L260" s="12">
        <f>L253</f>
        <v>8</v>
      </c>
      <c r="M260" s="12">
        <f>M254</f>
        <v>0</v>
      </c>
      <c r="N260" s="12">
        <f>N255</f>
        <v>0</v>
      </c>
      <c r="O260" s="52">
        <f t="shared" ref="O260:O261" si="66">SUM(E260:N260)</f>
        <v>47</v>
      </c>
    </row>
    <row r="261">
      <c r="D261" s="48" t="s">
        <v>642</v>
      </c>
      <c r="E261" s="12">
        <f>E256/100*$O246/100*100</f>
        <v>6.21</v>
      </c>
      <c r="F261" s="12">
        <f>F256/100*$O247/100*100</f>
        <v>1.7</v>
      </c>
      <c r="G261" s="12">
        <f>G256/100*$O248/100*100</f>
        <v>0.12</v>
      </c>
      <c r="H261" s="12">
        <f>H256/100*$O249/100*100</f>
        <v>0.18</v>
      </c>
      <c r="I261" s="12">
        <f>I256/100*$O250/100*100</f>
        <v>3.36</v>
      </c>
      <c r="J261" s="12">
        <f>J256/100*$O251/100*100</f>
        <v>0.78</v>
      </c>
      <c r="K261" s="12">
        <f>K256/100*$O252/100*100</f>
        <v>0.08</v>
      </c>
      <c r="L261" s="12">
        <f>L256/100*$O253/100*100</f>
        <v>1.53</v>
      </c>
      <c r="M261" s="12">
        <f>M256/100*$O254/100*100</f>
        <v>0.26</v>
      </c>
      <c r="N261" s="12">
        <f>N256/100*$O255/100*100</f>
        <v>0</v>
      </c>
      <c r="O261" s="52">
        <f t="shared" si="66"/>
        <v>14.22</v>
      </c>
    </row>
    <row r="262">
      <c r="D262" s="55"/>
      <c r="O262" s="40"/>
    </row>
    <row r="263">
      <c r="D263" s="56" t="s">
        <v>644</v>
      </c>
      <c r="E263" s="57">
        <f>(O260-O261)/(O256-O261)</f>
        <v>0.3821403591</v>
      </c>
      <c r="F263" s="58"/>
      <c r="G263" s="58"/>
      <c r="H263" s="58"/>
      <c r="I263" s="58"/>
      <c r="J263" s="58"/>
      <c r="K263" s="58"/>
      <c r="L263" s="58"/>
      <c r="M263" s="58"/>
      <c r="N263" s="58"/>
      <c r="O263" s="59"/>
    </row>
    <row r="265">
      <c r="D265" s="32" t="s">
        <v>630</v>
      </c>
      <c r="E265" s="30"/>
      <c r="F265" s="30"/>
      <c r="G265" s="30"/>
      <c r="H265" s="30"/>
      <c r="I265" s="30"/>
      <c r="J265" s="30"/>
      <c r="K265" s="30"/>
      <c r="L265" s="30"/>
      <c r="M265" s="30"/>
      <c r="N265" s="30"/>
      <c r="O265" s="31"/>
    </row>
    <row r="267">
      <c r="D267" s="33" t="s">
        <v>656</v>
      </c>
      <c r="E267" s="34" t="s">
        <v>34</v>
      </c>
      <c r="F267" s="34" t="s">
        <v>36</v>
      </c>
      <c r="G267" s="34" t="s">
        <v>102</v>
      </c>
      <c r="H267" s="34" t="s">
        <v>54</v>
      </c>
      <c r="I267" s="34" t="s">
        <v>35</v>
      </c>
      <c r="J267" s="34" t="s">
        <v>33</v>
      </c>
      <c r="K267" s="34" t="s">
        <v>126</v>
      </c>
      <c r="L267" s="34" t="s">
        <v>44</v>
      </c>
      <c r="M267" s="35" t="s">
        <v>53</v>
      </c>
      <c r="N267" s="36" t="s">
        <v>92</v>
      </c>
      <c r="O267" s="37" t="s">
        <v>632</v>
      </c>
    </row>
    <row r="268">
      <c r="D268" s="38" t="s">
        <v>34</v>
      </c>
      <c r="E268" s="39">
        <f>COUNTIFS(reviews!$P$2:$P1011,$D268,reviews!$Y$2:$Y1011,E$4)</f>
        <v>18</v>
      </c>
      <c r="F268" s="7">
        <f>COUNTIFS(reviews!$P$2:$P1011,$D268,reviews!$Y$2:$Y1011,F$4)</f>
        <v>3</v>
      </c>
      <c r="G268" s="7">
        <f>COUNTIFS(reviews!$P$2:$P1011,$D268,reviews!$Y$2:$Y1011,G$4)</f>
        <v>0</v>
      </c>
      <c r="H268" s="7">
        <f>COUNTIFS(reviews!$P$2:$P1011,$D268,reviews!$Y$2:$Y1011,H$4)</f>
        <v>1</v>
      </c>
      <c r="I268" s="7">
        <f>COUNTIFS(reviews!$P$2:$P1011,$D268,reviews!$Y$2:$Y1011,I$4)</f>
        <v>0</v>
      </c>
      <c r="J268" s="7">
        <f>COUNTIFS(reviews!$P$2:$P1011,$D268,reviews!$Y$2:$Y1011,J$4)</f>
        <v>0</v>
      </c>
      <c r="K268" s="7">
        <f>COUNTIFS(reviews!$P$2:$P1011,$D268,reviews!$Y$2:$Y1011,K$4)</f>
        <v>0</v>
      </c>
      <c r="L268" s="7">
        <f>COUNTIFS(reviews!$P$2:$P1011,$D268,reviews!$Y$2:$Y1011,L$4)</f>
        <v>0</v>
      </c>
      <c r="M268" s="7">
        <f>COUNTIFS(reviews!$P$2:$P1011,$D268,reviews!$Y$2:$Y1011,M$4)</f>
        <v>1</v>
      </c>
      <c r="N268" s="7">
        <f>COUNTIFS(reviews!$P$2:$P1011,$D268,reviews!$Y$2:$Y1011,N$4)</f>
        <v>0</v>
      </c>
      <c r="O268" s="40">
        <f t="shared" ref="O268:O278" si="67">SUM(E268:N268)</f>
        <v>23</v>
      </c>
    </row>
    <row r="269">
      <c r="D269" s="38" t="s">
        <v>36</v>
      </c>
      <c r="E269" s="7">
        <f>COUNTIFS(reviews!$P$2:$P1011,$D269,reviews!$Y$2:$Y1011,E$4)</f>
        <v>9</v>
      </c>
      <c r="F269" s="39">
        <f>COUNTIFS(reviews!$P$2:$P1011,$D269,reviews!$Y$2:$Y1011,F$4)</f>
        <v>6</v>
      </c>
      <c r="G269" s="7">
        <f>COUNTIFS(reviews!$P$2:$P1011,$D269,reviews!$Y$2:$Y1011,G$4)</f>
        <v>0</v>
      </c>
      <c r="H269" s="7">
        <f>COUNTIFS(reviews!$P$2:$P1011,$D269,reviews!$Y$2:$Y1011,H$4)</f>
        <v>1</v>
      </c>
      <c r="I269" s="7">
        <f>COUNTIFS(reviews!$P$2:$P1011,$D269,reviews!$Y$2:$Y1011,I$4)</f>
        <v>0</v>
      </c>
      <c r="J269" s="7">
        <f>COUNTIFS(reviews!$P$2:$P1011,$D269,reviews!$Y$2:$Y1011,J$4)</f>
        <v>0</v>
      </c>
      <c r="K269" s="7">
        <f>COUNTIFS(reviews!$P$2:$P1011,$D269,reviews!$Y$2:$Y1011,K$4)</f>
        <v>0</v>
      </c>
      <c r="L269" s="7">
        <f>COUNTIFS(reviews!$P$2:$P1011,$D269,reviews!$Y$2:$Y1011,L$4)</f>
        <v>0</v>
      </c>
      <c r="M269" s="7">
        <f>COUNTIFS(reviews!$P$2:$P1011,$D269,reviews!$Y$2:$Y1011,M$4)</f>
        <v>1</v>
      </c>
      <c r="N269" s="7">
        <f>COUNTIFS(reviews!$P$2:$P1011,$D269,reviews!$Y$2:$Y1011,N$4)</f>
        <v>0</v>
      </c>
      <c r="O269" s="40">
        <f t="shared" si="67"/>
        <v>17</v>
      </c>
    </row>
    <row r="270">
      <c r="D270" s="38" t="s">
        <v>102</v>
      </c>
      <c r="E270" s="7">
        <f>COUNTIFS(reviews!$P$2:$P1011,$D270,reviews!$Y$2:$Y1011,E$4)</f>
        <v>0</v>
      </c>
      <c r="F270" s="7">
        <f>COUNTIFS(reviews!$P$2:$P1011,$D270,reviews!$Y$2:$Y1011,F$4)</f>
        <v>0</v>
      </c>
      <c r="G270" s="39">
        <f>COUNTIFS(reviews!$P$2:$P1011,$D270,reviews!$Y$2:$Y1011,G$4)</f>
        <v>0</v>
      </c>
      <c r="H270" s="7">
        <f>COUNTIFS(reviews!$P$2:$P1011,$D270,reviews!$Y$2:$Y1011,H$4)</f>
        <v>0</v>
      </c>
      <c r="I270" s="7">
        <f>COUNTIFS(reviews!$P$2:$P1011,$D270,reviews!$Y$2:$Y1011,I$4)</f>
        <v>1</v>
      </c>
      <c r="J270" s="7">
        <f>COUNTIFS(reviews!$P$2:$P1011,$D270,reviews!$Y$2:$Y1011,J$4)</f>
        <v>0</v>
      </c>
      <c r="K270" s="7">
        <f>COUNTIFS(reviews!$P$2:$P1011,$D270,reviews!$Y$2:$Y1011,K$4)</f>
        <v>1</v>
      </c>
      <c r="L270" s="7">
        <f>COUNTIFS(reviews!$P$2:$P1011,$D270,reviews!$Y$2:$Y1011,L$4)</f>
        <v>0</v>
      </c>
      <c r="M270" s="7">
        <f>COUNTIFS(reviews!$P$2:$P1011,$D270,reviews!$Y$2:$Y1011,M$4)</f>
        <v>0</v>
      </c>
      <c r="N270" s="7">
        <f>COUNTIFS(reviews!$P$2:$P1011,$D270,reviews!$Y$2:$Y1011,N$4)</f>
        <v>0</v>
      </c>
      <c r="O270" s="40">
        <f t="shared" si="67"/>
        <v>2</v>
      </c>
    </row>
    <row r="271">
      <c r="D271" s="38" t="s">
        <v>54</v>
      </c>
      <c r="E271" s="7">
        <f>COUNTIFS(reviews!$P$2:$P1011,$D271,reviews!$Y$2:$Y1011,E$4)</f>
        <v>0</v>
      </c>
      <c r="F271" s="7">
        <f>COUNTIFS(reviews!$P$2:$P1011,$D271,reviews!$Y$2:$Y1011,F$4)</f>
        <v>0</v>
      </c>
      <c r="G271" s="7">
        <f>COUNTIFS(reviews!$P$2:$P1011,$D271,reviews!$Y$2:$Y1011,G$4)</f>
        <v>1</v>
      </c>
      <c r="H271" s="39">
        <f>COUNTIFS(reviews!$P$2:$P1011,$D271,reviews!$Y$2:$Y1011,H$4)</f>
        <v>0</v>
      </c>
      <c r="I271" s="7">
        <f>COUNTIFS(reviews!$P$2:$P1011,$D271,reviews!$Y$2:$Y1011,I$4)</f>
        <v>5</v>
      </c>
      <c r="J271" s="7">
        <f>COUNTIFS(reviews!$P$2:$P1011,$D271,reviews!$Y$2:$Y1011,J$4)</f>
        <v>2</v>
      </c>
      <c r="K271" s="7">
        <f>COUNTIFS(reviews!$P$2:$P1011,$D271,reviews!$Y$2:$Y1011,K$4)</f>
        <v>2</v>
      </c>
      <c r="L271" s="7">
        <f>COUNTIFS(reviews!$P$2:$P1011,$D271,reviews!$Y$2:$Y1011,L$4)</f>
        <v>2</v>
      </c>
      <c r="M271" s="7">
        <f>COUNTIFS(reviews!$P$2:$P1011,$D271,reviews!$Y$2:$Y1011,M$4)</f>
        <v>0</v>
      </c>
      <c r="N271" s="7">
        <f>COUNTIFS(reviews!$P$2:$P1011,$D271,reviews!$Y$2:$Y1011,N$4)</f>
        <v>0</v>
      </c>
      <c r="O271" s="40">
        <f t="shared" si="67"/>
        <v>12</v>
      </c>
    </row>
    <row r="272">
      <c r="D272" s="38" t="s">
        <v>35</v>
      </c>
      <c r="E272" s="7">
        <f>COUNTIFS(reviews!$P$2:$P1011,$D272,reviews!$Y$2:$Y1011,E$4)</f>
        <v>0</v>
      </c>
      <c r="F272" s="7">
        <f>COUNTIFS(reviews!$P$2:$P1011,$D272,reviews!$Y$2:$Y1011,F$4)</f>
        <v>1</v>
      </c>
      <c r="G272" s="7">
        <f>COUNTIFS(reviews!$P$2:$P1011,$D272,reviews!$Y$2:$Y1011,G$4)</f>
        <v>2</v>
      </c>
      <c r="H272" s="7">
        <f>COUNTIFS(reviews!$P$2:$P1011,$D272,reviews!$Y$2:$Y1011,H$4)</f>
        <v>1</v>
      </c>
      <c r="I272" s="39">
        <f>COUNTIFS(reviews!$P$2:$P1011,$D272,reviews!$Y$2:$Y1011,I$4)</f>
        <v>7</v>
      </c>
      <c r="J272" s="7">
        <f>COUNTIFS(reviews!$P$2:$P1011,$D272,reviews!$Y$2:$Y1011,J$4)</f>
        <v>3</v>
      </c>
      <c r="K272" s="7">
        <f>COUNTIFS(reviews!$P$2:$P1011,$D272,reviews!$Y$2:$Y1011,K$4)</f>
        <v>3</v>
      </c>
      <c r="L272" s="7">
        <f>COUNTIFS(reviews!$P$2:$P1011,$D272,reviews!$Y$2:$Y1011,L$4)</f>
        <v>4</v>
      </c>
      <c r="M272" s="7">
        <f>COUNTIFS(reviews!$P$2:$P1011,$D272,reviews!$Y$2:$Y1011,M$4)</f>
        <v>0</v>
      </c>
      <c r="N272" s="7">
        <f>COUNTIFS(reviews!$P$2:$P1011,$D272,reviews!$Y$2:$Y1011,N$4)</f>
        <v>0</v>
      </c>
      <c r="O272" s="40">
        <f t="shared" si="67"/>
        <v>21</v>
      </c>
    </row>
    <row r="273">
      <c r="D273" s="38" t="s">
        <v>33</v>
      </c>
      <c r="E273" s="7">
        <f>COUNTIFS(reviews!$P$2:$P1011,$D273,reviews!$Y$2:$Y1011,E$4)</f>
        <v>0</v>
      </c>
      <c r="F273" s="7">
        <f>COUNTIFS(reviews!$P$2:$P1011,$D273,reviews!$Y$2:$Y1011,F$4)</f>
        <v>0</v>
      </c>
      <c r="G273" s="7">
        <f>COUNTIFS(reviews!$P$2:$P1011,$D273,reviews!$Y$2:$Y1011,G$4)</f>
        <v>1</v>
      </c>
      <c r="H273" s="7">
        <f>COUNTIFS(reviews!$P$2:$P1011,$D273,reviews!$Y$2:$Y1011,H$4)</f>
        <v>0</v>
      </c>
      <c r="I273" s="7">
        <f>COUNTIFS(reviews!$P$2:$P1011,$D273,reviews!$Y$2:$Y1011,I$4)</f>
        <v>2</v>
      </c>
      <c r="J273" s="39">
        <f>COUNTIFS(reviews!$P$2:$P1011,$D273,reviews!$Y$2:$Y1011,J$4)</f>
        <v>6</v>
      </c>
      <c r="K273" s="7">
        <f>COUNTIFS(reviews!$P$2:$P1011,$D273,reviews!$Y$2:$Y1011,K$4)</f>
        <v>1</v>
      </c>
      <c r="L273" s="7">
        <f>COUNTIFS(reviews!$P$2:$P1011,$D273,reviews!$Y$2:$Y1011,L$4)</f>
        <v>0</v>
      </c>
      <c r="M273" s="7">
        <f>COUNTIFS(reviews!$P$2:$P1011,$D273,reviews!$Y$2:$Y1011,M$4)</f>
        <v>0</v>
      </c>
      <c r="N273" s="7">
        <f>COUNTIFS(reviews!$P$2:$P1011,$D273,reviews!$Y$2:$Y1011,N$4)</f>
        <v>0</v>
      </c>
      <c r="O273" s="40">
        <f t="shared" si="67"/>
        <v>10</v>
      </c>
    </row>
    <row r="274">
      <c r="D274" s="38" t="s">
        <v>126</v>
      </c>
      <c r="E274" s="7">
        <f>COUNTIFS(reviews!$P$2:$P1011,$D274,reviews!$Y$2:$Y1011,E$4)</f>
        <v>0</v>
      </c>
      <c r="F274" s="7">
        <f>COUNTIFS(reviews!$P$2:$P1011,$D274,reviews!$Y$2:$Y1011,F$4)</f>
        <v>0</v>
      </c>
      <c r="G274" s="7">
        <f>COUNTIFS(reviews!$P$2:$P1011,$D274,reviews!$Y$2:$Y1011,G$4)</f>
        <v>0</v>
      </c>
      <c r="H274" s="7">
        <f>COUNTIFS(reviews!$P$2:$P1011,$D274,reviews!$Y$2:$Y1011,H$4)</f>
        <v>0</v>
      </c>
      <c r="I274" s="7">
        <f>COUNTIFS(reviews!$P$2:$P1011,$D274,reviews!$Y$2:$Y1011,I$4)</f>
        <v>0</v>
      </c>
      <c r="J274" s="7">
        <f>COUNTIFS(reviews!$P$2:$P1011,$D274,reviews!$Y$2:$Y1011,J$4)</f>
        <v>0</v>
      </c>
      <c r="K274" s="39">
        <f>COUNTIFS(reviews!$P$2:$P1011,$D274,reviews!$Y$2:$Y1011,K$4)</f>
        <v>0</v>
      </c>
      <c r="L274" s="7">
        <f>COUNTIFS(reviews!$P$2:$P1011,$D274,reviews!$Y$2:$Y1011,L$4)</f>
        <v>0</v>
      </c>
      <c r="M274" s="7">
        <f>COUNTIFS(reviews!$P$2:$P1011,$D274,reviews!$Y$2:$Y1011,M$4)</f>
        <v>0</v>
      </c>
      <c r="N274" s="7">
        <f>COUNTIFS(reviews!$P$2:$P1011,$D274,reviews!$Y$2:$Y1011,N$4)</f>
        <v>0</v>
      </c>
      <c r="O274" s="40">
        <f t="shared" si="67"/>
        <v>0</v>
      </c>
    </row>
    <row r="275">
      <c r="D275" s="38" t="s">
        <v>44</v>
      </c>
      <c r="E275" s="7">
        <f>COUNTIFS(reviews!$P$2:$P1011,$D275,reviews!$Y$2:$Y1011,E$4)</f>
        <v>0</v>
      </c>
      <c r="F275" s="7">
        <f>COUNTIFS(reviews!$P$2:$P1011,$D275,reviews!$Y$2:$Y1011,F$4)</f>
        <v>0</v>
      </c>
      <c r="G275" s="7">
        <f>COUNTIFS(reviews!$P$2:$P1011,$D275,reviews!$Y$2:$Y1011,G$4)</f>
        <v>0</v>
      </c>
      <c r="H275" s="7">
        <f>COUNTIFS(reviews!$P$2:$P1011,$D275,reviews!$Y$2:$Y1011,H$4)</f>
        <v>0</v>
      </c>
      <c r="I275" s="7">
        <f>COUNTIFS(reviews!$P$2:$P1011,$D275,reviews!$Y$2:$Y1011,I$4)</f>
        <v>1</v>
      </c>
      <c r="J275" s="7">
        <f>COUNTIFS(reviews!$P$2:$P1011,$D275,reviews!$Y$2:$Y1011,J$4)</f>
        <v>0</v>
      </c>
      <c r="K275" s="7">
        <f>COUNTIFS(reviews!$P$2:$P1011,$D275,reviews!$Y$2:$Y1011,K$4)</f>
        <v>0</v>
      </c>
      <c r="L275" s="39">
        <f>COUNTIFS(reviews!$P$2:$P1011,$D275,reviews!$Y$2:$Y1011,L$4)</f>
        <v>8</v>
      </c>
      <c r="M275" s="7">
        <f>COUNTIFS(reviews!$P$2:$P1011,$D275,reviews!$Y$2:$Y1011,M$4)</f>
        <v>0</v>
      </c>
      <c r="N275" s="7">
        <f>COUNTIFS(reviews!$P$2:$P1011,$D275,reviews!$Y$2:$Y1011,N$4)</f>
        <v>0</v>
      </c>
      <c r="O275" s="40">
        <f t="shared" si="67"/>
        <v>9</v>
      </c>
    </row>
    <row r="276">
      <c r="D276" s="44" t="s">
        <v>53</v>
      </c>
      <c r="E276" s="7">
        <f>COUNTIFS(reviews!$P$2:$P1011,$D276,reviews!$Y$2:$Y1011,E$4)</f>
        <v>0</v>
      </c>
      <c r="F276" s="7">
        <f>COUNTIFS(reviews!$P$2:$P1011,$D276,reviews!$Y$2:$Y1011,F$4)</f>
        <v>0</v>
      </c>
      <c r="G276" s="7">
        <f>COUNTIFS(reviews!$P$2:$P1011,$D276,reviews!$Y$2:$Y1011,G$4)</f>
        <v>0</v>
      </c>
      <c r="H276" s="7">
        <f>COUNTIFS(reviews!$P$2:$P1011,$D276,reviews!$Y$2:$Y1011,H$4)</f>
        <v>0</v>
      </c>
      <c r="I276" s="7">
        <f>COUNTIFS(reviews!$P$2:$P1011,$D276,reviews!$Y$2:$Y1011,I$4)</f>
        <v>0</v>
      </c>
      <c r="J276" s="7">
        <f>COUNTIFS(reviews!$P$2:$P1011,$D276,reviews!$Y$2:$Y1011,J$4)</f>
        <v>2</v>
      </c>
      <c r="K276" s="7">
        <f>COUNTIFS(reviews!$P$2:$P1011,$D276,reviews!$Y$2:$Y1011,K$4)</f>
        <v>1</v>
      </c>
      <c r="L276" s="7">
        <f>COUNTIFS(reviews!$P$2:$P1011,$D276,reviews!$Y$2:$Y1011,L$4)</f>
        <v>2</v>
      </c>
      <c r="M276" s="39">
        <f>COUNTIFS(reviews!$P$2:$P1011,$D276,reviews!$Y$2:$Y1011,M$4)</f>
        <v>0</v>
      </c>
      <c r="N276" s="7">
        <f>COUNTIFS(reviews!$P$2:$P1011,$D276,reviews!$Y$2:$Y1011,N$4)</f>
        <v>0</v>
      </c>
      <c r="O276" s="40">
        <f t="shared" si="67"/>
        <v>5</v>
      </c>
    </row>
    <row r="277">
      <c r="D277" s="44" t="s">
        <v>92</v>
      </c>
      <c r="E277" s="7">
        <f>COUNTIFS(reviews!$P$2:$P1011,$D277,reviews!$Y$2:$Y1011,E$4)</f>
        <v>0</v>
      </c>
      <c r="F277" s="7">
        <f>COUNTIFS(reviews!$P$2:$P1011,$D277,reviews!$Y$2:$Y1011,F$4)</f>
        <v>0</v>
      </c>
      <c r="G277" s="7">
        <f>COUNTIFS(reviews!$P$2:$P1011,$D277,reviews!$Y$2:$Y1011,G$4)</f>
        <v>0</v>
      </c>
      <c r="H277" s="7">
        <f>COUNTIFS(reviews!$P$2:$P1011,$D277,reviews!$Y$2:$Y1011,H$4)</f>
        <v>0</v>
      </c>
      <c r="I277" s="7">
        <f>COUNTIFS(reviews!$P$2:$P1011,$D277,reviews!$Y$2:$Y1011,I$4)</f>
        <v>0</v>
      </c>
      <c r="J277" s="7">
        <f>COUNTIFS(reviews!$P$2:$P1011,$D277,reviews!$Y$2:$Y1011,J$4)</f>
        <v>0</v>
      </c>
      <c r="K277" s="7">
        <f>COUNTIFS(reviews!$P$2:$P1011,$D277,reviews!$Y$2:$Y1011,K$4)</f>
        <v>0</v>
      </c>
      <c r="L277" s="7">
        <f>COUNTIFS(reviews!$P$2:$P1011,$D277,reviews!$Y$2:$Y1011,L$4)</f>
        <v>1</v>
      </c>
      <c r="M277" s="7">
        <f>COUNTIFS(reviews!$P$2:$P1011,$D277,reviews!$Y$2:$Y1011,M$4)</f>
        <v>0</v>
      </c>
      <c r="N277" s="39">
        <f>COUNTIFS(reviews!$P$2:$P1011,$D277,reviews!$Y$2:$Y1011,N$4)</f>
        <v>0</v>
      </c>
      <c r="O277" s="40">
        <f t="shared" si="67"/>
        <v>1</v>
      </c>
    </row>
    <row r="278">
      <c r="D278" s="48" t="s">
        <v>632</v>
      </c>
      <c r="E278" s="49">
        <f t="shared" ref="E278:N278" si="68">SUM(E268:E277)</f>
        <v>27</v>
      </c>
      <c r="F278" s="49">
        <f t="shared" si="68"/>
        <v>10</v>
      </c>
      <c r="G278" s="49">
        <f t="shared" si="68"/>
        <v>4</v>
      </c>
      <c r="H278" s="49">
        <f t="shared" si="68"/>
        <v>3</v>
      </c>
      <c r="I278" s="49">
        <f t="shared" si="68"/>
        <v>16</v>
      </c>
      <c r="J278" s="49">
        <f t="shared" si="68"/>
        <v>13</v>
      </c>
      <c r="K278" s="49">
        <f t="shared" si="68"/>
        <v>8</v>
      </c>
      <c r="L278" s="49">
        <f t="shared" si="68"/>
        <v>17</v>
      </c>
      <c r="M278" s="49">
        <f t="shared" si="68"/>
        <v>2</v>
      </c>
      <c r="N278" s="49">
        <f t="shared" si="68"/>
        <v>0</v>
      </c>
      <c r="O278" s="40">
        <f t="shared" si="67"/>
        <v>100</v>
      </c>
    </row>
    <row r="279">
      <c r="D279" s="48"/>
      <c r="M279" s="5"/>
      <c r="O279" s="40"/>
    </row>
    <row r="280">
      <c r="D280" s="48"/>
      <c r="M280" s="5"/>
      <c r="O280" s="40"/>
    </row>
    <row r="281">
      <c r="D281" s="48"/>
      <c r="M281" s="5"/>
      <c r="O281" s="40"/>
    </row>
    <row r="282">
      <c r="D282" s="48" t="s">
        <v>640</v>
      </c>
      <c r="E282" s="12">
        <f>E268</f>
        <v>18</v>
      </c>
      <c r="F282" s="12">
        <f>F269</f>
        <v>6</v>
      </c>
      <c r="G282" s="12">
        <f>G270</f>
        <v>0</v>
      </c>
      <c r="H282" s="12">
        <f>H271</f>
        <v>0</v>
      </c>
      <c r="I282" s="12">
        <f>I272</f>
        <v>7</v>
      </c>
      <c r="J282" s="12">
        <f>J273</f>
        <v>6</v>
      </c>
      <c r="K282" s="12">
        <f>K274</f>
        <v>0</v>
      </c>
      <c r="L282" s="12">
        <f>L275</f>
        <v>8</v>
      </c>
      <c r="M282" s="12">
        <f>M276</f>
        <v>0</v>
      </c>
      <c r="N282" s="12">
        <f>N277</f>
        <v>0</v>
      </c>
      <c r="O282" s="52">
        <f t="shared" ref="O282:O283" si="69">SUM(E282:N282)</f>
        <v>45</v>
      </c>
    </row>
    <row r="283">
      <c r="D283" s="48" t="s">
        <v>642</v>
      </c>
      <c r="E283" s="12">
        <f>E278/100*$O268/100*100</f>
        <v>6.21</v>
      </c>
      <c r="F283" s="12">
        <f>F278/100*$O269/100*100</f>
        <v>1.7</v>
      </c>
      <c r="G283" s="12">
        <f>G278/100*$O270/100*100</f>
        <v>0.08</v>
      </c>
      <c r="H283" s="12">
        <f>H278/100*$O271/100*100</f>
        <v>0.36</v>
      </c>
      <c r="I283" s="12">
        <f>I278/100*$O272/100*100</f>
        <v>3.36</v>
      </c>
      <c r="J283" s="12">
        <f>J278/100*$O273/100*100</f>
        <v>1.3</v>
      </c>
      <c r="K283" s="12">
        <f>K278/100*$O274/100*100</f>
        <v>0</v>
      </c>
      <c r="L283" s="12">
        <f>L278/100*$O275/100*100</f>
        <v>1.53</v>
      </c>
      <c r="M283" s="12">
        <f>M278/100*$O276/100*100</f>
        <v>0.1</v>
      </c>
      <c r="N283" s="12">
        <f>N278/100*$O277/100*100</f>
        <v>0</v>
      </c>
      <c r="O283" s="52">
        <f t="shared" si="69"/>
        <v>14.64</v>
      </c>
    </row>
    <row r="284">
      <c r="D284" s="55"/>
      <c r="O284" s="40"/>
    </row>
    <row r="285">
      <c r="D285" s="56" t="s">
        <v>644</v>
      </c>
      <c r="E285" s="57">
        <f>(O282-O283)/(O278-O283)</f>
        <v>0.3556701031</v>
      </c>
      <c r="F285" s="58"/>
      <c r="G285" s="58"/>
      <c r="H285" s="58"/>
      <c r="I285" s="58"/>
      <c r="J285" s="58"/>
      <c r="K285" s="58"/>
      <c r="L285" s="58"/>
      <c r="M285" s="58"/>
      <c r="N285" s="58"/>
      <c r="O285" s="59"/>
    </row>
    <row r="287">
      <c r="D287" s="32" t="s">
        <v>630</v>
      </c>
      <c r="E287" s="30"/>
      <c r="F287" s="30"/>
      <c r="G287" s="30"/>
      <c r="H287" s="30"/>
      <c r="I287" s="30"/>
      <c r="J287" s="30"/>
      <c r="K287" s="30"/>
      <c r="L287" s="30"/>
      <c r="M287" s="30"/>
      <c r="N287" s="30"/>
      <c r="O287" s="31"/>
    </row>
    <row r="289">
      <c r="D289" s="33" t="s">
        <v>657</v>
      </c>
      <c r="E289" s="34" t="s">
        <v>34</v>
      </c>
      <c r="F289" s="34" t="s">
        <v>36</v>
      </c>
      <c r="G289" s="34" t="s">
        <v>102</v>
      </c>
      <c r="H289" s="34" t="s">
        <v>54</v>
      </c>
      <c r="I289" s="34" t="s">
        <v>35</v>
      </c>
      <c r="J289" s="34" t="s">
        <v>33</v>
      </c>
      <c r="K289" s="34" t="s">
        <v>126</v>
      </c>
      <c r="L289" s="34" t="s">
        <v>44</v>
      </c>
      <c r="M289" s="35" t="s">
        <v>53</v>
      </c>
      <c r="N289" s="36" t="s">
        <v>92</v>
      </c>
      <c r="O289" s="37" t="s">
        <v>632</v>
      </c>
    </row>
    <row r="290">
      <c r="D290" s="38" t="s">
        <v>34</v>
      </c>
      <c r="E290" s="39">
        <f>COUNTIFS(reviews!$S$2:$S1011,$D290,reviews!$Y$2:$Y1011,E$4)</f>
        <v>19</v>
      </c>
      <c r="F290" s="7">
        <f>COUNTIFS(reviews!$S$2:$S1011,$D290,reviews!$Y$2:$Y1011,F$4)</f>
        <v>2</v>
      </c>
      <c r="G290" s="7">
        <f>COUNTIFS(reviews!$S$2:$S1011,$D290,reviews!$Y$2:$Y1011,G$4)</f>
        <v>0</v>
      </c>
      <c r="H290" s="7">
        <f>COUNTIFS(reviews!$S$2:$S1011,$D290,reviews!$Y$2:$Y1011,H$4)</f>
        <v>2</v>
      </c>
      <c r="I290" s="7">
        <f>COUNTIFS(reviews!$S$2:$S1011,$D290,reviews!$Y$2:$Y1011,I$4)</f>
        <v>1</v>
      </c>
      <c r="J290" s="7">
        <f>COUNTIFS(reviews!$S$2:$S1011,$D290,reviews!$Y$2:$Y1011,J$4)</f>
        <v>1</v>
      </c>
      <c r="K290" s="7">
        <f>COUNTIFS(reviews!$S$2:$S1011,$D290,reviews!$Y$2:$Y1011,K$4)</f>
        <v>1</v>
      </c>
      <c r="L290" s="7">
        <f>COUNTIFS(reviews!$S$2:$S1011,$D290,reviews!$Y$2:$Y1011,L$4)</f>
        <v>0</v>
      </c>
      <c r="M290" s="7">
        <f>COUNTIFS(reviews!$S$2:$S1011,$D290,reviews!$Y$2:$Y1011,M$4)</f>
        <v>0</v>
      </c>
      <c r="N290" s="7">
        <f>COUNTIFS(reviews!$S$2:$S1011,$D290,reviews!$Y$2:$Y1011,N$4)</f>
        <v>0</v>
      </c>
      <c r="O290" s="40">
        <f t="shared" ref="O290:O300" si="70">SUM(E290:N290)</f>
        <v>26</v>
      </c>
    </row>
    <row r="291">
      <c r="D291" s="38" t="s">
        <v>36</v>
      </c>
      <c r="E291" s="7">
        <f>COUNTIFS(reviews!$S$2:$S1011,$D291,reviews!$Y$2:$Y1011,E$4)</f>
        <v>8</v>
      </c>
      <c r="F291" s="39">
        <f>COUNTIFS(reviews!$S$2:$S1011,$D291,reviews!$Y$2:$Y1011,F$4)</f>
        <v>7</v>
      </c>
      <c r="G291" s="7">
        <f>COUNTIFS(reviews!$S$2:$S1011,$D291,reviews!$Y$2:$Y1011,G$4)</f>
        <v>0</v>
      </c>
      <c r="H291" s="7">
        <f>COUNTIFS(reviews!$S$2:$S1011,$D291,reviews!$Y$2:$Y1011,H$4)</f>
        <v>0</v>
      </c>
      <c r="I291" s="7">
        <f>COUNTIFS(reviews!$S$2:$S1011,$D291,reviews!$Y$2:$Y1011,I$4)</f>
        <v>0</v>
      </c>
      <c r="J291" s="7">
        <f>COUNTIFS(reviews!$S$2:$S1011,$D291,reviews!$Y$2:$Y1011,J$4)</f>
        <v>0</v>
      </c>
      <c r="K291" s="7">
        <f>COUNTIFS(reviews!$S$2:$S1011,$D291,reviews!$Y$2:$Y1011,K$4)</f>
        <v>0</v>
      </c>
      <c r="L291" s="7">
        <f>COUNTIFS(reviews!$S$2:$S1011,$D291,reviews!$Y$2:$Y1011,L$4)</f>
        <v>0</v>
      </c>
      <c r="M291" s="7">
        <f>COUNTIFS(reviews!$S$2:$S1011,$D291,reviews!$Y$2:$Y1011,M$4)</f>
        <v>1</v>
      </c>
      <c r="N291" s="7">
        <f>COUNTIFS(reviews!$S$2:$S1011,$D291,reviews!$Y$2:$Y1011,N$4)</f>
        <v>0</v>
      </c>
      <c r="O291" s="40">
        <f t="shared" si="70"/>
        <v>16</v>
      </c>
    </row>
    <row r="292">
      <c r="D292" s="38" t="s">
        <v>102</v>
      </c>
      <c r="E292" s="7">
        <f>COUNTIFS(reviews!$S$2:$S1011,$D292,reviews!$Y$2:$Y1011,E$4)</f>
        <v>0</v>
      </c>
      <c r="F292" s="7">
        <f>COUNTIFS(reviews!$S$2:$S1011,$D292,reviews!$Y$2:$Y1011,F$4)</f>
        <v>0</v>
      </c>
      <c r="G292" s="39">
        <f>COUNTIFS(reviews!$S$2:$S1011,$D292,reviews!$Y$2:$Y1011,G$4)</f>
        <v>3</v>
      </c>
      <c r="H292" s="7">
        <f>COUNTIFS(reviews!$S$2:$S1011,$D292,reviews!$Y$2:$Y1011,H$4)</f>
        <v>0</v>
      </c>
      <c r="I292" s="7">
        <f>COUNTIFS(reviews!$S$2:$S1011,$D292,reviews!$Y$2:$Y1011,I$4)</f>
        <v>3</v>
      </c>
      <c r="J292" s="7">
        <f>COUNTIFS(reviews!$S$2:$S1011,$D292,reviews!$Y$2:$Y1011,J$4)</f>
        <v>2</v>
      </c>
      <c r="K292" s="7">
        <f>COUNTIFS(reviews!$S$2:$S1011,$D292,reviews!$Y$2:$Y1011,K$4)</f>
        <v>0</v>
      </c>
      <c r="L292" s="7">
        <f>COUNTIFS(reviews!$S$2:$S1011,$D292,reviews!$Y$2:$Y1011,L$4)</f>
        <v>0</v>
      </c>
      <c r="M292" s="7">
        <f>COUNTIFS(reviews!$S$2:$S1011,$D292,reviews!$Y$2:$Y1011,M$4)</f>
        <v>0</v>
      </c>
      <c r="N292" s="7">
        <f>COUNTIFS(reviews!$S$2:$S1011,$D292,reviews!$Y$2:$Y1011,N$4)</f>
        <v>0</v>
      </c>
      <c r="O292" s="40">
        <f t="shared" si="70"/>
        <v>8</v>
      </c>
    </row>
    <row r="293">
      <c r="D293" s="38" t="s">
        <v>54</v>
      </c>
      <c r="E293" s="7">
        <f>COUNTIFS(reviews!$S$2:$S1011,$D293,reviews!$Y$2:$Y1011,E$4)</f>
        <v>0</v>
      </c>
      <c r="F293" s="7">
        <f>COUNTIFS(reviews!$S$2:$S1011,$D293,reviews!$Y$2:$Y1011,F$4)</f>
        <v>0</v>
      </c>
      <c r="G293" s="7">
        <f>COUNTIFS(reviews!$S$2:$S1011,$D293,reviews!$Y$2:$Y1011,G$4)</f>
        <v>0</v>
      </c>
      <c r="H293" s="39">
        <f>COUNTIFS(reviews!$S$2:$S1011,$D293,reviews!$Y$2:$Y1011,H$4)</f>
        <v>0</v>
      </c>
      <c r="I293" s="7">
        <f>COUNTIFS(reviews!$S$2:$S1011,$D293,reviews!$Y$2:$Y1011,I$4)</f>
        <v>0</v>
      </c>
      <c r="J293" s="7">
        <f>COUNTIFS(reviews!$S$2:$S1011,$D293,reviews!$Y$2:$Y1011,J$4)</f>
        <v>1</v>
      </c>
      <c r="K293" s="7">
        <f>COUNTIFS(reviews!$S$2:$S1011,$D293,reviews!$Y$2:$Y1011,K$4)</f>
        <v>2</v>
      </c>
      <c r="L293" s="7">
        <f>COUNTIFS(reviews!$S$2:$S1011,$D293,reviews!$Y$2:$Y1011,L$4)</f>
        <v>1</v>
      </c>
      <c r="M293" s="7">
        <f>COUNTIFS(reviews!$S$2:$S1011,$D293,reviews!$Y$2:$Y1011,M$4)</f>
        <v>0</v>
      </c>
      <c r="N293" s="7">
        <f>COUNTIFS(reviews!$S$2:$S1011,$D293,reviews!$Y$2:$Y1011,N$4)</f>
        <v>0</v>
      </c>
      <c r="O293" s="40">
        <f t="shared" si="70"/>
        <v>4</v>
      </c>
    </row>
    <row r="294">
      <c r="D294" s="38" t="s">
        <v>35</v>
      </c>
      <c r="E294" s="7">
        <f>COUNTIFS(reviews!$S$2:$S1011,$D294,reviews!$Y$2:$Y1011,E$4)</f>
        <v>0</v>
      </c>
      <c r="F294" s="7">
        <f>COUNTIFS(reviews!$S$2:$S1011,$D294,reviews!$Y$2:$Y1011,F$4)</f>
        <v>0</v>
      </c>
      <c r="G294" s="7">
        <f>COUNTIFS(reviews!$S$2:$S1011,$D294,reviews!$Y$2:$Y1011,G$4)</f>
        <v>0</v>
      </c>
      <c r="H294" s="7">
        <f>COUNTIFS(reviews!$S$2:$S1011,$D294,reviews!$Y$2:$Y1011,H$4)</f>
        <v>0</v>
      </c>
      <c r="I294" s="39">
        <f>COUNTIFS(reviews!$S$2:$S1011,$D294,reviews!$Y$2:$Y1011,I$4)</f>
        <v>8</v>
      </c>
      <c r="J294" s="7">
        <f>COUNTIFS(reviews!$S$2:$S1011,$D294,reviews!$Y$2:$Y1011,J$4)</f>
        <v>3</v>
      </c>
      <c r="K294" s="7">
        <f>COUNTIFS(reviews!$S$2:$S1011,$D294,reviews!$Y$2:$Y1011,K$4)</f>
        <v>3</v>
      </c>
      <c r="L294" s="7">
        <f>COUNTIFS(reviews!$S$2:$S1011,$D294,reviews!$Y$2:$Y1011,L$4)</f>
        <v>2</v>
      </c>
      <c r="M294" s="7">
        <f>COUNTIFS(reviews!$S$2:$S1011,$D294,reviews!$Y$2:$Y1011,M$4)</f>
        <v>0</v>
      </c>
      <c r="N294" s="7">
        <f>COUNTIFS(reviews!$S$2:$S1011,$D294,reviews!$Y$2:$Y1011,N$4)</f>
        <v>0</v>
      </c>
      <c r="O294" s="40">
        <f t="shared" si="70"/>
        <v>16</v>
      </c>
    </row>
    <row r="295">
      <c r="D295" s="38" t="s">
        <v>33</v>
      </c>
      <c r="E295" s="7">
        <f>COUNTIFS(reviews!$S$2:$S1011,$D295,reviews!$Y$2:$Y1011,E$4)</f>
        <v>0</v>
      </c>
      <c r="F295" s="7">
        <f>COUNTIFS(reviews!$S$2:$S1011,$D295,reviews!$Y$2:$Y1011,F$4)</f>
        <v>0</v>
      </c>
      <c r="G295" s="7">
        <f>COUNTIFS(reviews!$S$2:$S1011,$D295,reviews!$Y$2:$Y1011,G$4)</f>
        <v>1</v>
      </c>
      <c r="H295" s="7">
        <f>COUNTIFS(reviews!$S$2:$S1011,$D295,reviews!$Y$2:$Y1011,H$4)</f>
        <v>0</v>
      </c>
      <c r="I295" s="7">
        <f>COUNTIFS(reviews!$S$2:$S1011,$D295,reviews!$Y$2:$Y1011,I$4)</f>
        <v>2</v>
      </c>
      <c r="J295" s="39">
        <f>COUNTIFS(reviews!$S$2:$S1011,$D295,reviews!$Y$2:$Y1011,J$4)</f>
        <v>2</v>
      </c>
      <c r="K295" s="7">
        <f>COUNTIFS(reviews!$S$2:$S1011,$D295,reviews!$Y$2:$Y1011,K$4)</f>
        <v>2</v>
      </c>
      <c r="L295" s="7">
        <f>COUNTIFS(reviews!$S$2:$S1011,$D295,reviews!$Y$2:$Y1011,L$4)</f>
        <v>1</v>
      </c>
      <c r="M295" s="7">
        <f>COUNTIFS(reviews!$S$2:$S1011,$D295,reviews!$Y$2:$Y1011,M$4)</f>
        <v>0</v>
      </c>
      <c r="N295" s="7">
        <f>COUNTIFS(reviews!$S$2:$S1011,$D295,reviews!$Y$2:$Y1011,N$4)</f>
        <v>0</v>
      </c>
      <c r="O295" s="40">
        <f t="shared" si="70"/>
        <v>8</v>
      </c>
    </row>
    <row r="296">
      <c r="D296" s="38" t="s">
        <v>126</v>
      </c>
      <c r="E296" s="7">
        <f>COUNTIFS(reviews!$S$2:$S1011,$D296,reviews!$Y$2:$Y1011,E$4)</f>
        <v>0</v>
      </c>
      <c r="F296" s="7">
        <f>COUNTIFS(reviews!$S$2:$S1011,$D296,reviews!$Y$2:$Y1011,F$4)</f>
        <v>0</v>
      </c>
      <c r="G296" s="7">
        <f>COUNTIFS(reviews!$S$2:$S1011,$D296,reviews!$Y$2:$Y1011,G$4)</f>
        <v>0</v>
      </c>
      <c r="H296" s="7">
        <f>COUNTIFS(reviews!$S$2:$S1011,$D296,reviews!$Y$2:$Y1011,H$4)</f>
        <v>0</v>
      </c>
      <c r="I296" s="7">
        <f>COUNTIFS(reviews!$S$2:$S1011,$D296,reviews!$Y$2:$Y1011,I$4)</f>
        <v>0</v>
      </c>
      <c r="J296" s="7">
        <f>COUNTIFS(reviews!$S$2:$S1011,$D296,reviews!$Y$2:$Y1011,J$4)</f>
        <v>1</v>
      </c>
      <c r="K296" s="39">
        <f>COUNTIFS(reviews!$S$2:$S1011,$D296,reviews!$Y$2:$Y1011,K$4)</f>
        <v>0</v>
      </c>
      <c r="L296" s="7">
        <f>COUNTIFS(reviews!$S$2:$S1011,$D296,reviews!$Y$2:$Y1011,L$4)</f>
        <v>0</v>
      </c>
      <c r="M296" s="7">
        <f>COUNTIFS(reviews!$S$2:$S1011,$D296,reviews!$Y$2:$Y1011,M$4)</f>
        <v>0</v>
      </c>
      <c r="N296" s="7">
        <f>COUNTIFS(reviews!$S$2:$S1011,$D296,reviews!$Y$2:$Y1011,N$4)</f>
        <v>0</v>
      </c>
      <c r="O296" s="40">
        <f t="shared" si="70"/>
        <v>1</v>
      </c>
    </row>
    <row r="297">
      <c r="D297" s="38" t="s">
        <v>44</v>
      </c>
      <c r="E297" s="7">
        <f>COUNTIFS(reviews!$S$2:$S1011,$D297,reviews!$Y$2:$Y1011,E$4)</f>
        <v>0</v>
      </c>
      <c r="F297" s="7">
        <f>COUNTIFS(reviews!$S$2:$S1011,$D297,reviews!$Y$2:$Y1011,F$4)</f>
        <v>1</v>
      </c>
      <c r="G297" s="7">
        <f>COUNTIFS(reviews!$S$2:$S1011,$D297,reviews!$Y$2:$Y1011,G$4)</f>
        <v>0</v>
      </c>
      <c r="H297" s="7">
        <f>COUNTIFS(reviews!$S$2:$S1011,$D297,reviews!$Y$2:$Y1011,H$4)</f>
        <v>0</v>
      </c>
      <c r="I297" s="7">
        <f>COUNTIFS(reviews!$S$2:$S1011,$D297,reviews!$Y$2:$Y1011,I$4)</f>
        <v>2</v>
      </c>
      <c r="J297" s="7">
        <f>COUNTIFS(reviews!$S$2:$S1011,$D297,reviews!$Y$2:$Y1011,J$4)</f>
        <v>0</v>
      </c>
      <c r="K297" s="7">
        <f>COUNTIFS(reviews!$S$2:$S1011,$D297,reviews!$Y$2:$Y1011,K$4)</f>
        <v>0</v>
      </c>
      <c r="L297" s="39">
        <f>COUNTIFS(reviews!$S$2:$S1011,$D297,reviews!$Y$2:$Y1011,L$4)</f>
        <v>12</v>
      </c>
      <c r="M297" s="7">
        <f>COUNTIFS(reviews!$S$2:$S1011,$D297,reviews!$Y$2:$Y1011,M$4)</f>
        <v>0</v>
      </c>
      <c r="N297" s="7">
        <f>COUNTIFS(reviews!$S$2:$S1011,$D297,reviews!$Y$2:$Y1011,N$4)</f>
        <v>0</v>
      </c>
      <c r="O297" s="40">
        <f t="shared" si="70"/>
        <v>15</v>
      </c>
    </row>
    <row r="298">
      <c r="D298" s="44" t="s">
        <v>53</v>
      </c>
      <c r="E298" s="7">
        <f>COUNTIFS(reviews!$S$2:$S1011,$D298,reviews!$Y$2:$Y1011,E$4)</f>
        <v>0</v>
      </c>
      <c r="F298" s="7">
        <f>COUNTIFS(reviews!$S$2:$S1011,$D298,reviews!$Y$2:$Y1011,F$4)</f>
        <v>0</v>
      </c>
      <c r="G298" s="7">
        <f>COUNTIFS(reviews!$S$2:$S1011,$D298,reviews!$Y$2:$Y1011,G$4)</f>
        <v>0</v>
      </c>
      <c r="H298" s="7">
        <f>COUNTIFS(reviews!$S$2:$S1011,$D298,reviews!$Y$2:$Y1011,H$4)</f>
        <v>1</v>
      </c>
      <c r="I298" s="7">
        <f>COUNTIFS(reviews!$S$2:$S1011,$D298,reviews!$Y$2:$Y1011,I$4)</f>
        <v>0</v>
      </c>
      <c r="J298" s="7">
        <f>COUNTIFS(reviews!$S$2:$S1011,$D298,reviews!$Y$2:$Y1011,J$4)</f>
        <v>3</v>
      </c>
      <c r="K298" s="7">
        <f>COUNTIFS(reviews!$S$2:$S1011,$D298,reviews!$Y$2:$Y1011,K$4)</f>
        <v>0</v>
      </c>
      <c r="L298" s="7">
        <f>COUNTIFS(reviews!$S$2:$S1011,$D298,reviews!$Y$2:$Y1011,L$4)</f>
        <v>1</v>
      </c>
      <c r="M298" s="39">
        <f>COUNTIFS(reviews!$S$2:$S1011,$D298,reviews!$Y$2:$Y1011,M$4)</f>
        <v>1</v>
      </c>
      <c r="N298" s="7">
        <f>COUNTIFS(reviews!$S$2:$S1011,$D298,reviews!$Y$2:$Y1011,N$4)</f>
        <v>0</v>
      </c>
      <c r="O298" s="40">
        <f t="shared" si="70"/>
        <v>6</v>
      </c>
    </row>
    <row r="299">
      <c r="D299" s="44" t="s">
        <v>92</v>
      </c>
      <c r="E299" s="7">
        <f>COUNTIFS(reviews!$S$2:$S1011,$D299,reviews!$Y$2:$Y1011,E$4)</f>
        <v>0</v>
      </c>
      <c r="F299" s="7">
        <f>COUNTIFS(reviews!$S$2:$S1011,$D299,reviews!$Y$2:$Y1011,F$4)</f>
        <v>0</v>
      </c>
      <c r="G299" s="7">
        <f>COUNTIFS(reviews!$S$2:$S1011,$D299,reviews!$Y$2:$Y1011,G$4)</f>
        <v>0</v>
      </c>
      <c r="H299" s="7">
        <f>COUNTIFS(reviews!$S$2:$S1011,$D299,reviews!$Y$2:$Y1011,H$4)</f>
        <v>0</v>
      </c>
      <c r="I299" s="7">
        <f>COUNTIFS(reviews!$S$2:$S1011,$D299,reviews!$Y$2:$Y1011,I$4)</f>
        <v>0</v>
      </c>
      <c r="J299" s="7">
        <f>COUNTIFS(reviews!$S$2:$S1011,$D299,reviews!$Y$2:$Y1011,J$4)</f>
        <v>0</v>
      </c>
      <c r="K299" s="7">
        <f>COUNTIFS(reviews!$S$2:$S1011,$D299,reviews!$Y$2:$Y1011,K$4)</f>
        <v>0</v>
      </c>
      <c r="L299" s="7">
        <f>COUNTIFS(reviews!$S$2:$S1011,$D299,reviews!$Y$2:$Y1011,L$4)</f>
        <v>0</v>
      </c>
      <c r="M299" s="7">
        <f>COUNTIFS(reviews!$S$2:$S1011,$D299,reviews!$Y$2:$Y1011,M$4)</f>
        <v>0</v>
      </c>
      <c r="N299" s="39">
        <f>COUNTIFS(reviews!$S$2:$S1011,$D299,reviews!$Y$2:$Y1011,N$4)</f>
        <v>0</v>
      </c>
      <c r="O299" s="40">
        <f t="shared" si="70"/>
        <v>0</v>
      </c>
    </row>
    <row r="300">
      <c r="D300" s="48" t="s">
        <v>632</v>
      </c>
      <c r="E300" s="49">
        <f t="shared" ref="E300:N300" si="71">SUM(E290:E299)</f>
        <v>27</v>
      </c>
      <c r="F300" s="49">
        <f t="shared" si="71"/>
        <v>10</v>
      </c>
      <c r="G300" s="49">
        <f t="shared" si="71"/>
        <v>4</v>
      </c>
      <c r="H300" s="49">
        <f t="shared" si="71"/>
        <v>3</v>
      </c>
      <c r="I300" s="49">
        <f t="shared" si="71"/>
        <v>16</v>
      </c>
      <c r="J300" s="49">
        <f t="shared" si="71"/>
        <v>13</v>
      </c>
      <c r="K300" s="49">
        <f t="shared" si="71"/>
        <v>8</v>
      </c>
      <c r="L300" s="49">
        <f t="shared" si="71"/>
        <v>17</v>
      </c>
      <c r="M300" s="49">
        <f t="shared" si="71"/>
        <v>2</v>
      </c>
      <c r="N300" s="49">
        <f t="shared" si="71"/>
        <v>0</v>
      </c>
      <c r="O300" s="40">
        <f t="shared" si="70"/>
        <v>100</v>
      </c>
    </row>
    <row r="301">
      <c r="D301" s="48"/>
      <c r="M301" s="5"/>
      <c r="O301" s="40"/>
    </row>
    <row r="302">
      <c r="D302" s="48"/>
      <c r="M302" s="5"/>
      <c r="O302" s="40"/>
    </row>
    <row r="303">
      <c r="D303" s="48"/>
      <c r="M303" s="5"/>
      <c r="O303" s="40"/>
    </row>
    <row r="304">
      <c r="D304" s="48" t="s">
        <v>640</v>
      </c>
      <c r="E304" s="12">
        <f>E290</f>
        <v>19</v>
      </c>
      <c r="F304" s="12">
        <f>F291</f>
        <v>7</v>
      </c>
      <c r="G304" s="12">
        <f>G292</f>
        <v>3</v>
      </c>
      <c r="H304" s="12">
        <f>H293</f>
        <v>0</v>
      </c>
      <c r="I304" s="12">
        <f>I294</f>
        <v>8</v>
      </c>
      <c r="J304" s="12">
        <f>J295</f>
        <v>2</v>
      </c>
      <c r="K304" s="12">
        <f>K296</f>
        <v>0</v>
      </c>
      <c r="L304" s="12">
        <f>L297</f>
        <v>12</v>
      </c>
      <c r="M304" s="12">
        <f>M298</f>
        <v>1</v>
      </c>
      <c r="N304" s="12">
        <f>N299</f>
        <v>0</v>
      </c>
      <c r="O304" s="52">
        <f t="shared" ref="O304:O305" si="72">SUM(E304:N304)</f>
        <v>52</v>
      </c>
    </row>
    <row r="305">
      <c r="D305" s="48" t="s">
        <v>642</v>
      </c>
      <c r="E305" s="12">
        <f>E300/100*$O290/100*100</f>
        <v>7.02</v>
      </c>
      <c r="F305" s="12">
        <f>F300/100*$O291/100*100</f>
        <v>1.6</v>
      </c>
      <c r="G305" s="12">
        <f>G300/100*$O292/100*100</f>
        <v>0.32</v>
      </c>
      <c r="H305" s="12">
        <f>H300/100*$O293/100*100</f>
        <v>0.12</v>
      </c>
      <c r="I305" s="12">
        <f>I300/100*$O294/100*100</f>
        <v>2.56</v>
      </c>
      <c r="J305" s="12">
        <f>J300/100*$O295/100*100</f>
        <v>1.04</v>
      </c>
      <c r="K305" s="12">
        <f>K300/100*$O296/100*100</f>
        <v>0.08</v>
      </c>
      <c r="L305" s="12">
        <f>L300/100*$O297/100*100</f>
        <v>2.55</v>
      </c>
      <c r="M305" s="12">
        <f>M300/100*$O298/100*100</f>
        <v>0.12</v>
      </c>
      <c r="N305" s="12">
        <f>N300/100*$O299/100*100</f>
        <v>0</v>
      </c>
      <c r="O305" s="52">
        <f t="shared" si="72"/>
        <v>15.41</v>
      </c>
    </row>
    <row r="306">
      <c r="D306" s="55"/>
      <c r="O306" s="40"/>
    </row>
    <row r="307">
      <c r="D307" s="56" t="s">
        <v>644</v>
      </c>
      <c r="E307" s="57">
        <f>(O304-O305)/(O300-O305)</f>
        <v>0.4325570398</v>
      </c>
      <c r="F307" s="58"/>
      <c r="G307" s="58"/>
      <c r="H307" s="58"/>
      <c r="I307" s="58"/>
      <c r="J307" s="58"/>
      <c r="K307" s="58"/>
      <c r="L307" s="58"/>
      <c r="M307" s="58"/>
      <c r="N307" s="58"/>
      <c r="O307" s="59"/>
    </row>
    <row r="309">
      <c r="D309" s="33" t="s">
        <v>658</v>
      </c>
      <c r="E309" s="34" t="s">
        <v>34</v>
      </c>
      <c r="F309" s="34" t="s">
        <v>36</v>
      </c>
      <c r="G309" s="34" t="s">
        <v>102</v>
      </c>
      <c r="H309" s="34" t="s">
        <v>54</v>
      </c>
      <c r="I309" s="34" t="s">
        <v>35</v>
      </c>
      <c r="J309" s="34" t="s">
        <v>33</v>
      </c>
      <c r="K309" s="34" t="s">
        <v>126</v>
      </c>
      <c r="L309" s="34" t="s">
        <v>44</v>
      </c>
      <c r="M309" s="35" t="s">
        <v>53</v>
      </c>
      <c r="N309" s="36" t="s">
        <v>92</v>
      </c>
      <c r="O309" s="37" t="s">
        <v>632</v>
      </c>
    </row>
    <row r="310">
      <c r="D310" s="38" t="s">
        <v>34</v>
      </c>
      <c r="E310" s="39">
        <f>COUNTIFS(reviews!$V$2:$V1011,$D310,reviews!$Y$2:$Y1011,E$4)</f>
        <v>13</v>
      </c>
      <c r="F310" s="7">
        <f>COUNTIFS(reviews!$V$2:$V1011,$D310,reviews!$Y$2:$Y1011,F$4)</f>
        <v>4</v>
      </c>
      <c r="G310" s="7">
        <f>COUNTIFS(reviews!$V$2:$V1011,$D310,reviews!$Y$2:$Y1011,G$4)</f>
        <v>0</v>
      </c>
      <c r="H310" s="7">
        <f>COUNTIFS(reviews!$V$2:$V1011,$D310,reviews!$Y$2:$Y1011,H$4)</f>
        <v>1</v>
      </c>
      <c r="I310" s="7">
        <f>COUNTIFS(reviews!$V$2:$V1011,$D310,reviews!$Y$2:$Y1011,I$4)</f>
        <v>1</v>
      </c>
      <c r="J310" s="7">
        <f>COUNTIFS(reviews!$V$2:$V1011,$D310,reviews!$Y$2:$Y1011,J$4)</f>
        <v>1</v>
      </c>
      <c r="K310" s="7">
        <f>COUNTIFS(reviews!$V$2:$V1011,$D310,reviews!$Y$2:$Y1011,K$4)</f>
        <v>1</v>
      </c>
      <c r="L310" s="7">
        <f>COUNTIFS(reviews!$V$2:$V1011,$D310,reviews!$Y$2:$Y1011,L$4)</f>
        <v>0</v>
      </c>
      <c r="M310" s="7">
        <f>COUNTIFS(reviews!$V$2:$V1011,$D310,reviews!$Y$2:$Y1011,M$4)</f>
        <v>2</v>
      </c>
      <c r="N310" s="7">
        <f>COUNTIFS(reviews!$V$2:$V1011,$D310,reviews!$Y$2:$Y1011,N$4)</f>
        <v>0</v>
      </c>
      <c r="O310" s="40">
        <f t="shared" ref="O310:O320" si="73">SUM(E310:N310)</f>
        <v>23</v>
      </c>
    </row>
    <row r="311">
      <c r="D311" s="38" t="s">
        <v>36</v>
      </c>
      <c r="E311" s="7">
        <f>COUNTIFS(reviews!$V$2:$V1011,$D311,reviews!$Y$2:$Y1011,E$4)</f>
        <v>13</v>
      </c>
      <c r="F311" s="39">
        <f>COUNTIFS(reviews!$V$2:$V1011,$D311,reviews!$Y$2:$Y1011,F$4)</f>
        <v>6</v>
      </c>
      <c r="G311" s="7">
        <f>COUNTIFS(reviews!$V$2:$V1011,$D311,reviews!$Y$2:$Y1011,G$4)</f>
        <v>0</v>
      </c>
      <c r="H311" s="7">
        <f>COUNTIFS(reviews!$V$2:$V1011,$D311,reviews!$Y$2:$Y1011,H$4)</f>
        <v>1</v>
      </c>
      <c r="I311" s="7">
        <f>COUNTIFS(reviews!$V$2:$V1011,$D311,reviews!$Y$2:$Y1011,I$4)</f>
        <v>0</v>
      </c>
      <c r="J311" s="7">
        <f>COUNTIFS(reviews!$V$2:$V1011,$D311,reviews!$Y$2:$Y1011,J$4)</f>
        <v>0</v>
      </c>
      <c r="K311" s="7">
        <f>COUNTIFS(reviews!$V$2:$V1011,$D311,reviews!$Y$2:$Y1011,K$4)</f>
        <v>0</v>
      </c>
      <c r="L311" s="7">
        <f>COUNTIFS(reviews!$V$2:$V1011,$D311,reviews!$Y$2:$Y1011,L$4)</f>
        <v>0</v>
      </c>
      <c r="M311" s="7">
        <f>COUNTIFS(reviews!$V$2:$V1011,$D311,reviews!$Y$2:$Y1011,M$4)</f>
        <v>0</v>
      </c>
      <c r="N311" s="7">
        <f>COUNTIFS(reviews!$V$2:$V1011,$D311,reviews!$Y$2:$Y1011,N$4)</f>
        <v>0</v>
      </c>
      <c r="O311" s="40">
        <f t="shared" si="73"/>
        <v>20</v>
      </c>
    </row>
    <row r="312">
      <c r="D312" s="38" t="s">
        <v>102</v>
      </c>
      <c r="E312" s="7">
        <f>COUNTIFS(reviews!$V$2:$V1011,$D312,reviews!$Y$2:$Y1011,E$4)</f>
        <v>0</v>
      </c>
      <c r="F312" s="7">
        <f>COUNTIFS(reviews!$V$2:$V1011,$D312,reviews!$Y$2:$Y1011,F$4)</f>
        <v>0</v>
      </c>
      <c r="G312" s="39">
        <f>COUNTIFS(reviews!$V$2:$V1011,$D312,reviews!$Y$2:$Y1011,G$4)</f>
        <v>0</v>
      </c>
      <c r="H312" s="7">
        <f>COUNTIFS(reviews!$V$2:$V1011,$D312,reviews!$Y$2:$Y1011,H$4)</f>
        <v>0</v>
      </c>
      <c r="I312" s="7">
        <f>COUNTIFS(reviews!$V$2:$V1011,$D312,reviews!$Y$2:$Y1011,I$4)</f>
        <v>1</v>
      </c>
      <c r="J312" s="7">
        <f>COUNTIFS(reviews!$V$2:$V1011,$D312,reviews!$Y$2:$Y1011,J$4)</f>
        <v>0</v>
      </c>
      <c r="K312" s="7">
        <f>COUNTIFS(reviews!$V$2:$V1011,$D312,reviews!$Y$2:$Y1011,K$4)</f>
        <v>0</v>
      </c>
      <c r="L312" s="7">
        <f>COUNTIFS(reviews!$V$2:$V1011,$D312,reviews!$Y$2:$Y1011,L$4)</f>
        <v>1</v>
      </c>
      <c r="M312" s="7">
        <f>COUNTIFS(reviews!$V$2:$V1011,$D312,reviews!$Y$2:$Y1011,M$4)</f>
        <v>0</v>
      </c>
      <c r="N312" s="7">
        <f>COUNTIFS(reviews!$V$2:$V1011,$D312,reviews!$Y$2:$Y1011,N$4)</f>
        <v>0</v>
      </c>
      <c r="O312" s="40">
        <f t="shared" si="73"/>
        <v>2</v>
      </c>
    </row>
    <row r="313">
      <c r="D313" s="38" t="s">
        <v>54</v>
      </c>
      <c r="E313" s="7">
        <f>COUNTIFS(reviews!$V$2:$V1011,$D313,reviews!$Y$2:$Y1011,E$4)</f>
        <v>0</v>
      </c>
      <c r="F313" s="7">
        <f>COUNTIFS(reviews!$V$2:$V1011,$D313,reviews!$Y$2:$Y1011,F$4)</f>
        <v>0</v>
      </c>
      <c r="G313" s="7">
        <f>COUNTIFS(reviews!$V$2:$V1011,$D313,reviews!$Y$2:$Y1011,G$4)</f>
        <v>0</v>
      </c>
      <c r="H313" s="39">
        <f>COUNTIFS(reviews!$V$2:$V1011,$D313,reviews!$Y$2:$Y1011,H$4)</f>
        <v>0</v>
      </c>
      <c r="I313" s="7">
        <f>COUNTIFS(reviews!$V$2:$V1011,$D313,reviews!$Y$2:$Y1011,I$4)</f>
        <v>1</v>
      </c>
      <c r="J313" s="7">
        <f>COUNTIFS(reviews!$V$2:$V1011,$D313,reviews!$Y$2:$Y1011,J$4)</f>
        <v>0</v>
      </c>
      <c r="K313" s="7">
        <f>COUNTIFS(reviews!$V$2:$V1011,$D313,reviews!$Y$2:$Y1011,K$4)</f>
        <v>0</v>
      </c>
      <c r="L313" s="7">
        <f>COUNTIFS(reviews!$V$2:$V1011,$D313,reviews!$Y$2:$Y1011,L$4)</f>
        <v>1</v>
      </c>
      <c r="M313" s="7">
        <f>COUNTIFS(reviews!$V$2:$V1011,$D313,reviews!$Y$2:$Y1011,M$4)</f>
        <v>0</v>
      </c>
      <c r="N313" s="7">
        <f>COUNTIFS(reviews!$V$2:$V1011,$D313,reviews!$Y$2:$Y1011,N$4)</f>
        <v>0</v>
      </c>
      <c r="O313" s="40">
        <f t="shared" si="73"/>
        <v>2</v>
      </c>
    </row>
    <row r="314">
      <c r="D314" s="38" t="s">
        <v>35</v>
      </c>
      <c r="E314" s="7">
        <f>COUNTIFS(reviews!$V$2:$V1011,$D314,reviews!$Y$2:$Y1011,E$4)</f>
        <v>0</v>
      </c>
      <c r="F314" s="7">
        <f>COUNTIFS(reviews!$V$2:$V1011,$D314,reviews!$Y$2:$Y1011,F$4)</f>
        <v>0</v>
      </c>
      <c r="G314" s="7">
        <f>COUNTIFS(reviews!$V$2:$V1011,$D314,reviews!$Y$2:$Y1011,G$4)</f>
        <v>1</v>
      </c>
      <c r="H314" s="7">
        <f>COUNTIFS(reviews!$V$2:$V1011,$D314,reviews!$Y$2:$Y1011,H$4)</f>
        <v>0</v>
      </c>
      <c r="I314" s="39">
        <f>COUNTIFS(reviews!$V$2:$V1011,$D314,reviews!$Y$2:$Y1011,I$4)</f>
        <v>10</v>
      </c>
      <c r="J314" s="7">
        <f>COUNTIFS(reviews!$V$2:$V1011,$D314,reviews!$Y$2:$Y1011,J$4)</f>
        <v>1</v>
      </c>
      <c r="K314" s="7">
        <f>COUNTIFS(reviews!$V$2:$V1011,$D314,reviews!$Y$2:$Y1011,K$4)</f>
        <v>2</v>
      </c>
      <c r="L314" s="7">
        <f>COUNTIFS(reviews!$V$2:$V1011,$D314,reviews!$Y$2:$Y1011,L$4)</f>
        <v>2</v>
      </c>
      <c r="M314" s="7">
        <f>COUNTIFS(reviews!$V$2:$V1011,$D314,reviews!$Y$2:$Y1011,M$4)</f>
        <v>0</v>
      </c>
      <c r="N314" s="7">
        <f>COUNTIFS(reviews!$V$2:$V1011,$D314,reviews!$Y$2:$Y1011,N$4)</f>
        <v>0</v>
      </c>
      <c r="O314" s="40">
        <f t="shared" si="73"/>
        <v>16</v>
      </c>
    </row>
    <row r="315">
      <c r="D315" s="38" t="s">
        <v>33</v>
      </c>
      <c r="E315" s="7">
        <f>COUNTIFS(reviews!$V$2:$V1011,$D315,reviews!$Y$2:$Y1011,E$4)</f>
        <v>0</v>
      </c>
      <c r="F315" s="7">
        <f>COUNTIFS(reviews!$V$2:$V1011,$D315,reviews!$Y$2:$Y1011,F$4)</f>
        <v>0</v>
      </c>
      <c r="G315" s="7">
        <f>COUNTIFS(reviews!$V$2:$V1011,$D315,reviews!$Y$2:$Y1011,G$4)</f>
        <v>2</v>
      </c>
      <c r="H315" s="7">
        <f>COUNTIFS(reviews!$V$2:$V1011,$D315,reviews!$Y$2:$Y1011,H$4)</f>
        <v>0</v>
      </c>
      <c r="I315" s="7">
        <f>COUNTIFS(reviews!$V$2:$V1011,$D315,reviews!$Y$2:$Y1011,I$4)</f>
        <v>3</v>
      </c>
      <c r="J315" s="39">
        <f>COUNTIFS(reviews!$V$2:$V1011,$D315,reviews!$Y$2:$Y1011,J$4)</f>
        <v>4</v>
      </c>
      <c r="K315" s="7">
        <f>COUNTIFS(reviews!$V$2:$V1011,$D315,reviews!$Y$2:$Y1011,K$4)</f>
        <v>1</v>
      </c>
      <c r="L315" s="7">
        <f>COUNTIFS(reviews!$V$2:$V1011,$D315,reviews!$Y$2:$Y1011,L$4)</f>
        <v>2</v>
      </c>
      <c r="M315" s="7">
        <f>COUNTIFS(reviews!$V$2:$V1011,$D315,reviews!$Y$2:$Y1011,M$4)</f>
        <v>0</v>
      </c>
      <c r="N315" s="7">
        <f>COUNTIFS(reviews!$V$2:$V1011,$D315,reviews!$Y$2:$Y1011,N$4)</f>
        <v>0</v>
      </c>
      <c r="O315" s="40">
        <f t="shared" si="73"/>
        <v>12</v>
      </c>
    </row>
    <row r="316">
      <c r="D316" s="38" t="s">
        <v>126</v>
      </c>
      <c r="E316" s="7">
        <f>COUNTIFS(reviews!$V$2:$V1011,$D316,reviews!$Y$2:$Y1011,E$4)</f>
        <v>0</v>
      </c>
      <c r="F316" s="7">
        <f>COUNTIFS(reviews!$V$2:$V1011,$D316,reviews!$Y$2:$Y1011,F$4)</f>
        <v>0</v>
      </c>
      <c r="G316" s="7">
        <f>COUNTIFS(reviews!$V$2:$V1011,$D316,reviews!$Y$2:$Y1011,G$4)</f>
        <v>1</v>
      </c>
      <c r="H316" s="7">
        <f>COUNTIFS(reviews!$V$2:$V1011,$D316,reviews!$Y$2:$Y1011,H$4)</f>
        <v>0</v>
      </c>
      <c r="I316" s="7">
        <f>COUNTIFS(reviews!$V$2:$V1011,$D316,reviews!$Y$2:$Y1011,I$4)</f>
        <v>0</v>
      </c>
      <c r="J316" s="7">
        <f>COUNTIFS(reviews!$V$2:$V1011,$D316,reviews!$Y$2:$Y1011,J$4)</f>
        <v>2</v>
      </c>
      <c r="K316" s="39">
        <f>COUNTIFS(reviews!$V$2:$V1011,$D316,reviews!$Y$2:$Y1011,K$4)</f>
        <v>3</v>
      </c>
      <c r="L316" s="7">
        <f>COUNTIFS(reviews!$V$2:$V1011,$D316,reviews!$Y$2:$Y1011,L$4)</f>
        <v>2</v>
      </c>
      <c r="M316" s="7">
        <f>COUNTIFS(reviews!$V$2:$V1011,$D316,reviews!$Y$2:$Y1011,M$4)</f>
        <v>0</v>
      </c>
      <c r="N316" s="7">
        <f>COUNTIFS(reviews!$V$2:$V1011,$D316,reviews!$Y$2:$Y1011,N$4)</f>
        <v>0</v>
      </c>
      <c r="O316" s="40">
        <f t="shared" si="73"/>
        <v>8</v>
      </c>
    </row>
    <row r="317">
      <c r="D317" s="38" t="s">
        <v>44</v>
      </c>
      <c r="E317" s="7">
        <f>COUNTIFS(reviews!$V$2:$V1011,$D317,reviews!$Y$2:$Y1011,E$4)</f>
        <v>0</v>
      </c>
      <c r="F317" s="7">
        <f>COUNTIFS(reviews!$V$2:$V1011,$D317,reviews!$Y$2:$Y1011,F$4)</f>
        <v>0</v>
      </c>
      <c r="G317" s="7">
        <f>COUNTIFS(reviews!$V$2:$V1011,$D317,reviews!$Y$2:$Y1011,G$4)</f>
        <v>0</v>
      </c>
      <c r="H317" s="7">
        <f>COUNTIFS(reviews!$V$2:$V1011,$D317,reviews!$Y$2:$Y1011,H$4)</f>
        <v>0</v>
      </c>
      <c r="I317" s="7">
        <f>COUNTIFS(reviews!$V$2:$V1011,$D317,reviews!$Y$2:$Y1011,I$4)</f>
        <v>0</v>
      </c>
      <c r="J317" s="7">
        <f>COUNTIFS(reviews!$V$2:$V1011,$D317,reviews!$Y$2:$Y1011,J$4)</f>
        <v>1</v>
      </c>
      <c r="K317" s="7">
        <f>COUNTIFS(reviews!$V$2:$V1011,$D317,reviews!$Y$2:$Y1011,K$4)</f>
        <v>0</v>
      </c>
      <c r="L317" s="39">
        <f>COUNTIFS(reviews!$V$2:$V1011,$D317,reviews!$Y$2:$Y1011,L$4)</f>
        <v>6</v>
      </c>
      <c r="M317" s="7">
        <f>COUNTIFS(reviews!$V$2:$V1011,$D317,reviews!$Y$2:$Y1011,M$4)</f>
        <v>0</v>
      </c>
      <c r="N317" s="7">
        <f>COUNTIFS(reviews!$V$2:$V1011,$D317,reviews!$Y$2:$Y1011,N$4)</f>
        <v>0</v>
      </c>
      <c r="O317" s="40">
        <f t="shared" si="73"/>
        <v>7</v>
      </c>
    </row>
    <row r="318">
      <c r="D318" s="44" t="s">
        <v>53</v>
      </c>
      <c r="E318" s="7">
        <f>COUNTIFS(reviews!$V$2:$V1011,$D318,reviews!$Y$2:$Y1011,E$4)</f>
        <v>1</v>
      </c>
      <c r="F318" s="7">
        <f>COUNTIFS(reviews!$V$2:$V1011,$D318,reviews!$Y$2:$Y1011,F$4)</f>
        <v>0</v>
      </c>
      <c r="G318" s="7">
        <f>COUNTIFS(reviews!$V$2:$V1011,$D318,reviews!$Y$2:$Y1011,G$4)</f>
        <v>0</v>
      </c>
      <c r="H318" s="7">
        <f>COUNTIFS(reviews!$V$2:$V1011,$D318,reviews!$Y$2:$Y1011,H$4)</f>
        <v>0</v>
      </c>
      <c r="I318" s="7">
        <f>COUNTIFS(reviews!$V$2:$V1011,$D318,reviews!$Y$2:$Y1011,I$4)</f>
        <v>0</v>
      </c>
      <c r="J318" s="7">
        <f>COUNTIFS(reviews!$V$2:$V1011,$D318,reviews!$Y$2:$Y1011,J$4)</f>
        <v>3</v>
      </c>
      <c r="K318" s="7">
        <f>COUNTIFS(reviews!$V$2:$V1011,$D318,reviews!$Y$2:$Y1011,K$4)</f>
        <v>1</v>
      </c>
      <c r="L318" s="7">
        <f>COUNTIFS(reviews!$V$2:$V1011,$D318,reviews!$Y$2:$Y1011,L$4)</f>
        <v>2</v>
      </c>
      <c r="M318" s="39">
        <f>COUNTIFS(reviews!$V$2:$V1011,$D318,reviews!$Y$2:$Y1011,M$4)</f>
        <v>0</v>
      </c>
      <c r="N318" s="7">
        <f>COUNTIFS(reviews!$V$2:$V1011,$D318,reviews!$Y$2:$Y1011,N$4)</f>
        <v>0</v>
      </c>
      <c r="O318" s="40">
        <f t="shared" si="73"/>
        <v>7</v>
      </c>
    </row>
    <row r="319">
      <c r="D319" s="44" t="s">
        <v>92</v>
      </c>
      <c r="E319" s="7">
        <f>COUNTIFS(reviews!$V$2:$V1011,$D319,reviews!$Y$2:$Y1011,E$4)</f>
        <v>0</v>
      </c>
      <c r="F319" s="7">
        <f>COUNTIFS(reviews!$V$2:$V1011,$D319,reviews!$Y$2:$Y1011,F$4)</f>
        <v>0</v>
      </c>
      <c r="G319" s="7">
        <f>COUNTIFS(reviews!$V$2:$V1011,$D319,reviews!$Y$2:$Y1011,G$4)</f>
        <v>0</v>
      </c>
      <c r="H319" s="7">
        <f>COUNTIFS(reviews!$V$2:$V1011,$D319,reviews!$Y$2:$Y1011,H$4)</f>
        <v>1</v>
      </c>
      <c r="I319" s="7">
        <f>COUNTIFS(reviews!$V$2:$V1011,$D319,reviews!$Y$2:$Y1011,I$4)</f>
        <v>0</v>
      </c>
      <c r="J319" s="7">
        <f>COUNTIFS(reviews!$V$2:$V1011,$D319,reviews!$Y$2:$Y1011,J$4)</f>
        <v>1</v>
      </c>
      <c r="K319" s="7">
        <f>COUNTIFS(reviews!$V$2:$V1011,$D319,reviews!$Y$2:$Y1011,K$4)</f>
        <v>0</v>
      </c>
      <c r="L319" s="7">
        <f>COUNTIFS(reviews!$V$2:$V1011,$D319,reviews!$Y$2:$Y1011,L$4)</f>
        <v>1</v>
      </c>
      <c r="M319" s="7">
        <f>COUNTIFS(reviews!$V$2:$V1011,$D319,reviews!$Y$2:$Y1011,M$4)</f>
        <v>0</v>
      </c>
      <c r="N319" s="39">
        <f>COUNTIFS(reviews!$V$2:$V1011,$D319,reviews!$Y$2:$Y1011,N$4)</f>
        <v>0</v>
      </c>
      <c r="O319" s="40">
        <f t="shared" si="73"/>
        <v>3</v>
      </c>
    </row>
    <row r="320">
      <c r="D320" s="48" t="s">
        <v>632</v>
      </c>
      <c r="E320" s="49">
        <f t="shared" ref="E320:N320" si="74">SUM(E310:E319)</f>
        <v>27</v>
      </c>
      <c r="F320" s="49">
        <f t="shared" si="74"/>
        <v>10</v>
      </c>
      <c r="G320" s="49">
        <f t="shared" si="74"/>
        <v>4</v>
      </c>
      <c r="H320" s="49">
        <f t="shared" si="74"/>
        <v>3</v>
      </c>
      <c r="I320" s="49">
        <f t="shared" si="74"/>
        <v>16</v>
      </c>
      <c r="J320" s="49">
        <f t="shared" si="74"/>
        <v>13</v>
      </c>
      <c r="K320" s="49">
        <f t="shared" si="74"/>
        <v>8</v>
      </c>
      <c r="L320" s="49">
        <f t="shared" si="74"/>
        <v>17</v>
      </c>
      <c r="M320" s="49">
        <f t="shared" si="74"/>
        <v>2</v>
      </c>
      <c r="N320" s="49">
        <f t="shared" si="74"/>
        <v>0</v>
      </c>
      <c r="O320" s="40">
        <f t="shared" si="73"/>
        <v>100</v>
      </c>
    </row>
    <row r="321">
      <c r="D321" s="48"/>
      <c r="M321" s="5"/>
      <c r="O321" s="40"/>
    </row>
    <row r="322">
      <c r="D322" s="48"/>
      <c r="M322" s="5"/>
      <c r="O322" s="40"/>
    </row>
    <row r="323">
      <c r="D323" s="48"/>
      <c r="M323" s="5"/>
      <c r="O323" s="40"/>
    </row>
    <row r="324">
      <c r="D324" s="48" t="s">
        <v>640</v>
      </c>
      <c r="E324" s="12">
        <f>E310</f>
        <v>13</v>
      </c>
      <c r="F324" s="12">
        <f>F311</f>
        <v>6</v>
      </c>
      <c r="G324" s="12">
        <f>G312</f>
        <v>0</v>
      </c>
      <c r="H324" s="12">
        <f>H313</f>
        <v>0</v>
      </c>
      <c r="I324" s="12">
        <f>I314</f>
        <v>10</v>
      </c>
      <c r="J324" s="12">
        <f>J315</f>
        <v>4</v>
      </c>
      <c r="K324" s="12">
        <f>K316</f>
        <v>3</v>
      </c>
      <c r="L324" s="12">
        <f>L317</f>
        <v>6</v>
      </c>
      <c r="M324" s="12">
        <f>M318</f>
        <v>0</v>
      </c>
      <c r="N324" s="12">
        <f>N319</f>
        <v>0</v>
      </c>
      <c r="O324" s="52">
        <f t="shared" ref="O324:O325" si="75">SUM(E324:N324)</f>
        <v>42</v>
      </c>
    </row>
    <row r="325">
      <c r="D325" s="48" t="s">
        <v>642</v>
      </c>
      <c r="E325" s="12">
        <f>E320/100*$O310/100*100</f>
        <v>6.21</v>
      </c>
      <c r="F325" s="12">
        <f>F320/100*$O311/100*100</f>
        <v>2</v>
      </c>
      <c r="G325" s="12">
        <f>G320/100*$O312/100*100</f>
        <v>0.08</v>
      </c>
      <c r="H325" s="12">
        <f>H320/100*$O313/100*100</f>
        <v>0.06</v>
      </c>
      <c r="I325" s="12">
        <f>I320/100*$O314/100*100</f>
        <v>2.56</v>
      </c>
      <c r="J325" s="12">
        <f>J320/100*$O315/100*100</f>
        <v>1.56</v>
      </c>
      <c r="K325" s="12">
        <f>K320/100*$O316/100*100</f>
        <v>0.64</v>
      </c>
      <c r="L325" s="12">
        <f>L320/100*$O317/100*100</f>
        <v>1.19</v>
      </c>
      <c r="M325" s="12">
        <f>M320/100*$O318/100*100</f>
        <v>0.14</v>
      </c>
      <c r="N325" s="12">
        <f>N320/100*$O319/100*100</f>
        <v>0</v>
      </c>
      <c r="O325" s="52">
        <f t="shared" si="75"/>
        <v>14.44</v>
      </c>
    </row>
    <row r="326">
      <c r="D326" s="55"/>
      <c r="O326" s="40"/>
    </row>
    <row r="327">
      <c r="D327" s="56" t="s">
        <v>644</v>
      </c>
      <c r="E327" s="57">
        <f>(O324-O325)/(O320-O325)</f>
        <v>0.322113137</v>
      </c>
      <c r="F327" s="58"/>
      <c r="G327" s="58"/>
      <c r="H327" s="58"/>
      <c r="I327" s="58"/>
      <c r="J327" s="58"/>
      <c r="K327" s="58"/>
      <c r="L327" s="58"/>
      <c r="M327" s="58"/>
      <c r="N327" s="58"/>
      <c r="O327" s="59"/>
    </row>
    <row r="329">
      <c r="D329" s="60" t="s">
        <v>659</v>
      </c>
      <c r="E329" s="61" t="s">
        <v>634</v>
      </c>
      <c r="F329" s="61" t="s">
        <v>635</v>
      </c>
      <c r="G329" s="61" t="s">
        <v>636</v>
      </c>
      <c r="H329" s="61" t="s">
        <v>638</v>
      </c>
      <c r="I329" s="62" t="s">
        <v>637</v>
      </c>
      <c r="J329" s="63" t="s">
        <v>660</v>
      </c>
      <c r="Q329" s="60" t="s">
        <v>661</v>
      </c>
      <c r="R329" s="61" t="s">
        <v>634</v>
      </c>
      <c r="S329" s="61" t="s">
        <v>635</v>
      </c>
      <c r="T329" s="61" t="s">
        <v>636</v>
      </c>
      <c r="U329" s="61" t="s">
        <v>638</v>
      </c>
      <c r="V329" s="62" t="s">
        <v>637</v>
      </c>
      <c r="W329" s="63" t="s">
        <v>660</v>
      </c>
    </row>
    <row r="330">
      <c r="D330" s="64" t="s">
        <v>634</v>
      </c>
      <c r="E330" s="65" t="s">
        <v>662</v>
      </c>
      <c r="F330" s="66">
        <f>E22</f>
        <v>0.7393982469</v>
      </c>
      <c r="G330" s="66">
        <f>E44</f>
        <v>0.6565608716</v>
      </c>
      <c r="H330" s="66">
        <f>E66</f>
        <v>0.5136994425</v>
      </c>
      <c r="I330" s="66">
        <f>E88</f>
        <v>0.5306816849</v>
      </c>
      <c r="J330" s="67">
        <f t="shared" ref="J330:J335" si="76">AVERAGE(E330:I330)</f>
        <v>0.6100850615</v>
      </c>
      <c r="Q330" s="64" t="s">
        <v>634</v>
      </c>
      <c r="R330" s="68"/>
      <c r="S330" s="66">
        <f>R22</f>
        <v>0.8541913672</v>
      </c>
      <c r="T330" s="66">
        <f>R44</f>
        <v>0.6758044403</v>
      </c>
      <c r="U330" s="66">
        <f>R66</f>
        <v>0.5450634791</v>
      </c>
      <c r="V330" s="66">
        <f>R88</f>
        <v>0.5521067094</v>
      </c>
      <c r="W330" s="67">
        <f t="shared" ref="W330:W335" si="77">AVERAGE(R330:V330)</f>
        <v>0.656791499</v>
      </c>
    </row>
    <row r="331">
      <c r="D331" s="64" t="s">
        <v>635</v>
      </c>
      <c r="E331" s="66">
        <f>E22</f>
        <v>0.7393982469</v>
      </c>
      <c r="F331" s="65" t="s">
        <v>662</v>
      </c>
      <c r="G331" s="66">
        <f>E110</f>
        <v>0.5860927152</v>
      </c>
      <c r="H331" s="66">
        <f>E132</f>
        <v>0.4695898161</v>
      </c>
      <c r="I331" s="66">
        <f>E154</f>
        <v>0.4847775176</v>
      </c>
      <c r="J331" s="69">
        <f t="shared" si="76"/>
        <v>0.5699645739</v>
      </c>
      <c r="Q331" s="64" t="s">
        <v>635</v>
      </c>
      <c r="R331" s="66">
        <f>R22</f>
        <v>0.8541913672</v>
      </c>
      <c r="S331" s="68"/>
      <c r="T331" s="66">
        <f>R110</f>
        <v>0.6496836513</v>
      </c>
      <c r="U331" s="66">
        <f>R132</f>
        <v>0.516069273</v>
      </c>
      <c r="V331" s="66">
        <f>R154</f>
        <v>0.553703669</v>
      </c>
      <c r="W331" s="69">
        <f t="shared" si="77"/>
        <v>0.6434119901</v>
      </c>
    </row>
    <row r="332">
      <c r="D332" s="64" t="s">
        <v>636</v>
      </c>
      <c r="E332" s="66">
        <f>E44</f>
        <v>0.6565608716</v>
      </c>
      <c r="F332" s="66">
        <f>E110</f>
        <v>0.5860927152</v>
      </c>
      <c r="G332" s="65" t="s">
        <v>662</v>
      </c>
      <c r="H332" s="66">
        <f>E176</f>
        <v>0.4107248085</v>
      </c>
      <c r="I332" s="66">
        <f>E198</f>
        <v>0.4445087374</v>
      </c>
      <c r="J332" s="69">
        <f t="shared" si="76"/>
        <v>0.5244717832</v>
      </c>
      <c r="Q332" s="64" t="s">
        <v>636</v>
      </c>
      <c r="R332" s="66">
        <f>R44</f>
        <v>0.6758044403</v>
      </c>
      <c r="S332" s="66">
        <f>R110</f>
        <v>0.6496836513</v>
      </c>
      <c r="T332" s="68"/>
      <c r="U332" s="66">
        <f>R176</f>
        <v>0.4285059239</v>
      </c>
      <c r="V332" s="66">
        <f>R198</f>
        <v>0.5177194351</v>
      </c>
      <c r="W332" s="69">
        <f t="shared" si="77"/>
        <v>0.5679283627</v>
      </c>
    </row>
    <row r="333">
      <c r="D333" s="64" t="s">
        <v>638</v>
      </c>
      <c r="E333" s="66">
        <f>E66</f>
        <v>0.5136994425</v>
      </c>
      <c r="F333" s="66">
        <f>E132</f>
        <v>0.4695898161</v>
      </c>
      <c r="G333" s="66">
        <f>E176</f>
        <v>0.4107248085</v>
      </c>
      <c r="H333" s="65" t="s">
        <v>662</v>
      </c>
      <c r="I333" s="66">
        <f>E220</f>
        <v>0.298327681</v>
      </c>
      <c r="J333" s="69">
        <f t="shared" si="76"/>
        <v>0.423085437</v>
      </c>
      <c r="Q333" s="64" t="s">
        <v>638</v>
      </c>
      <c r="R333" s="66">
        <f>R66</f>
        <v>0.5450634791</v>
      </c>
      <c r="S333" s="66">
        <f>R132</f>
        <v>0.516069273</v>
      </c>
      <c r="T333" s="66">
        <f>R176</f>
        <v>0.4285059239</v>
      </c>
      <c r="U333" s="68"/>
      <c r="V333" s="66">
        <f>R220</f>
        <v>0.3212220592</v>
      </c>
      <c r="W333" s="69">
        <f t="shared" si="77"/>
        <v>0.4527151838</v>
      </c>
    </row>
    <row r="334">
      <c r="D334" s="70" t="s">
        <v>637</v>
      </c>
      <c r="E334" s="71">
        <f>E88</f>
        <v>0.5306816849</v>
      </c>
      <c r="F334" s="71">
        <f>E154</f>
        <v>0.4847775176</v>
      </c>
      <c r="G334" s="71">
        <f>E198</f>
        <v>0.4445087374</v>
      </c>
      <c r="H334" s="71">
        <f>E220</f>
        <v>0.298327681</v>
      </c>
      <c r="I334" s="72" t="s">
        <v>662</v>
      </c>
      <c r="J334" s="73">
        <f t="shared" si="76"/>
        <v>0.4395739052</v>
      </c>
      <c r="Q334" s="70" t="s">
        <v>637</v>
      </c>
      <c r="R334" s="71">
        <f>R88</f>
        <v>0.5521067094</v>
      </c>
      <c r="S334" s="71">
        <f>R154</f>
        <v>0.553703669</v>
      </c>
      <c r="T334" s="71">
        <f>R198</f>
        <v>0.5177194351</v>
      </c>
      <c r="U334" s="71">
        <f>R220</f>
        <v>0.3212220592</v>
      </c>
      <c r="V334" s="74"/>
      <c r="W334" s="73">
        <f t="shared" si="77"/>
        <v>0.4861879682</v>
      </c>
    </row>
    <row r="335">
      <c r="D335" s="70" t="s">
        <v>660</v>
      </c>
      <c r="E335" s="75">
        <f t="shared" ref="E335:I335" si="78">AVERAGE(E330:E334)</f>
        <v>0.6100850615</v>
      </c>
      <c r="F335" s="75">
        <f t="shared" si="78"/>
        <v>0.5699645739</v>
      </c>
      <c r="G335" s="75">
        <f t="shared" si="78"/>
        <v>0.5244717832</v>
      </c>
      <c r="H335" s="75">
        <f t="shared" si="78"/>
        <v>0.423085437</v>
      </c>
      <c r="I335" s="75">
        <f t="shared" si="78"/>
        <v>0.4395739052</v>
      </c>
      <c r="J335" s="73">
        <f t="shared" si="76"/>
        <v>0.5134361522</v>
      </c>
      <c r="Q335" s="70" t="s">
        <v>660</v>
      </c>
      <c r="R335" s="75">
        <f t="shared" ref="R335:V335" si="79">AVERAGE(R330:R334)</f>
        <v>0.656791499</v>
      </c>
      <c r="S335" s="75">
        <f t="shared" si="79"/>
        <v>0.6434119901</v>
      </c>
      <c r="T335" s="75">
        <f t="shared" si="79"/>
        <v>0.5679283627</v>
      </c>
      <c r="U335" s="75">
        <f t="shared" si="79"/>
        <v>0.4527151838</v>
      </c>
      <c r="V335" s="75">
        <f t="shared" si="79"/>
        <v>0.4861879682</v>
      </c>
      <c r="W335" s="73">
        <f t="shared" si="77"/>
        <v>0.5614070008</v>
      </c>
    </row>
  </sheetData>
  <mergeCells count="25">
    <mergeCell ref="D1:O1"/>
    <mergeCell ref="Q1:AB1"/>
    <mergeCell ref="D2:O2"/>
    <mergeCell ref="Q2:AB2"/>
    <mergeCell ref="D24:O24"/>
    <mergeCell ref="Q24:AB24"/>
    <mergeCell ref="Q46:AB46"/>
    <mergeCell ref="D46:O46"/>
    <mergeCell ref="D68:O68"/>
    <mergeCell ref="Q68:AB68"/>
    <mergeCell ref="D90:O90"/>
    <mergeCell ref="Q90:AB90"/>
    <mergeCell ref="D112:O112"/>
    <mergeCell ref="Q112:AB112"/>
    <mergeCell ref="D200:O200"/>
    <mergeCell ref="D243:O243"/>
    <mergeCell ref="D265:O265"/>
    <mergeCell ref="D287:O287"/>
    <mergeCell ref="D134:O134"/>
    <mergeCell ref="Q134:AB134"/>
    <mergeCell ref="D156:O156"/>
    <mergeCell ref="Q156:AB156"/>
    <mergeCell ref="D178:O178"/>
    <mergeCell ref="Q178:AB178"/>
    <mergeCell ref="Q200:AB200"/>
  </mergeCells>
  <conditionalFormatting sqref="F5 G5:G6 H5:H7 I5:I8 J5:J9 K5:K10 L5:L11 M5:M12 N5:N13 S5 T5:T6 U5:U7 V5:V8 W5:W9 X5:X10 Y5:Y11 Z5:Z12 AA5:AA13 E6:E14 R6:R14 F7:F14 S7:S14 G8:G14 T8:T14 H9:H14 U9:U14 I10:I14 V10:V14 J11:J14 W11:W14 K12:K14 X12:X14 L13:L14 Y13:Y14 M14 Z14">
    <cfRule type="colorScale" priority="1">
      <colorScale>
        <cfvo type="min"/>
        <cfvo type="percentile" val="50"/>
        <cfvo type="max"/>
        <color rgb="FF57BB8A"/>
        <color rgb="FFFFD666"/>
        <color rgb="FFE67C73"/>
      </colorScale>
    </cfRule>
  </conditionalFormatting>
  <conditionalFormatting sqref="F27 G27:G28 H27:H29 I27:I30 J27:J31 K27:K32 L27:L33 M27:M34 N27:N35 S27 T27:T28 U27:U29 V27:V30 W27:W31 X27:X32 Y27:Y33 Z27:Z34 AA27:AA35 E28:E36 R28:R36 F29:F36 S29:S36 G30:G36 T30:T36 H31:H36 U31:U36 I32:I36 V32:V36 J33:J36 W33:W36 K34:K36 X34:X36 L35:L36 Y35:Y36 M36 Z36">
    <cfRule type="colorScale" priority="2">
      <colorScale>
        <cfvo type="min"/>
        <cfvo type="percentile" val="50"/>
        <cfvo type="max"/>
        <color rgb="FF57BB8A"/>
        <color rgb="FFFFD666"/>
        <color rgb="FFE67C73"/>
      </colorScale>
    </cfRule>
  </conditionalFormatting>
  <conditionalFormatting sqref="F49 G49:G50 H49:H51 I49:I52 J49:J53 K49:K54 L49:L55 M49:M56 N49:N57 S49 T49:T50 U49:U51 V49:V52 W49:W53 X49:X54 Y49:Y55 Z49:Z56 AA49:AA57 E50:E58 R50:R58 F51:F58 S51:S58 G52:G58 T52:T58 H53:H58 U53:U58 I54:I58 V54:V58 J55:J58 W55:W58 K56:K58 X56:X58 L57:L58 Y57:Y58 M58 Z58">
    <cfRule type="colorScale" priority="3">
      <colorScale>
        <cfvo type="min"/>
        <cfvo type="percentile" val="50"/>
        <cfvo type="max"/>
        <color rgb="FF57BB8A"/>
        <color rgb="FFFFD666"/>
        <color rgb="FFE67C73"/>
      </colorScale>
    </cfRule>
  </conditionalFormatting>
  <conditionalFormatting sqref="F71 G71:G72 H71:H73 I71:I74 J71:J75 K71:K76 L71:L77 M71:M78 N71:N79 S71 T71:T72 U71:U73 V71:V74 W71:W75 X71:X76 Y71:Y77 Z71:Z78 AA71:AA79 E72:E80 R72:R80 F73:F80 S73:S80 G74:G80 T74:T80 H75:H80 U75:U80 I76:I80 V76:V80 J77:J80 W77:W80 K78:K80 X78:X80 L79:L80 Y79:Y80 M80 Z80">
    <cfRule type="colorScale" priority="4">
      <colorScale>
        <cfvo type="min"/>
        <cfvo type="percentile" val="50"/>
        <cfvo type="max"/>
        <color rgb="FF57BB8A"/>
        <color rgb="FFFFD666"/>
        <color rgb="FFE67C73"/>
      </colorScale>
    </cfRule>
  </conditionalFormatting>
  <conditionalFormatting sqref="F93 G93:G94 H93:H95 I93:I96 J93:J97 K93:K98 L93:L99 M93:M100 N93:N101 S93 T93:T94 U93:U95 V93:V96 W93:W97 X93:X98 Y93:Y99 Z93:Z100 AA93:AA101 E94:E102 R94:R102 F95:F102 S95:S102 G96:G102 T96:T102 H97:H102 U97:U102 I98:I102 V98:V102 J99:J102 W99:W102 K100:K102 X100:X102 L101:L102 Y101:Y102 M102 Z102">
    <cfRule type="colorScale" priority="5">
      <colorScale>
        <cfvo type="min"/>
        <cfvo type="percentile" val="50"/>
        <cfvo type="max"/>
        <color rgb="FF57BB8A"/>
        <color rgb="FFFFD666"/>
        <color rgb="FFE67C73"/>
      </colorScale>
    </cfRule>
  </conditionalFormatting>
  <conditionalFormatting sqref="F115 G115:G116 H115:H117 I115:I118 J115:J119 K115:K120 L115:L121 M115:M122 N115:N123 S115 T115:T116 U115:U117 V115:V118 W115:W119 X115:X120 Y115:Y121 Z115:Z122 AA115:AA123 E116:E124 R116:R124 F117:F124 S117:S124 G118:G124 T118:T124 H119:H124 U119:U124 I120:I124 V120:V124 J121:J124 W121:W124 K122:K124 X122:X124 L123:L124 Y123:Y124 M124 Z124">
    <cfRule type="colorScale" priority="6">
      <colorScale>
        <cfvo type="min"/>
        <cfvo type="percentile" val="50"/>
        <cfvo type="max"/>
        <color rgb="FF57BB8A"/>
        <color rgb="FFFFD666"/>
        <color rgb="FFE67C73"/>
      </colorScale>
    </cfRule>
  </conditionalFormatting>
  <conditionalFormatting sqref="F137 G137:G138 H137:H139 I137:I140 J137:J141 K137:K142 L137:L143 M137:M144 N137:N145 S137 T137:T138 U137:U139 V137:V140 W137:W141 X137:X142 Y137:Y143 Z137:Z144 AA137:AA145 E138:E146 R138:R146 F139:F146 S139:S146 G140:G146 T140:T146 H141:H146 U141:U146 I142:I146 V142:V146 J143:J146 W143:W146 K144:K146 X144:X146 L145:L146 Y145:Y146 M146 Z146 F224 G224:G225 H224:H226 I224:I227 J224:J228 K224:K229 L224:L230 M224:M231 N224:N232 E225:E233 F226:F233 G227:G233 H228:H233 I229:I233 J230:J233 K231:K233 L232:L233 M233">
    <cfRule type="colorScale" priority="7">
      <colorScale>
        <cfvo type="min"/>
        <cfvo type="percentile" val="50"/>
        <cfvo type="max"/>
        <color rgb="FF57BB8A"/>
        <color rgb="FFFFD666"/>
        <color rgb="FFE67C73"/>
      </colorScale>
    </cfRule>
  </conditionalFormatting>
  <conditionalFormatting sqref="F159 G159:G160 H159:H161 I159:I162 J159:J163 K159:K164 L159:L165 M159:M166 N159:N167 S159 T159:T160 U159:U161 V159:V162 W159:W163 X159:X164 Y159:Y165 Z159:Z166 AA159:AA167 E160:E168 R160:R168 F161:F168 S161:S168 G162:G168 T162:T168 H163:H168 U163:U168 I164:I168 V164:V168 J165:J168 W165:W168 K166:K168 X166:X168 L167:L168 Y167:Y168 M168 Z168 F246 G246:G247 H246:H248 I246:I249 J246:J250 K246:K251 L246:L252 M246:M253 N246:N254 E247:E255 F248:F255 G249:G255 H250:H255 I251:I255 J252:J255 K253:K255 L254:L255 M255">
    <cfRule type="colorScale" priority="8">
      <colorScale>
        <cfvo type="min"/>
        <cfvo type="percentile" val="50"/>
        <cfvo type="max"/>
        <color rgb="FF57BB8A"/>
        <color rgb="FFFFD666"/>
        <color rgb="FFE67C73"/>
      </colorScale>
    </cfRule>
  </conditionalFormatting>
  <conditionalFormatting sqref="F181 G181:G182 H181:H183 I181:I184 J181:J185 K181:K186 L181:L187 M181:M188 N181:N189 S181 T181:T182 U181:U183 V181:V184 W181:W185 X181:X186 Y181:Y187 Z181:Z188 AA181:AA189 E182:E190 R182:R190 F183:F190 S183:S190 G184:G190 T184:T190 H185:H190 U185:U190 I186:I190 V186:V190 J187:J190 W187:W190 K188:K190 X188:X190 L189:L190 Y189:Y190 M190 Z190 F268 G268:G269 H268:H270 I268:I271 J268:J272 K268:K273 L268:L274 M268:M275 N268:N276 E269:E277 F270:F277 G271:G277 H272:H277 I273:I277 J274:J277 K275:K277 L276:L277 M277">
    <cfRule type="colorScale" priority="9">
      <colorScale>
        <cfvo type="min"/>
        <cfvo type="percentile" val="50"/>
        <cfvo type="max"/>
        <color rgb="FF57BB8A"/>
        <color rgb="FFFFD666"/>
        <color rgb="FFE67C73"/>
      </colorScale>
    </cfRule>
  </conditionalFormatting>
  <conditionalFormatting sqref="F203 G203:G204 H203:H205 I203:I206 J203:J207 K203:K208 L203:L209 M203:M210 N203:N211 S203 T203:T204 U203:U205 V203:V206 W203:W207 X203:X208 Y203:Y209 Z203:Z210 AA203:AA211 E204:E212 R204:R212 F205:F212 S205:S212 G206:G212 T206:T212 H207:H212 U207:U212 I208:I212 V208:V212 J209:J212 W209:W212 K210:K212 X210:X212 L211:L212 Y211:Y212 M212 Z212 F290 G290:G291 H290:H292 I290:I293 J290:J294 K290:K295 L290:L296 M290:M297 N290:N298 E291:E299 F292:F299 G293:G299 H294:H299 I295:I299 J296:J299 K297:K299 L298:L299 M299 F310 G310:G311 H310:H312 I310:I313 J310:J314 K310:K315 L310:L316 M310:M317 N310:N318 E311:E319 F312:F319 G313:G319 H314:H319 I315:I319 J316:J319 K317:K319 L318:L319 M319">
    <cfRule type="colorScale" priority="10">
      <colorScale>
        <cfvo type="min"/>
        <cfvo type="percentile" val="50"/>
        <cfvo type="max"/>
        <color rgb="FF57BB8A"/>
        <color rgb="FFFFD666"/>
        <color rgb="FFE67C73"/>
      </colorScale>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38"/>
    <col customWidth="1" min="2" max="2" width="23.0"/>
    <col customWidth="1" min="3" max="4" width="38.25"/>
    <col customWidth="1" min="5" max="6" width="15.13"/>
    <col customWidth="1" min="7" max="7" width="39.13"/>
  </cols>
  <sheetData>
    <row r="1">
      <c r="A1" s="76"/>
      <c r="B1" s="76" t="s">
        <v>663</v>
      </c>
      <c r="C1" s="26"/>
      <c r="D1" s="26"/>
      <c r="E1" s="26"/>
      <c r="F1" s="26"/>
      <c r="G1" s="26"/>
    </row>
    <row r="2">
      <c r="A2" s="76"/>
      <c r="B2" s="76" t="s">
        <v>664</v>
      </c>
      <c r="C2" s="26"/>
      <c r="D2" s="26"/>
      <c r="E2" s="26"/>
      <c r="F2" s="26"/>
      <c r="G2" s="26"/>
    </row>
    <row r="3">
      <c r="A3" s="76"/>
      <c r="B3" s="76" t="s">
        <v>665</v>
      </c>
      <c r="C3" s="26"/>
      <c r="D3" s="26"/>
      <c r="E3" s="26"/>
      <c r="F3" s="26"/>
      <c r="G3" s="26"/>
    </row>
    <row r="4">
      <c r="A4" s="26"/>
      <c r="B4" s="26"/>
      <c r="C4" s="26"/>
      <c r="D4" s="26"/>
      <c r="E4" s="26"/>
      <c r="F4" s="26"/>
      <c r="G4" s="26"/>
    </row>
    <row r="5">
      <c r="A5" s="26"/>
      <c r="B5" s="26"/>
      <c r="C5" s="26"/>
      <c r="D5" s="26"/>
      <c r="E5" s="26"/>
      <c r="F5" s="26"/>
      <c r="G5" s="26"/>
    </row>
    <row r="6">
      <c r="A6" s="77" t="s">
        <v>666</v>
      </c>
      <c r="B6" s="77" t="s">
        <v>667</v>
      </c>
      <c r="C6" s="78" t="s">
        <v>7</v>
      </c>
      <c r="D6" s="78" t="s">
        <v>8</v>
      </c>
      <c r="E6" s="78" t="s">
        <v>668</v>
      </c>
      <c r="F6" s="78" t="s">
        <v>669</v>
      </c>
      <c r="G6" s="79" t="s">
        <v>670</v>
      </c>
    </row>
    <row r="7">
      <c r="A7" s="80" t="s">
        <v>671</v>
      </c>
      <c r="B7" s="80" t="s">
        <v>57</v>
      </c>
      <c r="C7" s="81" t="s">
        <v>51</v>
      </c>
      <c r="D7" s="81" t="s">
        <v>52</v>
      </c>
      <c r="E7" s="82" t="s">
        <v>53</v>
      </c>
      <c r="F7" s="83" t="s">
        <v>54</v>
      </c>
      <c r="G7" s="84" t="s">
        <v>672</v>
      </c>
    </row>
    <row r="8">
      <c r="A8" s="85"/>
      <c r="B8" s="85"/>
      <c r="C8" s="86" t="s">
        <v>166</v>
      </c>
      <c r="D8" s="86" t="s">
        <v>167</v>
      </c>
      <c r="E8" s="87" t="s">
        <v>53</v>
      </c>
      <c r="F8" s="88" t="s">
        <v>44</v>
      </c>
      <c r="G8" s="89"/>
    </row>
    <row r="9">
      <c r="A9" s="90" t="s">
        <v>673</v>
      </c>
      <c r="B9" s="90" t="s">
        <v>674</v>
      </c>
      <c r="C9" s="91" t="s">
        <v>91</v>
      </c>
      <c r="D9" s="91" t="s">
        <v>91</v>
      </c>
      <c r="E9" s="92" t="s">
        <v>92</v>
      </c>
      <c r="F9" s="93" t="s">
        <v>35</v>
      </c>
      <c r="G9" s="94" t="s">
        <v>675</v>
      </c>
      <c r="H9" s="95"/>
      <c r="I9" s="95"/>
      <c r="J9" s="95"/>
      <c r="K9" s="95"/>
      <c r="L9" s="95"/>
      <c r="M9" s="95"/>
      <c r="N9" s="95"/>
      <c r="O9" s="95"/>
      <c r="P9" s="95"/>
      <c r="Q9" s="95"/>
      <c r="R9" s="95"/>
      <c r="S9" s="95"/>
      <c r="T9" s="95"/>
      <c r="U9" s="95"/>
      <c r="V9" s="95"/>
      <c r="W9" s="95"/>
      <c r="X9" s="95"/>
      <c r="Y9" s="95"/>
      <c r="Z9" s="95"/>
      <c r="AA9" s="95"/>
    </row>
    <row r="10">
      <c r="A10" s="96" t="s">
        <v>676</v>
      </c>
      <c r="B10" s="96" t="s">
        <v>677</v>
      </c>
      <c r="C10" s="97" t="s">
        <v>109</v>
      </c>
      <c r="D10" s="97" t="s">
        <v>109</v>
      </c>
      <c r="E10" s="98" t="s">
        <v>35</v>
      </c>
      <c r="F10" s="99" t="s">
        <v>44</v>
      </c>
      <c r="G10" s="100" t="s">
        <v>678</v>
      </c>
    </row>
    <row r="11">
      <c r="A11" s="101" t="s">
        <v>679</v>
      </c>
      <c r="B11" s="101" t="s">
        <v>680</v>
      </c>
      <c r="C11" s="102" t="s">
        <v>401</v>
      </c>
      <c r="D11" s="102" t="s">
        <v>401</v>
      </c>
      <c r="E11" s="103" t="s">
        <v>44</v>
      </c>
      <c r="F11" s="104" t="s">
        <v>35</v>
      </c>
      <c r="G11" s="105" t="s">
        <v>681</v>
      </c>
      <c r="H11" s="95"/>
      <c r="I11" s="95"/>
      <c r="J11" s="95"/>
      <c r="K11" s="95"/>
      <c r="L11" s="95"/>
      <c r="M11" s="95"/>
      <c r="N11" s="95"/>
      <c r="O11" s="95"/>
      <c r="P11" s="95"/>
      <c r="Q11" s="95"/>
      <c r="R11" s="95"/>
      <c r="S11" s="95"/>
      <c r="T11" s="95"/>
      <c r="U11" s="95"/>
      <c r="V11" s="95"/>
      <c r="W11" s="95"/>
      <c r="X11" s="95"/>
      <c r="Y11" s="95"/>
      <c r="Z11" s="95"/>
      <c r="AA11" s="95"/>
    </row>
    <row r="12">
      <c r="A12" s="106"/>
      <c r="B12" s="106"/>
      <c r="C12" s="107" t="s">
        <v>462</v>
      </c>
      <c r="D12" s="107" t="s">
        <v>462</v>
      </c>
      <c r="E12" s="108" t="s">
        <v>44</v>
      </c>
      <c r="F12" s="109" t="s">
        <v>54</v>
      </c>
      <c r="G12" s="110"/>
      <c r="H12" s="95"/>
      <c r="I12" s="95"/>
      <c r="J12" s="95"/>
      <c r="K12" s="95"/>
      <c r="L12" s="95"/>
      <c r="M12" s="95"/>
      <c r="N12" s="95"/>
      <c r="O12" s="95"/>
      <c r="P12" s="95"/>
      <c r="Q12" s="95"/>
      <c r="R12" s="95"/>
      <c r="S12" s="95"/>
      <c r="T12" s="95"/>
      <c r="U12" s="95"/>
      <c r="V12" s="95"/>
      <c r="W12" s="95"/>
      <c r="X12" s="95"/>
      <c r="Y12" s="95"/>
      <c r="Z12" s="95"/>
      <c r="AA12" s="95"/>
    </row>
    <row r="13">
      <c r="A13" s="85"/>
      <c r="B13" s="85"/>
      <c r="C13" s="111" t="s">
        <v>468</v>
      </c>
      <c r="D13" s="111" t="s">
        <v>468</v>
      </c>
      <c r="E13" s="112" t="s">
        <v>44</v>
      </c>
      <c r="F13" s="113" t="s">
        <v>54</v>
      </c>
      <c r="G13" s="89"/>
      <c r="H13" s="95"/>
      <c r="I13" s="95"/>
      <c r="J13" s="95"/>
      <c r="K13" s="95"/>
      <c r="L13" s="95"/>
      <c r="M13" s="95"/>
      <c r="N13" s="95"/>
      <c r="O13" s="95"/>
      <c r="P13" s="95"/>
      <c r="Q13" s="95"/>
      <c r="R13" s="95"/>
      <c r="S13" s="95"/>
      <c r="T13" s="95"/>
      <c r="U13" s="95"/>
      <c r="V13" s="95"/>
      <c r="W13" s="95"/>
      <c r="X13" s="95"/>
      <c r="Y13" s="95"/>
      <c r="Z13" s="95"/>
      <c r="AA13" s="95"/>
    </row>
    <row r="14">
      <c r="A14" s="80" t="s">
        <v>682</v>
      </c>
      <c r="B14" s="80" t="s">
        <v>683</v>
      </c>
      <c r="C14" s="81" t="s">
        <v>125</v>
      </c>
      <c r="D14" s="81" t="s">
        <v>125</v>
      </c>
      <c r="E14" s="82" t="s">
        <v>35</v>
      </c>
      <c r="F14" s="114" t="s">
        <v>33</v>
      </c>
      <c r="G14" s="84" t="s">
        <v>684</v>
      </c>
    </row>
    <row r="15">
      <c r="A15" s="85"/>
      <c r="B15" s="85"/>
      <c r="C15" s="86" t="s">
        <v>216</v>
      </c>
      <c r="D15" s="86" t="s">
        <v>217</v>
      </c>
      <c r="E15" s="87" t="s">
        <v>35</v>
      </c>
      <c r="F15" s="88" t="s">
        <v>33</v>
      </c>
      <c r="G15" s="89"/>
    </row>
    <row r="16">
      <c r="A16" s="101" t="s">
        <v>685</v>
      </c>
      <c r="B16" s="101" t="s">
        <v>686</v>
      </c>
      <c r="C16" s="102" t="s">
        <v>193</v>
      </c>
      <c r="D16" s="102" t="s">
        <v>194</v>
      </c>
      <c r="E16" s="103" t="s">
        <v>44</v>
      </c>
      <c r="F16" s="104" t="s">
        <v>126</v>
      </c>
      <c r="G16" s="105" t="s">
        <v>687</v>
      </c>
      <c r="H16" s="95"/>
      <c r="I16" s="95"/>
      <c r="J16" s="95"/>
      <c r="K16" s="95"/>
      <c r="L16" s="95"/>
      <c r="M16" s="95"/>
      <c r="N16" s="95"/>
      <c r="O16" s="95"/>
      <c r="P16" s="95"/>
      <c r="Q16" s="95"/>
      <c r="R16" s="95"/>
      <c r="S16" s="95"/>
      <c r="T16" s="95"/>
      <c r="U16" s="95"/>
      <c r="V16" s="95"/>
      <c r="W16" s="95"/>
      <c r="X16" s="95"/>
      <c r="Y16" s="95"/>
      <c r="Z16" s="95"/>
      <c r="AA16" s="95"/>
    </row>
    <row r="17">
      <c r="A17" s="106"/>
      <c r="B17" s="106"/>
      <c r="C17" s="107" t="s">
        <v>209</v>
      </c>
      <c r="D17" s="107" t="s">
        <v>210</v>
      </c>
      <c r="E17" s="108" t="s">
        <v>54</v>
      </c>
      <c r="F17" s="109" t="s">
        <v>126</v>
      </c>
      <c r="G17" s="110"/>
      <c r="H17" s="95"/>
      <c r="I17" s="95"/>
      <c r="J17" s="95"/>
      <c r="K17" s="95"/>
      <c r="L17" s="95"/>
      <c r="M17" s="95"/>
      <c r="N17" s="95"/>
      <c r="O17" s="95"/>
      <c r="P17" s="95"/>
      <c r="Q17" s="95"/>
      <c r="R17" s="95"/>
      <c r="S17" s="95"/>
      <c r="T17" s="95"/>
      <c r="U17" s="95"/>
      <c r="V17" s="95"/>
      <c r="W17" s="95"/>
      <c r="X17" s="95"/>
      <c r="Y17" s="95"/>
      <c r="Z17" s="95"/>
      <c r="AA17" s="95"/>
    </row>
    <row r="18">
      <c r="A18" s="85"/>
      <c r="B18" s="85"/>
      <c r="C18" s="111" t="s">
        <v>331</v>
      </c>
      <c r="D18" s="111" t="s">
        <v>332</v>
      </c>
      <c r="E18" s="112" t="s">
        <v>54</v>
      </c>
      <c r="F18" s="113" t="s">
        <v>126</v>
      </c>
      <c r="G18" s="89"/>
      <c r="H18" s="95"/>
      <c r="I18" s="95"/>
      <c r="J18" s="95"/>
      <c r="K18" s="95"/>
      <c r="L18" s="95"/>
      <c r="M18" s="95"/>
      <c r="N18" s="95"/>
      <c r="O18" s="95"/>
      <c r="P18" s="95"/>
      <c r="Q18" s="95"/>
      <c r="R18" s="95"/>
      <c r="S18" s="95"/>
      <c r="T18" s="95"/>
      <c r="U18" s="95"/>
      <c r="V18" s="95"/>
      <c r="W18" s="95"/>
      <c r="X18" s="95"/>
      <c r="Y18" s="95"/>
      <c r="Z18" s="95"/>
      <c r="AA18" s="95"/>
    </row>
    <row r="19">
      <c r="A19" s="96" t="s">
        <v>688</v>
      </c>
      <c r="B19" s="96" t="s">
        <v>689</v>
      </c>
      <c r="C19" s="97" t="s">
        <v>355</v>
      </c>
      <c r="D19" s="97" t="s">
        <v>356</v>
      </c>
      <c r="E19" s="115" t="s">
        <v>34</v>
      </c>
      <c r="F19" s="99" t="s">
        <v>35</v>
      </c>
      <c r="G19" s="100" t="s">
        <v>690</v>
      </c>
    </row>
    <row r="20">
      <c r="A20" s="101" t="s">
        <v>691</v>
      </c>
      <c r="B20" s="101" t="s">
        <v>692</v>
      </c>
      <c r="C20" s="102" t="s">
        <v>478</v>
      </c>
      <c r="D20" s="102" t="s">
        <v>479</v>
      </c>
      <c r="E20" s="103" t="s">
        <v>34</v>
      </c>
      <c r="F20" s="104" t="s">
        <v>36</v>
      </c>
      <c r="G20" s="105" t="s">
        <v>693</v>
      </c>
      <c r="H20" s="95"/>
      <c r="I20" s="95"/>
      <c r="J20" s="95"/>
      <c r="K20" s="95"/>
      <c r="L20" s="95"/>
      <c r="M20" s="95"/>
      <c r="N20" s="95"/>
      <c r="O20" s="95"/>
      <c r="P20" s="95"/>
      <c r="Q20" s="95"/>
      <c r="R20" s="95"/>
      <c r="S20" s="95"/>
      <c r="T20" s="95"/>
      <c r="U20" s="95"/>
      <c r="V20" s="95"/>
      <c r="W20" s="95"/>
      <c r="X20" s="95"/>
      <c r="Y20" s="95"/>
      <c r="Z20" s="95"/>
      <c r="AA20" s="95"/>
    </row>
    <row r="21">
      <c r="A21" s="85"/>
      <c r="B21" s="85"/>
      <c r="C21" s="111" t="s">
        <v>508</v>
      </c>
      <c r="D21" s="111" t="s">
        <v>509</v>
      </c>
      <c r="E21" s="112" t="s">
        <v>34</v>
      </c>
      <c r="F21" s="113" t="s">
        <v>36</v>
      </c>
      <c r="G21" s="89"/>
      <c r="H21" s="95"/>
      <c r="I21" s="95"/>
      <c r="J21" s="95"/>
      <c r="K21" s="95"/>
      <c r="L21" s="95"/>
      <c r="M21" s="95"/>
      <c r="N21" s="95"/>
      <c r="O21" s="95"/>
      <c r="P21" s="95"/>
      <c r="Q21" s="95"/>
      <c r="R21" s="95"/>
      <c r="S21" s="95"/>
      <c r="T21" s="95"/>
      <c r="U21" s="95"/>
      <c r="V21" s="95"/>
      <c r="W21" s="95"/>
      <c r="X21" s="95"/>
      <c r="Y21" s="95"/>
      <c r="Z21" s="95"/>
      <c r="AA21" s="95"/>
    </row>
    <row r="22">
      <c r="A22" s="96" t="s">
        <v>694</v>
      </c>
      <c r="B22" s="96" t="s">
        <v>695</v>
      </c>
      <c r="C22" s="97" t="s">
        <v>537</v>
      </c>
      <c r="D22" s="97" t="s">
        <v>538</v>
      </c>
      <c r="E22" s="115" t="s">
        <v>54</v>
      </c>
      <c r="F22" s="99" t="s">
        <v>662</v>
      </c>
      <c r="G22" s="100" t="s">
        <v>696</v>
      </c>
    </row>
    <row r="23">
      <c r="A23" s="90" t="s">
        <v>697</v>
      </c>
      <c r="B23" s="90" t="s">
        <v>698</v>
      </c>
      <c r="C23" s="91" t="s">
        <v>593</v>
      </c>
      <c r="D23" s="91" t="s">
        <v>593</v>
      </c>
      <c r="E23" s="116" t="s">
        <v>102</v>
      </c>
      <c r="F23" s="117" t="s">
        <v>35</v>
      </c>
      <c r="G23" s="94" t="s">
        <v>699</v>
      </c>
      <c r="H23" s="95"/>
      <c r="I23" s="95"/>
      <c r="J23" s="95"/>
      <c r="K23" s="95"/>
      <c r="L23" s="95"/>
      <c r="M23" s="95"/>
      <c r="N23" s="95"/>
      <c r="O23" s="95"/>
      <c r="P23" s="95"/>
      <c r="Q23" s="95"/>
      <c r="R23" s="95"/>
      <c r="S23" s="95"/>
      <c r="T23" s="95"/>
      <c r="U23" s="95"/>
      <c r="V23" s="95"/>
      <c r="W23" s="95"/>
      <c r="X23" s="95"/>
      <c r="Y23" s="95"/>
      <c r="Z23" s="95"/>
      <c r="AA23" s="95"/>
    </row>
    <row r="24">
      <c r="A24" s="96" t="s">
        <v>700</v>
      </c>
      <c r="B24" s="96" t="s">
        <v>701</v>
      </c>
      <c r="C24" s="118" t="s">
        <v>583</v>
      </c>
      <c r="D24" s="118" t="s">
        <v>583</v>
      </c>
      <c r="E24" s="115" t="s">
        <v>35</v>
      </c>
      <c r="F24" s="99" t="s">
        <v>34</v>
      </c>
      <c r="G24" s="100" t="s">
        <v>702</v>
      </c>
    </row>
    <row r="25">
      <c r="A25" s="90" t="s">
        <v>703</v>
      </c>
      <c r="B25" s="90"/>
      <c r="C25" s="91"/>
      <c r="D25" s="91"/>
      <c r="E25" s="116"/>
      <c r="F25" s="117"/>
      <c r="G25" s="94"/>
    </row>
    <row r="26">
      <c r="A26" s="119" t="s">
        <v>704</v>
      </c>
      <c r="B26" s="120"/>
      <c r="C26" s="121"/>
      <c r="D26" s="121"/>
      <c r="E26" s="98"/>
      <c r="F26" s="122"/>
      <c r="G26" s="123"/>
    </row>
    <row r="27">
      <c r="A27" s="124" t="s">
        <v>705</v>
      </c>
      <c r="B27" s="125"/>
      <c r="C27" s="126"/>
      <c r="D27" s="126"/>
      <c r="E27" s="98"/>
      <c r="F27" s="122"/>
      <c r="G27" s="127"/>
    </row>
    <row r="28">
      <c r="A28" s="26"/>
      <c r="B28" s="26"/>
      <c r="C28" s="26"/>
      <c r="D28" s="26"/>
      <c r="E28" s="26"/>
      <c r="F28" s="26"/>
      <c r="G28" s="26"/>
    </row>
    <row r="29">
      <c r="A29" s="26"/>
      <c r="B29" s="26"/>
      <c r="C29" s="26"/>
      <c r="D29" s="26"/>
      <c r="E29" s="26"/>
      <c r="F29" s="26"/>
      <c r="G29" s="26"/>
    </row>
    <row r="30">
      <c r="A30" s="26"/>
      <c r="B30" s="26"/>
      <c r="C30" s="26"/>
      <c r="D30" s="26"/>
      <c r="E30" s="26"/>
      <c r="F30" s="26"/>
      <c r="G30" s="26"/>
    </row>
    <row r="31">
      <c r="A31" s="26"/>
      <c r="B31" s="26"/>
      <c r="C31" s="26"/>
      <c r="D31" s="26"/>
      <c r="E31" s="26"/>
      <c r="F31" s="26"/>
      <c r="G31" s="26"/>
    </row>
    <row r="32">
      <c r="A32" s="26"/>
      <c r="B32" s="26"/>
      <c r="C32" s="26"/>
      <c r="D32" s="26"/>
      <c r="E32" s="26"/>
      <c r="F32" s="26"/>
      <c r="G32" s="26"/>
    </row>
    <row r="33">
      <c r="A33" s="26"/>
      <c r="B33" s="26"/>
      <c r="C33" s="26"/>
      <c r="D33" s="26"/>
      <c r="E33" s="26"/>
      <c r="F33" s="26"/>
      <c r="G33" s="26"/>
    </row>
    <row r="34">
      <c r="A34" s="26"/>
      <c r="B34" s="26"/>
      <c r="C34" s="26"/>
      <c r="D34" s="26"/>
      <c r="E34" s="26"/>
      <c r="F34" s="26"/>
      <c r="G34" s="26"/>
    </row>
    <row r="35">
      <c r="A35" s="26"/>
      <c r="B35" s="26"/>
      <c r="C35" s="26"/>
      <c r="D35" s="26"/>
      <c r="E35" s="26"/>
      <c r="F35" s="26"/>
      <c r="G35" s="26"/>
    </row>
    <row r="36">
      <c r="A36" s="26"/>
      <c r="B36" s="26"/>
      <c r="C36" s="26"/>
      <c r="D36" s="26"/>
      <c r="E36" s="26"/>
      <c r="F36" s="26"/>
      <c r="G36" s="26"/>
    </row>
    <row r="37">
      <c r="A37" s="26"/>
      <c r="B37" s="26"/>
      <c r="C37" s="26"/>
      <c r="D37" s="26"/>
      <c r="E37" s="26"/>
      <c r="F37" s="26"/>
      <c r="G37" s="26"/>
    </row>
    <row r="38">
      <c r="A38" s="26"/>
      <c r="B38" s="26"/>
      <c r="C38" s="26"/>
      <c r="D38" s="26"/>
      <c r="E38" s="26"/>
      <c r="F38" s="26"/>
      <c r="G38" s="26"/>
    </row>
    <row r="39">
      <c r="A39" s="26"/>
      <c r="B39" s="26"/>
      <c r="C39" s="26"/>
      <c r="D39" s="26"/>
      <c r="E39" s="26"/>
      <c r="F39" s="26"/>
      <c r="G39" s="26"/>
    </row>
    <row r="40">
      <c r="A40" s="26"/>
      <c r="B40" s="26"/>
      <c r="C40" s="26"/>
      <c r="D40" s="26"/>
      <c r="E40" s="26"/>
      <c r="F40" s="26"/>
      <c r="G40" s="26"/>
    </row>
    <row r="41">
      <c r="A41" s="26"/>
      <c r="B41" s="26"/>
      <c r="C41" s="26"/>
      <c r="D41" s="26"/>
      <c r="E41" s="26"/>
      <c r="F41" s="26"/>
      <c r="G41" s="26"/>
    </row>
    <row r="42">
      <c r="A42" s="26"/>
      <c r="B42" s="26"/>
      <c r="C42" s="26"/>
      <c r="D42" s="26"/>
      <c r="E42" s="26"/>
      <c r="F42" s="26"/>
      <c r="G42" s="26"/>
    </row>
    <row r="43">
      <c r="A43" s="26"/>
      <c r="B43" s="26"/>
      <c r="C43" s="26"/>
      <c r="D43" s="26"/>
      <c r="E43" s="26"/>
      <c r="F43" s="26"/>
      <c r="G43" s="26"/>
    </row>
    <row r="44">
      <c r="A44" s="26"/>
      <c r="B44" s="26"/>
      <c r="C44" s="26"/>
      <c r="D44" s="26"/>
      <c r="E44" s="26"/>
      <c r="F44" s="26"/>
      <c r="G44" s="26"/>
    </row>
    <row r="45">
      <c r="A45" s="26"/>
      <c r="B45" s="26"/>
      <c r="C45" s="26"/>
      <c r="D45" s="26"/>
      <c r="E45" s="26"/>
      <c r="F45" s="26"/>
      <c r="G45" s="26"/>
    </row>
    <row r="46">
      <c r="A46" s="26"/>
      <c r="B46" s="26"/>
      <c r="C46" s="26"/>
      <c r="D46" s="26"/>
      <c r="E46" s="26"/>
      <c r="F46" s="26"/>
      <c r="G46" s="26"/>
    </row>
    <row r="47">
      <c r="A47" s="26"/>
      <c r="B47" s="26"/>
      <c r="C47" s="26"/>
      <c r="D47" s="26"/>
      <c r="E47" s="26"/>
      <c r="F47" s="26"/>
      <c r="G47" s="26"/>
    </row>
    <row r="48">
      <c r="A48" s="26"/>
      <c r="B48" s="26"/>
      <c r="C48" s="26"/>
      <c r="D48" s="26"/>
      <c r="E48" s="26"/>
      <c r="F48" s="26"/>
      <c r="G48" s="26"/>
    </row>
    <row r="49">
      <c r="A49" s="26"/>
      <c r="B49" s="26"/>
      <c r="C49" s="26"/>
      <c r="D49" s="26"/>
      <c r="E49" s="26"/>
      <c r="F49" s="26"/>
      <c r="G49" s="26"/>
    </row>
    <row r="50">
      <c r="A50" s="26"/>
      <c r="B50" s="26"/>
      <c r="C50" s="26"/>
      <c r="D50" s="26"/>
      <c r="E50" s="26"/>
      <c r="F50" s="26"/>
      <c r="G50" s="26"/>
    </row>
    <row r="51">
      <c r="A51" s="26"/>
      <c r="B51" s="26"/>
      <c r="C51" s="26"/>
      <c r="D51" s="26"/>
      <c r="E51" s="26"/>
      <c r="F51" s="26"/>
      <c r="G51" s="26"/>
    </row>
    <row r="52">
      <c r="A52" s="26"/>
      <c r="B52" s="26"/>
      <c r="C52" s="26"/>
      <c r="D52" s="26"/>
      <c r="E52" s="26"/>
      <c r="F52" s="26"/>
      <c r="G52" s="26"/>
    </row>
    <row r="53">
      <c r="A53" s="26"/>
      <c r="B53" s="26"/>
      <c r="C53" s="26"/>
      <c r="D53" s="26"/>
      <c r="E53" s="26"/>
      <c r="F53" s="26"/>
      <c r="G53" s="26"/>
    </row>
    <row r="54">
      <c r="A54" s="26"/>
      <c r="B54" s="26"/>
      <c r="C54" s="26"/>
      <c r="D54" s="26"/>
      <c r="E54" s="26"/>
      <c r="F54" s="26"/>
      <c r="G54" s="26"/>
    </row>
    <row r="55">
      <c r="A55" s="26"/>
      <c r="B55" s="26"/>
      <c r="C55" s="26"/>
      <c r="D55" s="26"/>
      <c r="E55" s="26"/>
      <c r="F55" s="26"/>
      <c r="G55" s="26"/>
    </row>
    <row r="56">
      <c r="A56" s="26"/>
      <c r="B56" s="26"/>
      <c r="C56" s="26"/>
      <c r="D56" s="26"/>
      <c r="E56" s="26"/>
      <c r="F56" s="26"/>
      <c r="G56" s="26"/>
    </row>
    <row r="57">
      <c r="A57" s="26"/>
      <c r="B57" s="26"/>
      <c r="C57" s="26"/>
      <c r="D57" s="26"/>
      <c r="E57" s="26"/>
      <c r="F57" s="26"/>
      <c r="G57" s="26"/>
    </row>
    <row r="58">
      <c r="A58" s="26"/>
      <c r="B58" s="26"/>
      <c r="C58" s="26"/>
      <c r="D58" s="26"/>
      <c r="E58" s="26"/>
      <c r="F58" s="26"/>
      <c r="G58" s="26"/>
    </row>
    <row r="59">
      <c r="A59" s="26"/>
      <c r="B59" s="26"/>
      <c r="C59" s="26"/>
      <c r="D59" s="26"/>
      <c r="E59" s="26"/>
      <c r="F59" s="26"/>
      <c r="G59" s="26"/>
    </row>
    <row r="60">
      <c r="A60" s="26"/>
      <c r="B60" s="26"/>
      <c r="C60" s="26"/>
      <c r="D60" s="26"/>
      <c r="E60" s="26"/>
      <c r="F60" s="26"/>
      <c r="G60" s="26"/>
    </row>
    <row r="61">
      <c r="A61" s="26"/>
      <c r="B61" s="26"/>
      <c r="C61" s="26"/>
      <c r="D61" s="26"/>
      <c r="E61" s="26"/>
      <c r="F61" s="26"/>
      <c r="G61" s="26"/>
    </row>
    <row r="62">
      <c r="A62" s="26"/>
      <c r="B62" s="26"/>
      <c r="C62" s="26"/>
      <c r="D62" s="26"/>
      <c r="E62" s="26"/>
      <c r="F62" s="26"/>
      <c r="G62" s="26"/>
    </row>
    <row r="63">
      <c r="A63" s="26"/>
      <c r="B63" s="26"/>
      <c r="C63" s="26"/>
      <c r="D63" s="26"/>
      <c r="E63" s="26"/>
      <c r="F63" s="26"/>
      <c r="G63" s="26"/>
    </row>
    <row r="64">
      <c r="A64" s="26"/>
      <c r="B64" s="26"/>
      <c r="C64" s="26"/>
      <c r="D64" s="26"/>
      <c r="E64" s="26"/>
      <c r="F64" s="26"/>
      <c r="G64" s="26"/>
    </row>
    <row r="65">
      <c r="A65" s="26"/>
      <c r="B65" s="26"/>
      <c r="C65" s="26"/>
      <c r="D65" s="26"/>
      <c r="E65" s="26"/>
      <c r="F65" s="26"/>
      <c r="G65" s="26"/>
    </row>
    <row r="66">
      <c r="A66" s="26"/>
      <c r="B66" s="26"/>
      <c r="C66" s="26"/>
      <c r="D66" s="26"/>
      <c r="E66" s="26"/>
      <c r="F66" s="26"/>
      <c r="G66" s="26"/>
    </row>
    <row r="67">
      <c r="A67" s="26"/>
      <c r="B67" s="26"/>
      <c r="C67" s="26"/>
      <c r="D67" s="26"/>
      <c r="E67" s="26"/>
      <c r="F67" s="26"/>
      <c r="G67" s="26"/>
    </row>
    <row r="68">
      <c r="A68" s="26"/>
      <c r="B68" s="26"/>
      <c r="C68" s="26"/>
      <c r="D68" s="26"/>
      <c r="E68" s="26"/>
      <c r="F68" s="26"/>
      <c r="G68" s="26"/>
    </row>
    <row r="69">
      <c r="A69" s="26"/>
      <c r="B69" s="26"/>
      <c r="C69" s="26"/>
      <c r="D69" s="26"/>
      <c r="E69" s="26"/>
      <c r="F69" s="26"/>
      <c r="G69" s="26"/>
    </row>
    <row r="70">
      <c r="A70" s="26"/>
      <c r="B70" s="26"/>
      <c r="C70" s="26"/>
      <c r="D70" s="26"/>
      <c r="E70" s="26"/>
      <c r="F70" s="26"/>
      <c r="G70" s="26"/>
    </row>
    <row r="71">
      <c r="A71" s="26"/>
      <c r="B71" s="26"/>
      <c r="C71" s="26"/>
      <c r="D71" s="26"/>
      <c r="E71" s="26"/>
      <c r="F71" s="26"/>
      <c r="G71" s="26"/>
    </row>
    <row r="72">
      <c r="A72" s="26"/>
      <c r="B72" s="26"/>
      <c r="C72" s="26"/>
      <c r="D72" s="26"/>
      <c r="E72" s="26"/>
      <c r="F72" s="26"/>
      <c r="G72" s="26"/>
    </row>
    <row r="73">
      <c r="A73" s="26"/>
      <c r="B73" s="26"/>
      <c r="C73" s="26"/>
      <c r="D73" s="26"/>
      <c r="E73" s="26"/>
      <c r="F73" s="26"/>
      <c r="G73" s="26"/>
    </row>
    <row r="74">
      <c r="A74" s="26"/>
      <c r="B74" s="26"/>
      <c r="C74" s="26"/>
      <c r="D74" s="26"/>
      <c r="E74" s="26"/>
      <c r="F74" s="26"/>
      <c r="G74" s="26"/>
    </row>
    <row r="75">
      <c r="A75" s="26"/>
      <c r="B75" s="26"/>
      <c r="C75" s="26"/>
      <c r="D75" s="26"/>
      <c r="E75" s="26"/>
      <c r="F75" s="26"/>
      <c r="G75" s="26"/>
    </row>
    <row r="76">
      <c r="A76" s="26"/>
      <c r="B76" s="26"/>
      <c r="C76" s="26"/>
      <c r="D76" s="26"/>
      <c r="E76" s="26"/>
      <c r="F76" s="26"/>
      <c r="G76" s="26"/>
    </row>
    <row r="77">
      <c r="A77" s="26"/>
      <c r="B77" s="26"/>
      <c r="C77" s="26"/>
      <c r="D77" s="26"/>
      <c r="E77" s="26"/>
      <c r="F77" s="26"/>
      <c r="G77" s="26"/>
    </row>
    <row r="78">
      <c r="A78" s="26"/>
      <c r="B78" s="26"/>
      <c r="C78" s="26"/>
      <c r="D78" s="26"/>
      <c r="E78" s="26"/>
      <c r="F78" s="26"/>
      <c r="G78" s="26"/>
    </row>
    <row r="79">
      <c r="A79" s="26"/>
      <c r="B79" s="26"/>
      <c r="C79" s="26"/>
      <c r="D79" s="26"/>
      <c r="E79" s="26"/>
      <c r="F79" s="26"/>
      <c r="G79" s="26"/>
    </row>
    <row r="80">
      <c r="A80" s="26"/>
      <c r="B80" s="26"/>
      <c r="C80" s="26"/>
      <c r="D80" s="26"/>
      <c r="E80" s="26"/>
      <c r="F80" s="26"/>
      <c r="G80" s="26"/>
    </row>
    <row r="81">
      <c r="A81" s="26"/>
      <c r="B81" s="26"/>
      <c r="C81" s="26"/>
      <c r="D81" s="26"/>
      <c r="E81" s="26"/>
      <c r="F81" s="26"/>
      <c r="G81" s="26"/>
    </row>
    <row r="82">
      <c r="A82" s="26"/>
      <c r="B82" s="26"/>
      <c r="C82" s="26"/>
      <c r="D82" s="26"/>
      <c r="E82" s="26"/>
      <c r="F82" s="26"/>
      <c r="G82" s="26"/>
    </row>
    <row r="83">
      <c r="A83" s="26"/>
      <c r="B83" s="26"/>
      <c r="C83" s="26"/>
      <c r="D83" s="26"/>
      <c r="E83" s="26"/>
      <c r="F83" s="26"/>
      <c r="G83" s="26"/>
    </row>
    <row r="84">
      <c r="A84" s="26"/>
      <c r="B84" s="26"/>
      <c r="C84" s="26"/>
      <c r="D84" s="26"/>
      <c r="E84" s="26"/>
      <c r="F84" s="26"/>
      <c r="G84" s="26"/>
    </row>
    <row r="85">
      <c r="A85" s="26"/>
      <c r="B85" s="26"/>
      <c r="C85" s="26"/>
      <c r="D85" s="26"/>
      <c r="E85" s="26"/>
      <c r="F85" s="26"/>
      <c r="G85" s="26"/>
    </row>
    <row r="86">
      <c r="A86" s="26"/>
      <c r="B86" s="26"/>
      <c r="C86" s="26"/>
      <c r="D86" s="26"/>
      <c r="E86" s="26"/>
      <c r="F86" s="26"/>
      <c r="G86" s="26"/>
    </row>
    <row r="87">
      <c r="A87" s="26"/>
      <c r="B87" s="26"/>
      <c r="C87" s="26"/>
      <c r="D87" s="26"/>
      <c r="E87" s="26"/>
      <c r="F87" s="26"/>
      <c r="G87" s="26"/>
    </row>
    <row r="88">
      <c r="A88" s="26"/>
      <c r="B88" s="26"/>
      <c r="C88" s="26"/>
      <c r="D88" s="26"/>
      <c r="E88" s="26"/>
      <c r="F88" s="26"/>
      <c r="G88" s="26"/>
    </row>
    <row r="89">
      <c r="A89" s="26"/>
      <c r="B89" s="26"/>
      <c r="C89" s="26"/>
      <c r="D89" s="26"/>
      <c r="E89" s="26"/>
      <c r="F89" s="26"/>
      <c r="G89" s="26"/>
    </row>
    <row r="90">
      <c r="A90" s="26"/>
      <c r="B90" s="26"/>
      <c r="C90" s="26"/>
      <c r="D90" s="26"/>
      <c r="E90" s="26"/>
      <c r="F90" s="26"/>
      <c r="G90" s="26"/>
    </row>
    <row r="91">
      <c r="A91" s="26"/>
      <c r="B91" s="26"/>
      <c r="C91" s="26"/>
      <c r="D91" s="26"/>
      <c r="E91" s="26"/>
      <c r="F91" s="26"/>
      <c r="G91" s="26"/>
    </row>
    <row r="92">
      <c r="A92" s="26"/>
      <c r="B92" s="26"/>
      <c r="C92" s="26"/>
      <c r="D92" s="26"/>
      <c r="E92" s="26"/>
      <c r="F92" s="26"/>
      <c r="G92" s="26"/>
    </row>
    <row r="93">
      <c r="A93" s="26"/>
      <c r="B93" s="26"/>
      <c r="C93" s="26"/>
      <c r="D93" s="26"/>
      <c r="E93" s="26"/>
      <c r="F93" s="26"/>
      <c r="G93" s="26"/>
    </row>
    <row r="94">
      <c r="A94" s="26"/>
      <c r="B94" s="26"/>
      <c r="C94" s="26"/>
      <c r="D94" s="26"/>
      <c r="E94" s="26"/>
      <c r="F94" s="26"/>
      <c r="G94" s="26"/>
    </row>
    <row r="95">
      <c r="A95" s="26"/>
      <c r="B95" s="26"/>
      <c r="C95" s="26"/>
      <c r="D95" s="26"/>
      <c r="E95" s="26"/>
      <c r="F95" s="26"/>
      <c r="G95" s="26"/>
    </row>
    <row r="96">
      <c r="A96" s="26"/>
      <c r="B96" s="26"/>
      <c r="C96" s="26"/>
      <c r="D96" s="26"/>
      <c r="E96" s="26"/>
      <c r="F96" s="26"/>
      <c r="G96" s="26"/>
    </row>
    <row r="97">
      <c r="A97" s="26"/>
      <c r="B97" s="26"/>
      <c r="C97" s="26"/>
      <c r="D97" s="26"/>
      <c r="E97" s="26"/>
      <c r="F97" s="26"/>
      <c r="G97" s="26"/>
    </row>
    <row r="98">
      <c r="A98" s="26"/>
      <c r="B98" s="26"/>
      <c r="C98" s="26"/>
      <c r="D98" s="26"/>
      <c r="E98" s="26"/>
      <c r="F98" s="26"/>
      <c r="G98" s="26"/>
    </row>
    <row r="99">
      <c r="A99" s="26"/>
      <c r="B99" s="26"/>
      <c r="C99" s="26"/>
      <c r="D99" s="26"/>
      <c r="E99" s="26"/>
      <c r="F99" s="26"/>
      <c r="G99" s="26"/>
    </row>
    <row r="100">
      <c r="A100" s="26"/>
      <c r="B100" s="26"/>
      <c r="C100" s="26"/>
      <c r="D100" s="26"/>
      <c r="E100" s="26"/>
      <c r="F100" s="26"/>
      <c r="G100" s="26"/>
    </row>
    <row r="101">
      <c r="A101" s="26"/>
      <c r="B101" s="26"/>
      <c r="C101" s="26"/>
      <c r="D101" s="26"/>
      <c r="E101" s="26"/>
      <c r="F101" s="26"/>
      <c r="G101" s="26"/>
    </row>
    <row r="102">
      <c r="A102" s="26"/>
      <c r="B102" s="26"/>
      <c r="C102" s="26"/>
      <c r="D102" s="26"/>
      <c r="E102" s="26"/>
      <c r="F102" s="26"/>
      <c r="G102" s="26"/>
    </row>
    <row r="103">
      <c r="A103" s="26"/>
      <c r="B103" s="26"/>
      <c r="C103" s="26"/>
      <c r="D103" s="26"/>
      <c r="E103" s="26"/>
      <c r="F103" s="26"/>
      <c r="G103" s="26"/>
    </row>
    <row r="104">
      <c r="A104" s="26"/>
      <c r="B104" s="26"/>
      <c r="C104" s="26"/>
      <c r="D104" s="26"/>
      <c r="E104" s="26"/>
      <c r="F104" s="26"/>
      <c r="G104" s="26"/>
    </row>
    <row r="105">
      <c r="A105" s="26"/>
      <c r="B105" s="26"/>
      <c r="C105" s="26"/>
      <c r="D105" s="26"/>
      <c r="E105" s="26"/>
      <c r="F105" s="26"/>
      <c r="G105" s="26"/>
    </row>
    <row r="106">
      <c r="A106" s="26"/>
      <c r="B106" s="26"/>
      <c r="C106" s="26"/>
      <c r="D106" s="26"/>
      <c r="E106" s="26"/>
      <c r="F106" s="26"/>
      <c r="G106" s="26"/>
    </row>
    <row r="107">
      <c r="A107" s="26"/>
      <c r="B107" s="26"/>
      <c r="C107" s="26"/>
      <c r="D107" s="26"/>
      <c r="E107" s="26"/>
      <c r="F107" s="26"/>
      <c r="G107" s="26"/>
    </row>
    <row r="108">
      <c r="A108" s="26"/>
      <c r="B108" s="26"/>
      <c r="C108" s="26"/>
      <c r="D108" s="26"/>
      <c r="E108" s="26"/>
      <c r="F108" s="26"/>
      <c r="G108" s="26"/>
    </row>
    <row r="109">
      <c r="A109" s="26"/>
      <c r="B109" s="26"/>
      <c r="C109" s="26"/>
      <c r="D109" s="26"/>
      <c r="E109" s="26"/>
      <c r="F109" s="26"/>
      <c r="G109" s="26"/>
    </row>
    <row r="110">
      <c r="A110" s="26"/>
      <c r="B110" s="26"/>
      <c r="C110" s="26"/>
      <c r="D110" s="26"/>
      <c r="E110" s="26"/>
      <c r="F110" s="26"/>
      <c r="G110" s="26"/>
    </row>
    <row r="111">
      <c r="A111" s="26"/>
      <c r="B111" s="26"/>
      <c r="C111" s="26"/>
      <c r="D111" s="26"/>
      <c r="E111" s="26"/>
      <c r="F111" s="26"/>
      <c r="G111" s="26"/>
    </row>
    <row r="112">
      <c r="A112" s="26"/>
      <c r="B112" s="26"/>
      <c r="C112" s="26"/>
      <c r="D112" s="26"/>
      <c r="E112" s="26"/>
      <c r="F112" s="26"/>
      <c r="G112" s="26"/>
    </row>
    <row r="113">
      <c r="A113" s="26"/>
      <c r="B113" s="26"/>
      <c r="C113" s="26"/>
      <c r="D113" s="26"/>
      <c r="E113" s="26"/>
      <c r="F113" s="26"/>
      <c r="G113" s="26"/>
    </row>
    <row r="114">
      <c r="A114" s="26"/>
      <c r="B114" s="26"/>
      <c r="C114" s="26"/>
      <c r="D114" s="26"/>
      <c r="E114" s="26"/>
      <c r="F114" s="26"/>
      <c r="G114" s="26"/>
    </row>
    <row r="115">
      <c r="A115" s="26"/>
      <c r="B115" s="26"/>
      <c r="C115" s="26"/>
      <c r="D115" s="26"/>
      <c r="E115" s="26"/>
      <c r="F115" s="26"/>
      <c r="G115" s="26"/>
    </row>
    <row r="116">
      <c r="A116" s="26"/>
      <c r="B116" s="26"/>
      <c r="C116" s="26"/>
      <c r="D116" s="26"/>
      <c r="E116" s="26"/>
      <c r="F116" s="26"/>
      <c r="G116" s="26"/>
    </row>
    <row r="117">
      <c r="A117" s="26"/>
      <c r="B117" s="26"/>
      <c r="C117" s="26"/>
      <c r="D117" s="26"/>
      <c r="E117" s="26"/>
      <c r="F117" s="26"/>
      <c r="G117" s="26"/>
    </row>
    <row r="118">
      <c r="A118" s="26"/>
      <c r="B118" s="26"/>
      <c r="C118" s="26"/>
      <c r="D118" s="26"/>
      <c r="E118" s="26"/>
      <c r="F118" s="26"/>
      <c r="G118" s="26"/>
    </row>
    <row r="119">
      <c r="A119" s="26"/>
      <c r="B119" s="26"/>
      <c r="C119" s="26"/>
      <c r="D119" s="26"/>
      <c r="E119" s="26"/>
      <c r="F119" s="26"/>
      <c r="G119" s="26"/>
    </row>
    <row r="120">
      <c r="A120" s="26"/>
      <c r="B120" s="26"/>
      <c r="C120" s="26"/>
      <c r="D120" s="26"/>
      <c r="E120" s="26"/>
      <c r="F120" s="26"/>
      <c r="G120" s="26"/>
    </row>
    <row r="121">
      <c r="A121" s="26"/>
      <c r="B121" s="26"/>
      <c r="C121" s="26"/>
      <c r="D121" s="26"/>
      <c r="E121" s="26"/>
      <c r="F121" s="26"/>
      <c r="G121" s="26"/>
    </row>
    <row r="122">
      <c r="A122" s="26"/>
      <c r="B122" s="26"/>
      <c r="C122" s="26"/>
      <c r="D122" s="26"/>
      <c r="E122" s="26"/>
      <c r="F122" s="26"/>
      <c r="G122" s="26"/>
    </row>
    <row r="123">
      <c r="A123" s="26"/>
      <c r="B123" s="26"/>
      <c r="C123" s="26"/>
      <c r="D123" s="26"/>
      <c r="E123" s="26"/>
      <c r="F123" s="26"/>
      <c r="G123" s="26"/>
    </row>
    <row r="124">
      <c r="A124" s="26"/>
      <c r="B124" s="26"/>
      <c r="C124" s="26"/>
      <c r="D124" s="26"/>
      <c r="E124" s="26"/>
      <c r="F124" s="26"/>
      <c r="G124" s="26"/>
    </row>
    <row r="125">
      <c r="A125" s="26"/>
      <c r="B125" s="26"/>
      <c r="C125" s="26"/>
      <c r="D125" s="26"/>
      <c r="E125" s="26"/>
      <c r="F125" s="26"/>
      <c r="G125" s="26"/>
    </row>
    <row r="126">
      <c r="A126" s="26"/>
      <c r="B126" s="26"/>
      <c r="C126" s="26"/>
      <c r="D126" s="26"/>
      <c r="E126" s="26"/>
      <c r="F126" s="26"/>
      <c r="G126" s="26"/>
    </row>
    <row r="127">
      <c r="A127" s="26"/>
      <c r="B127" s="26"/>
      <c r="C127" s="26"/>
      <c r="D127" s="26"/>
      <c r="E127" s="26"/>
      <c r="F127" s="26"/>
      <c r="G127" s="26"/>
    </row>
    <row r="128">
      <c r="A128" s="26"/>
      <c r="B128" s="26"/>
      <c r="C128" s="26"/>
      <c r="D128" s="26"/>
      <c r="E128" s="26"/>
      <c r="F128" s="26"/>
      <c r="G128" s="26"/>
    </row>
    <row r="129">
      <c r="A129" s="26"/>
      <c r="B129" s="26"/>
      <c r="C129" s="26"/>
      <c r="D129" s="26"/>
      <c r="E129" s="26"/>
      <c r="F129" s="26"/>
      <c r="G129" s="26"/>
    </row>
    <row r="130">
      <c r="A130" s="26"/>
      <c r="B130" s="26"/>
      <c r="C130" s="26"/>
      <c r="D130" s="26"/>
      <c r="E130" s="26"/>
      <c r="F130" s="26"/>
      <c r="G130" s="26"/>
    </row>
    <row r="131">
      <c r="A131" s="26"/>
      <c r="B131" s="26"/>
      <c r="C131" s="26"/>
      <c r="D131" s="26"/>
      <c r="E131" s="26"/>
      <c r="F131" s="26"/>
      <c r="G131" s="26"/>
    </row>
    <row r="132">
      <c r="A132" s="26"/>
      <c r="B132" s="26"/>
      <c r="C132" s="26"/>
      <c r="D132" s="26"/>
      <c r="E132" s="26"/>
      <c r="F132" s="26"/>
      <c r="G132" s="26"/>
    </row>
    <row r="133">
      <c r="A133" s="26"/>
      <c r="B133" s="26"/>
      <c r="C133" s="26"/>
      <c r="D133" s="26"/>
      <c r="E133" s="26"/>
      <c r="F133" s="26"/>
      <c r="G133" s="26"/>
    </row>
    <row r="134">
      <c r="A134" s="26"/>
      <c r="B134" s="26"/>
      <c r="C134" s="26"/>
      <c r="D134" s="26"/>
      <c r="E134" s="26"/>
      <c r="F134" s="26"/>
      <c r="G134" s="26"/>
    </row>
    <row r="135">
      <c r="A135" s="26"/>
      <c r="B135" s="26"/>
      <c r="C135" s="26"/>
      <c r="D135" s="26"/>
      <c r="E135" s="26"/>
      <c r="F135" s="26"/>
      <c r="G135" s="26"/>
    </row>
    <row r="136">
      <c r="A136" s="26"/>
      <c r="B136" s="26"/>
      <c r="C136" s="26"/>
      <c r="D136" s="26"/>
      <c r="E136" s="26"/>
      <c r="F136" s="26"/>
      <c r="G136" s="26"/>
    </row>
    <row r="137">
      <c r="A137" s="26"/>
      <c r="B137" s="26"/>
      <c r="C137" s="26"/>
      <c r="D137" s="26"/>
      <c r="E137" s="26"/>
      <c r="F137" s="26"/>
      <c r="G137" s="26"/>
    </row>
    <row r="138">
      <c r="A138" s="26"/>
      <c r="B138" s="26"/>
      <c r="C138" s="26"/>
      <c r="D138" s="26"/>
      <c r="E138" s="26"/>
      <c r="F138" s="26"/>
      <c r="G138" s="26"/>
    </row>
    <row r="139">
      <c r="A139" s="26"/>
      <c r="B139" s="26"/>
      <c r="C139" s="26"/>
      <c r="D139" s="26"/>
      <c r="E139" s="26"/>
      <c r="F139" s="26"/>
      <c r="G139" s="26"/>
    </row>
    <row r="140">
      <c r="A140" s="26"/>
      <c r="B140" s="26"/>
      <c r="C140" s="26"/>
      <c r="D140" s="26"/>
      <c r="E140" s="26"/>
      <c r="F140" s="26"/>
      <c r="G140" s="26"/>
    </row>
    <row r="141">
      <c r="A141" s="26"/>
      <c r="B141" s="26"/>
      <c r="C141" s="26"/>
      <c r="D141" s="26"/>
      <c r="E141" s="26"/>
      <c r="F141" s="26"/>
      <c r="G141" s="26"/>
    </row>
    <row r="142">
      <c r="A142" s="26"/>
      <c r="B142" s="26"/>
      <c r="C142" s="26"/>
      <c r="D142" s="26"/>
      <c r="E142" s="26"/>
      <c r="F142" s="26"/>
      <c r="G142" s="26"/>
    </row>
    <row r="143">
      <c r="A143" s="26"/>
      <c r="B143" s="26"/>
      <c r="C143" s="26"/>
      <c r="D143" s="26"/>
      <c r="E143" s="26"/>
      <c r="F143" s="26"/>
      <c r="G143" s="26"/>
    </row>
    <row r="144">
      <c r="A144" s="26"/>
      <c r="B144" s="26"/>
      <c r="C144" s="26"/>
      <c r="D144" s="26"/>
      <c r="E144" s="26"/>
      <c r="F144" s="26"/>
      <c r="G144" s="26"/>
    </row>
    <row r="145">
      <c r="A145" s="26"/>
      <c r="B145" s="26"/>
      <c r="C145" s="26"/>
      <c r="D145" s="26"/>
      <c r="E145" s="26"/>
      <c r="F145" s="26"/>
      <c r="G145" s="26"/>
    </row>
    <row r="146">
      <c r="A146" s="26"/>
      <c r="B146" s="26"/>
      <c r="C146" s="26"/>
      <c r="D146" s="26"/>
      <c r="E146" s="26"/>
      <c r="F146" s="26"/>
      <c r="G146" s="26"/>
    </row>
    <row r="147">
      <c r="A147" s="26"/>
      <c r="B147" s="26"/>
      <c r="C147" s="26"/>
      <c r="D147" s="26"/>
      <c r="E147" s="26"/>
      <c r="F147" s="26"/>
      <c r="G147" s="26"/>
    </row>
    <row r="148">
      <c r="A148" s="26"/>
      <c r="B148" s="26"/>
      <c r="C148" s="26"/>
      <c r="D148" s="26"/>
      <c r="E148" s="26"/>
      <c r="F148" s="26"/>
      <c r="G148" s="26"/>
    </row>
    <row r="149">
      <c r="A149" s="26"/>
      <c r="B149" s="26"/>
      <c r="C149" s="26"/>
      <c r="D149" s="26"/>
      <c r="E149" s="26"/>
      <c r="F149" s="26"/>
      <c r="G149" s="26"/>
    </row>
    <row r="150">
      <c r="A150" s="26"/>
      <c r="B150" s="26"/>
      <c r="C150" s="26"/>
      <c r="D150" s="26"/>
      <c r="E150" s="26"/>
      <c r="F150" s="26"/>
      <c r="G150" s="26"/>
    </row>
    <row r="151">
      <c r="A151" s="26"/>
      <c r="B151" s="26"/>
      <c r="C151" s="26"/>
      <c r="D151" s="26"/>
      <c r="E151" s="26"/>
      <c r="F151" s="26"/>
      <c r="G151" s="26"/>
    </row>
    <row r="152">
      <c r="A152" s="26"/>
      <c r="B152" s="26"/>
      <c r="C152" s="26"/>
      <c r="D152" s="26"/>
      <c r="E152" s="26"/>
      <c r="F152" s="26"/>
      <c r="G152" s="26"/>
    </row>
    <row r="153">
      <c r="A153" s="26"/>
      <c r="B153" s="26"/>
      <c r="C153" s="26"/>
      <c r="D153" s="26"/>
      <c r="E153" s="26"/>
      <c r="F153" s="26"/>
      <c r="G153" s="26"/>
    </row>
    <row r="154">
      <c r="A154" s="26"/>
      <c r="B154" s="26"/>
      <c r="C154" s="26"/>
      <c r="D154" s="26"/>
      <c r="E154" s="26"/>
      <c r="F154" s="26"/>
      <c r="G154" s="26"/>
    </row>
    <row r="155">
      <c r="A155" s="26"/>
      <c r="B155" s="26"/>
      <c r="C155" s="26"/>
      <c r="D155" s="26"/>
      <c r="E155" s="26"/>
      <c r="F155" s="26"/>
      <c r="G155" s="26"/>
    </row>
    <row r="156">
      <c r="A156" s="26"/>
      <c r="B156" s="26"/>
      <c r="C156" s="26"/>
      <c r="D156" s="26"/>
      <c r="E156" s="26"/>
      <c r="F156" s="26"/>
      <c r="G156" s="26"/>
    </row>
    <row r="157">
      <c r="A157" s="26"/>
      <c r="B157" s="26"/>
      <c r="C157" s="26"/>
      <c r="D157" s="26"/>
      <c r="E157" s="26"/>
      <c r="F157" s="26"/>
      <c r="G157" s="26"/>
    </row>
    <row r="158">
      <c r="A158" s="26"/>
      <c r="B158" s="26"/>
      <c r="C158" s="26"/>
      <c r="D158" s="26"/>
      <c r="E158" s="26"/>
      <c r="F158" s="26"/>
      <c r="G158" s="26"/>
    </row>
    <row r="159">
      <c r="A159" s="26"/>
      <c r="B159" s="26"/>
      <c r="C159" s="26"/>
      <c r="D159" s="26"/>
      <c r="E159" s="26"/>
      <c r="F159" s="26"/>
      <c r="G159" s="26"/>
    </row>
    <row r="160">
      <c r="A160" s="26"/>
      <c r="B160" s="26"/>
      <c r="C160" s="26"/>
      <c r="D160" s="26"/>
      <c r="E160" s="26"/>
      <c r="F160" s="26"/>
      <c r="G160" s="26"/>
    </row>
    <row r="161">
      <c r="A161" s="26"/>
      <c r="B161" s="26"/>
      <c r="C161" s="26"/>
      <c r="D161" s="26"/>
      <c r="E161" s="26"/>
      <c r="F161" s="26"/>
      <c r="G161" s="26"/>
    </row>
    <row r="162">
      <c r="A162" s="26"/>
      <c r="B162" s="26"/>
      <c r="C162" s="26"/>
      <c r="D162" s="26"/>
      <c r="E162" s="26"/>
      <c r="F162" s="26"/>
      <c r="G162" s="26"/>
    </row>
    <row r="163">
      <c r="A163" s="26"/>
      <c r="B163" s="26"/>
      <c r="C163" s="26"/>
      <c r="D163" s="26"/>
      <c r="E163" s="26"/>
      <c r="F163" s="26"/>
      <c r="G163" s="26"/>
    </row>
    <row r="164">
      <c r="A164" s="26"/>
      <c r="B164" s="26"/>
      <c r="C164" s="26"/>
      <c r="D164" s="26"/>
      <c r="E164" s="26"/>
      <c r="F164" s="26"/>
      <c r="G164" s="26"/>
    </row>
    <row r="165">
      <c r="A165" s="26"/>
      <c r="B165" s="26"/>
      <c r="C165" s="26"/>
      <c r="D165" s="26"/>
      <c r="E165" s="26"/>
      <c r="F165" s="26"/>
      <c r="G165" s="26"/>
    </row>
    <row r="166">
      <c r="A166" s="26"/>
      <c r="B166" s="26"/>
      <c r="C166" s="26"/>
      <c r="D166" s="26"/>
      <c r="E166" s="26"/>
      <c r="F166" s="26"/>
      <c r="G166" s="26"/>
    </row>
    <row r="167">
      <c r="A167" s="26"/>
      <c r="B167" s="26"/>
      <c r="C167" s="26"/>
      <c r="D167" s="26"/>
      <c r="E167" s="26"/>
      <c r="F167" s="26"/>
      <c r="G167" s="26"/>
    </row>
    <row r="168">
      <c r="A168" s="26"/>
      <c r="B168" s="26"/>
      <c r="C168" s="26"/>
      <c r="D168" s="26"/>
      <c r="E168" s="26"/>
      <c r="F168" s="26"/>
      <c r="G168" s="26"/>
    </row>
    <row r="169">
      <c r="A169" s="26"/>
      <c r="B169" s="26"/>
      <c r="C169" s="26"/>
      <c r="D169" s="26"/>
      <c r="E169" s="26"/>
      <c r="F169" s="26"/>
      <c r="G169" s="26"/>
    </row>
    <row r="170">
      <c r="A170" s="26"/>
      <c r="B170" s="26"/>
      <c r="C170" s="26"/>
      <c r="D170" s="26"/>
      <c r="E170" s="26"/>
      <c r="F170" s="26"/>
      <c r="G170" s="26"/>
    </row>
    <row r="171">
      <c r="A171" s="26"/>
      <c r="B171" s="26"/>
      <c r="C171" s="26"/>
      <c r="D171" s="26"/>
      <c r="E171" s="26"/>
      <c r="F171" s="26"/>
      <c r="G171" s="26"/>
    </row>
    <row r="172">
      <c r="A172" s="26"/>
      <c r="B172" s="26"/>
      <c r="C172" s="26"/>
      <c r="D172" s="26"/>
      <c r="E172" s="26"/>
      <c r="F172" s="26"/>
      <c r="G172" s="26"/>
    </row>
    <row r="173">
      <c r="A173" s="26"/>
      <c r="B173" s="26"/>
      <c r="C173" s="26"/>
      <c r="D173" s="26"/>
      <c r="E173" s="26"/>
      <c r="F173" s="26"/>
      <c r="G173" s="26"/>
    </row>
    <row r="174">
      <c r="A174" s="26"/>
      <c r="B174" s="26"/>
      <c r="C174" s="26"/>
      <c r="D174" s="26"/>
      <c r="E174" s="26"/>
      <c r="F174" s="26"/>
      <c r="G174" s="26"/>
    </row>
    <row r="175">
      <c r="A175" s="26"/>
      <c r="B175" s="26"/>
      <c r="C175" s="26"/>
      <c r="D175" s="26"/>
      <c r="E175" s="26"/>
      <c r="F175" s="26"/>
      <c r="G175" s="26"/>
    </row>
    <row r="176">
      <c r="A176" s="26"/>
      <c r="B176" s="26"/>
      <c r="C176" s="26"/>
      <c r="D176" s="26"/>
      <c r="E176" s="26"/>
      <c r="F176" s="26"/>
      <c r="G176" s="26"/>
    </row>
    <row r="177">
      <c r="A177" s="26"/>
      <c r="B177" s="26"/>
      <c r="C177" s="26"/>
      <c r="D177" s="26"/>
      <c r="E177" s="26"/>
      <c r="F177" s="26"/>
      <c r="G177" s="26"/>
    </row>
    <row r="178">
      <c r="A178" s="26"/>
      <c r="B178" s="26"/>
      <c r="C178" s="26"/>
      <c r="D178" s="26"/>
      <c r="E178" s="26"/>
      <c r="F178" s="26"/>
      <c r="G178" s="26"/>
    </row>
    <row r="179">
      <c r="A179" s="26"/>
      <c r="B179" s="26"/>
      <c r="C179" s="26"/>
      <c r="D179" s="26"/>
      <c r="E179" s="26"/>
      <c r="F179" s="26"/>
      <c r="G179" s="26"/>
    </row>
    <row r="180">
      <c r="A180" s="26"/>
      <c r="B180" s="26"/>
      <c r="C180" s="26"/>
      <c r="D180" s="26"/>
      <c r="E180" s="26"/>
      <c r="F180" s="26"/>
      <c r="G180" s="26"/>
    </row>
    <row r="181">
      <c r="A181" s="26"/>
      <c r="B181" s="26"/>
      <c r="C181" s="26"/>
      <c r="D181" s="26"/>
      <c r="E181" s="26"/>
      <c r="F181" s="26"/>
      <c r="G181" s="26"/>
    </row>
    <row r="182">
      <c r="A182" s="26"/>
      <c r="B182" s="26"/>
      <c r="C182" s="26"/>
      <c r="D182" s="26"/>
      <c r="E182" s="26"/>
      <c r="F182" s="26"/>
      <c r="G182" s="26"/>
    </row>
    <row r="183">
      <c r="A183" s="26"/>
      <c r="B183" s="26"/>
      <c r="C183" s="26"/>
      <c r="D183" s="26"/>
      <c r="E183" s="26"/>
      <c r="F183" s="26"/>
      <c r="G183" s="26"/>
    </row>
    <row r="184">
      <c r="A184" s="26"/>
      <c r="B184" s="26"/>
      <c r="C184" s="26"/>
      <c r="D184" s="26"/>
      <c r="E184" s="26"/>
      <c r="F184" s="26"/>
      <c r="G184" s="26"/>
    </row>
    <row r="185">
      <c r="A185" s="26"/>
      <c r="B185" s="26"/>
      <c r="C185" s="26"/>
      <c r="D185" s="26"/>
      <c r="E185" s="26"/>
      <c r="F185" s="26"/>
      <c r="G185" s="26"/>
    </row>
    <row r="186">
      <c r="A186" s="26"/>
      <c r="B186" s="26"/>
      <c r="C186" s="26"/>
      <c r="D186" s="26"/>
      <c r="E186" s="26"/>
      <c r="F186" s="26"/>
      <c r="G186" s="26"/>
    </row>
    <row r="187">
      <c r="A187" s="26"/>
      <c r="B187" s="26"/>
      <c r="C187" s="26"/>
      <c r="D187" s="26"/>
      <c r="E187" s="26"/>
      <c r="F187" s="26"/>
      <c r="G187" s="26"/>
    </row>
    <row r="188">
      <c r="A188" s="26"/>
      <c r="B188" s="26"/>
      <c r="C188" s="26"/>
      <c r="D188" s="26"/>
      <c r="E188" s="26"/>
      <c r="F188" s="26"/>
      <c r="G188" s="26"/>
    </row>
    <row r="189">
      <c r="A189" s="26"/>
      <c r="B189" s="26"/>
      <c r="C189" s="26"/>
      <c r="D189" s="26"/>
      <c r="E189" s="26"/>
      <c r="F189" s="26"/>
      <c r="G189" s="26"/>
    </row>
    <row r="190">
      <c r="A190" s="26"/>
      <c r="B190" s="26"/>
      <c r="C190" s="26"/>
      <c r="D190" s="26"/>
      <c r="E190" s="26"/>
      <c r="F190" s="26"/>
      <c r="G190" s="26"/>
    </row>
    <row r="191">
      <c r="A191" s="26"/>
      <c r="B191" s="26"/>
      <c r="C191" s="26"/>
      <c r="D191" s="26"/>
      <c r="E191" s="26"/>
      <c r="F191" s="26"/>
      <c r="G191" s="26"/>
    </row>
    <row r="192">
      <c r="A192" s="26"/>
      <c r="B192" s="26"/>
      <c r="C192" s="26"/>
      <c r="D192" s="26"/>
      <c r="E192" s="26"/>
      <c r="F192" s="26"/>
      <c r="G192" s="26"/>
    </row>
    <row r="193">
      <c r="A193" s="26"/>
      <c r="B193" s="26"/>
      <c r="C193" s="26"/>
      <c r="D193" s="26"/>
      <c r="E193" s="26"/>
      <c r="F193" s="26"/>
      <c r="G193" s="26"/>
    </row>
    <row r="194">
      <c r="A194" s="26"/>
      <c r="B194" s="26"/>
      <c r="C194" s="26"/>
      <c r="D194" s="26"/>
      <c r="E194" s="26"/>
      <c r="F194" s="26"/>
      <c r="G194" s="26"/>
    </row>
    <row r="195">
      <c r="A195" s="26"/>
      <c r="B195" s="26"/>
      <c r="C195" s="26"/>
      <c r="D195" s="26"/>
      <c r="E195" s="26"/>
      <c r="F195" s="26"/>
      <c r="G195" s="26"/>
    </row>
    <row r="196">
      <c r="A196" s="26"/>
      <c r="B196" s="26"/>
      <c r="C196" s="26"/>
      <c r="D196" s="26"/>
      <c r="E196" s="26"/>
      <c r="F196" s="26"/>
      <c r="G196" s="26"/>
    </row>
    <row r="197">
      <c r="A197" s="26"/>
      <c r="B197" s="26"/>
      <c r="C197" s="26"/>
      <c r="D197" s="26"/>
      <c r="E197" s="26"/>
      <c r="F197" s="26"/>
      <c r="G197" s="26"/>
    </row>
    <row r="198">
      <c r="A198" s="26"/>
      <c r="B198" s="26"/>
      <c r="C198" s="26"/>
      <c r="D198" s="26"/>
      <c r="E198" s="26"/>
      <c r="F198" s="26"/>
      <c r="G198" s="26"/>
    </row>
    <row r="199">
      <c r="A199" s="26"/>
      <c r="B199" s="26"/>
      <c r="C199" s="26"/>
      <c r="D199" s="26"/>
      <c r="E199" s="26"/>
      <c r="F199" s="26"/>
      <c r="G199" s="26"/>
    </row>
    <row r="200">
      <c r="A200" s="26"/>
      <c r="B200" s="26"/>
      <c r="C200" s="26"/>
      <c r="D200" s="26"/>
      <c r="E200" s="26"/>
      <c r="F200" s="26"/>
      <c r="G200" s="26"/>
    </row>
    <row r="201">
      <c r="A201" s="26"/>
      <c r="B201" s="26"/>
      <c r="C201" s="26"/>
      <c r="D201" s="26"/>
      <c r="E201" s="26"/>
      <c r="F201" s="26"/>
      <c r="G201" s="26"/>
    </row>
    <row r="202">
      <c r="A202" s="26"/>
      <c r="B202" s="26"/>
      <c r="C202" s="26"/>
      <c r="D202" s="26"/>
      <c r="E202" s="26"/>
      <c r="F202" s="26"/>
      <c r="G202" s="26"/>
    </row>
    <row r="203">
      <c r="A203" s="26"/>
      <c r="B203" s="26"/>
      <c r="C203" s="26"/>
      <c r="D203" s="26"/>
      <c r="E203" s="26"/>
      <c r="F203" s="26"/>
      <c r="G203" s="26"/>
    </row>
    <row r="204">
      <c r="A204" s="26"/>
      <c r="B204" s="26"/>
      <c r="C204" s="26"/>
      <c r="D204" s="26"/>
      <c r="E204" s="26"/>
      <c r="F204" s="26"/>
      <c r="G204" s="26"/>
    </row>
    <row r="205">
      <c r="A205" s="26"/>
      <c r="B205" s="26"/>
      <c r="C205" s="26"/>
      <c r="D205" s="26"/>
      <c r="E205" s="26"/>
      <c r="F205" s="26"/>
      <c r="G205" s="26"/>
    </row>
    <row r="206">
      <c r="A206" s="26"/>
      <c r="B206" s="26"/>
      <c r="C206" s="26"/>
      <c r="D206" s="26"/>
      <c r="E206" s="26"/>
      <c r="F206" s="26"/>
      <c r="G206" s="26"/>
    </row>
    <row r="207">
      <c r="A207" s="26"/>
      <c r="B207" s="26"/>
      <c r="C207" s="26"/>
      <c r="D207" s="26"/>
      <c r="E207" s="26"/>
      <c r="F207" s="26"/>
      <c r="G207" s="26"/>
    </row>
    <row r="208">
      <c r="A208" s="26"/>
      <c r="B208" s="26"/>
      <c r="C208" s="26"/>
      <c r="D208" s="26"/>
      <c r="E208" s="26"/>
      <c r="F208" s="26"/>
      <c r="G208" s="26"/>
    </row>
    <row r="209">
      <c r="A209" s="26"/>
      <c r="B209" s="26"/>
      <c r="C209" s="26"/>
      <c r="D209" s="26"/>
      <c r="E209" s="26"/>
      <c r="F209" s="26"/>
      <c r="G209" s="26"/>
    </row>
    <row r="210">
      <c r="A210" s="26"/>
      <c r="B210" s="26"/>
      <c r="C210" s="26"/>
      <c r="D210" s="26"/>
      <c r="E210" s="26"/>
      <c r="F210" s="26"/>
      <c r="G210" s="26"/>
    </row>
    <row r="211">
      <c r="A211" s="26"/>
      <c r="B211" s="26"/>
      <c r="C211" s="26"/>
      <c r="D211" s="26"/>
      <c r="E211" s="26"/>
      <c r="F211" s="26"/>
      <c r="G211" s="26"/>
    </row>
    <row r="212">
      <c r="A212" s="26"/>
      <c r="B212" s="26"/>
      <c r="C212" s="26"/>
      <c r="D212" s="26"/>
      <c r="E212" s="26"/>
      <c r="F212" s="26"/>
      <c r="G212" s="26"/>
    </row>
    <row r="213">
      <c r="A213" s="26"/>
      <c r="B213" s="26"/>
      <c r="C213" s="26"/>
      <c r="D213" s="26"/>
      <c r="E213" s="26"/>
      <c r="F213" s="26"/>
      <c r="G213" s="26"/>
    </row>
    <row r="214">
      <c r="A214" s="26"/>
      <c r="B214" s="26"/>
      <c r="C214" s="26"/>
      <c r="D214" s="26"/>
      <c r="E214" s="26"/>
      <c r="F214" s="26"/>
      <c r="G214" s="26"/>
    </row>
    <row r="215">
      <c r="A215" s="26"/>
      <c r="B215" s="26"/>
      <c r="C215" s="26"/>
      <c r="D215" s="26"/>
      <c r="E215" s="26"/>
      <c r="F215" s="26"/>
      <c r="G215" s="26"/>
    </row>
    <row r="216">
      <c r="A216" s="26"/>
      <c r="B216" s="26"/>
      <c r="C216" s="26"/>
      <c r="D216" s="26"/>
      <c r="E216" s="26"/>
      <c r="F216" s="26"/>
      <c r="G216" s="26"/>
    </row>
    <row r="217">
      <c r="A217" s="26"/>
      <c r="B217" s="26"/>
      <c r="C217" s="26"/>
      <c r="D217" s="26"/>
      <c r="E217" s="26"/>
      <c r="F217" s="26"/>
      <c r="G217" s="26"/>
    </row>
    <row r="218">
      <c r="A218" s="26"/>
      <c r="B218" s="26"/>
      <c r="C218" s="26"/>
      <c r="D218" s="26"/>
      <c r="E218" s="26"/>
      <c r="F218" s="26"/>
      <c r="G218" s="26"/>
    </row>
    <row r="219">
      <c r="A219" s="26"/>
      <c r="B219" s="26"/>
      <c r="C219" s="26"/>
      <c r="D219" s="26"/>
      <c r="E219" s="26"/>
      <c r="F219" s="26"/>
      <c r="G219" s="26"/>
    </row>
    <row r="220">
      <c r="A220" s="26"/>
      <c r="B220" s="26"/>
      <c r="C220" s="26"/>
      <c r="D220" s="26"/>
      <c r="E220" s="26"/>
      <c r="F220" s="26"/>
      <c r="G220" s="26"/>
    </row>
    <row r="221">
      <c r="A221" s="26"/>
      <c r="B221" s="26"/>
      <c r="C221" s="26"/>
      <c r="D221" s="26"/>
      <c r="E221" s="26"/>
      <c r="F221" s="26"/>
      <c r="G221" s="26"/>
    </row>
    <row r="222">
      <c r="A222" s="26"/>
      <c r="B222" s="26"/>
      <c r="C222" s="26"/>
      <c r="D222" s="26"/>
      <c r="E222" s="26"/>
      <c r="F222" s="26"/>
      <c r="G222" s="26"/>
    </row>
    <row r="223">
      <c r="A223" s="26"/>
      <c r="B223" s="26"/>
      <c r="C223" s="26"/>
      <c r="D223" s="26"/>
      <c r="E223" s="26"/>
      <c r="F223" s="26"/>
      <c r="G223" s="26"/>
    </row>
    <row r="224">
      <c r="A224" s="26"/>
      <c r="B224" s="26"/>
      <c r="C224" s="26"/>
      <c r="D224" s="26"/>
      <c r="E224" s="26"/>
      <c r="F224" s="26"/>
      <c r="G224" s="26"/>
    </row>
    <row r="225">
      <c r="A225" s="26"/>
      <c r="B225" s="26"/>
      <c r="C225" s="26"/>
      <c r="D225" s="26"/>
      <c r="E225" s="26"/>
      <c r="F225" s="26"/>
      <c r="G225" s="26"/>
    </row>
    <row r="226">
      <c r="A226" s="26"/>
      <c r="B226" s="26"/>
      <c r="C226" s="26"/>
      <c r="D226" s="26"/>
      <c r="E226" s="26"/>
      <c r="F226" s="26"/>
      <c r="G226" s="26"/>
    </row>
    <row r="227">
      <c r="A227" s="26"/>
      <c r="B227" s="26"/>
      <c r="C227" s="26"/>
      <c r="D227" s="26"/>
      <c r="E227" s="26"/>
      <c r="F227" s="26"/>
      <c r="G227" s="26"/>
    </row>
    <row r="228">
      <c r="A228" s="26"/>
      <c r="B228" s="26"/>
      <c r="C228" s="26"/>
      <c r="D228" s="26"/>
      <c r="E228" s="26"/>
      <c r="F228" s="26"/>
      <c r="G228" s="26"/>
    </row>
    <row r="229">
      <c r="A229" s="26"/>
      <c r="B229" s="26"/>
      <c r="C229" s="26"/>
      <c r="D229" s="26"/>
      <c r="E229" s="26"/>
      <c r="F229" s="26"/>
      <c r="G229" s="26"/>
    </row>
    <row r="230">
      <c r="A230" s="26"/>
      <c r="B230" s="26"/>
      <c r="C230" s="26"/>
      <c r="D230" s="26"/>
      <c r="E230" s="26"/>
      <c r="F230" s="26"/>
      <c r="G230" s="26"/>
    </row>
    <row r="231">
      <c r="A231" s="26"/>
      <c r="B231" s="26"/>
      <c r="C231" s="26"/>
      <c r="D231" s="26"/>
      <c r="E231" s="26"/>
      <c r="F231" s="26"/>
      <c r="G231" s="26"/>
    </row>
    <row r="232">
      <c r="A232" s="26"/>
      <c r="B232" s="26"/>
      <c r="C232" s="26"/>
      <c r="D232" s="26"/>
      <c r="E232" s="26"/>
      <c r="F232" s="26"/>
      <c r="G232" s="26"/>
    </row>
    <row r="233">
      <c r="A233" s="26"/>
      <c r="B233" s="26"/>
      <c r="C233" s="26"/>
      <c r="D233" s="26"/>
      <c r="E233" s="26"/>
      <c r="F233" s="26"/>
      <c r="G233" s="26"/>
    </row>
    <row r="234">
      <c r="A234" s="26"/>
      <c r="B234" s="26"/>
      <c r="C234" s="26"/>
      <c r="D234" s="26"/>
      <c r="E234" s="26"/>
      <c r="F234" s="26"/>
      <c r="G234" s="26"/>
    </row>
    <row r="235">
      <c r="A235" s="26"/>
      <c r="B235" s="26"/>
      <c r="C235" s="26"/>
      <c r="D235" s="26"/>
      <c r="E235" s="26"/>
      <c r="F235" s="26"/>
      <c r="G235" s="26"/>
    </row>
    <row r="236">
      <c r="A236" s="26"/>
      <c r="B236" s="26"/>
      <c r="C236" s="26"/>
      <c r="D236" s="26"/>
      <c r="E236" s="26"/>
      <c r="F236" s="26"/>
      <c r="G236" s="26"/>
    </row>
    <row r="237">
      <c r="A237" s="26"/>
      <c r="B237" s="26"/>
      <c r="C237" s="26"/>
      <c r="D237" s="26"/>
      <c r="E237" s="26"/>
      <c r="F237" s="26"/>
      <c r="G237" s="26"/>
    </row>
    <row r="238">
      <c r="A238" s="26"/>
      <c r="B238" s="26"/>
      <c r="C238" s="26"/>
      <c r="D238" s="26"/>
      <c r="E238" s="26"/>
      <c r="F238" s="26"/>
      <c r="G238" s="26"/>
    </row>
    <row r="239">
      <c r="A239" s="26"/>
      <c r="B239" s="26"/>
      <c r="C239" s="26"/>
      <c r="D239" s="26"/>
      <c r="E239" s="26"/>
      <c r="F239" s="26"/>
      <c r="G239" s="26"/>
    </row>
    <row r="240">
      <c r="A240" s="26"/>
      <c r="B240" s="26"/>
      <c r="C240" s="26"/>
      <c r="D240" s="26"/>
      <c r="E240" s="26"/>
      <c r="F240" s="26"/>
      <c r="G240" s="26"/>
    </row>
    <row r="241">
      <c r="A241" s="26"/>
      <c r="B241" s="26"/>
      <c r="C241" s="26"/>
      <c r="D241" s="26"/>
      <c r="E241" s="26"/>
      <c r="F241" s="26"/>
      <c r="G241" s="26"/>
    </row>
    <row r="242">
      <c r="A242" s="26"/>
      <c r="B242" s="26"/>
      <c r="C242" s="26"/>
      <c r="D242" s="26"/>
      <c r="E242" s="26"/>
      <c r="F242" s="26"/>
      <c r="G242" s="26"/>
    </row>
    <row r="243">
      <c r="A243" s="26"/>
      <c r="B243" s="26"/>
      <c r="C243" s="26"/>
      <c r="D243" s="26"/>
      <c r="E243" s="26"/>
      <c r="F243" s="26"/>
      <c r="G243" s="26"/>
    </row>
    <row r="244">
      <c r="A244" s="26"/>
      <c r="B244" s="26"/>
      <c r="C244" s="26"/>
      <c r="D244" s="26"/>
      <c r="E244" s="26"/>
      <c r="F244" s="26"/>
      <c r="G244" s="26"/>
    </row>
    <row r="245">
      <c r="A245" s="26"/>
      <c r="B245" s="26"/>
      <c r="C245" s="26"/>
      <c r="D245" s="26"/>
      <c r="E245" s="26"/>
      <c r="F245" s="26"/>
      <c r="G245" s="26"/>
    </row>
    <row r="246">
      <c r="A246" s="26"/>
      <c r="B246" s="26"/>
      <c r="C246" s="26"/>
      <c r="D246" s="26"/>
      <c r="E246" s="26"/>
      <c r="F246" s="26"/>
      <c r="G246" s="26"/>
    </row>
    <row r="247">
      <c r="A247" s="26"/>
      <c r="B247" s="26"/>
      <c r="C247" s="26"/>
      <c r="D247" s="26"/>
      <c r="E247" s="26"/>
      <c r="F247" s="26"/>
      <c r="G247" s="26"/>
    </row>
    <row r="248">
      <c r="A248" s="26"/>
      <c r="B248" s="26"/>
      <c r="C248" s="26"/>
      <c r="D248" s="26"/>
      <c r="E248" s="26"/>
      <c r="F248" s="26"/>
      <c r="G248" s="26"/>
    </row>
    <row r="249">
      <c r="A249" s="26"/>
      <c r="B249" s="26"/>
      <c r="C249" s="26"/>
      <c r="D249" s="26"/>
      <c r="E249" s="26"/>
      <c r="F249" s="26"/>
      <c r="G249" s="26"/>
    </row>
    <row r="250">
      <c r="A250" s="26"/>
      <c r="B250" s="26"/>
      <c r="C250" s="26"/>
      <c r="D250" s="26"/>
      <c r="E250" s="26"/>
      <c r="F250" s="26"/>
      <c r="G250" s="26"/>
    </row>
    <row r="251">
      <c r="A251" s="26"/>
      <c r="B251" s="26"/>
      <c r="C251" s="26"/>
      <c r="D251" s="26"/>
      <c r="E251" s="26"/>
      <c r="F251" s="26"/>
      <c r="G251" s="26"/>
    </row>
    <row r="252">
      <c r="A252" s="26"/>
      <c r="B252" s="26"/>
      <c r="C252" s="26"/>
      <c r="D252" s="26"/>
      <c r="E252" s="26"/>
      <c r="F252" s="26"/>
      <c r="G252" s="26"/>
    </row>
    <row r="253">
      <c r="A253" s="26"/>
      <c r="B253" s="26"/>
      <c r="C253" s="26"/>
      <c r="D253" s="26"/>
      <c r="E253" s="26"/>
      <c r="F253" s="26"/>
      <c r="G253" s="26"/>
    </row>
    <row r="254">
      <c r="A254" s="26"/>
      <c r="B254" s="26"/>
      <c r="C254" s="26"/>
      <c r="D254" s="26"/>
      <c r="E254" s="26"/>
      <c r="F254" s="26"/>
      <c r="G254" s="26"/>
    </row>
    <row r="255">
      <c r="A255" s="26"/>
      <c r="B255" s="26"/>
      <c r="C255" s="26"/>
      <c r="D255" s="26"/>
      <c r="E255" s="26"/>
      <c r="F255" s="26"/>
      <c r="G255" s="26"/>
    </row>
    <row r="256">
      <c r="A256" s="26"/>
      <c r="B256" s="26"/>
      <c r="C256" s="26"/>
      <c r="D256" s="26"/>
      <c r="E256" s="26"/>
      <c r="F256" s="26"/>
      <c r="G256" s="26"/>
    </row>
    <row r="257">
      <c r="A257" s="26"/>
      <c r="B257" s="26"/>
      <c r="C257" s="26"/>
      <c r="D257" s="26"/>
      <c r="E257" s="26"/>
      <c r="F257" s="26"/>
      <c r="G257" s="26"/>
    </row>
    <row r="258">
      <c r="A258" s="26"/>
      <c r="B258" s="26"/>
      <c r="C258" s="26"/>
      <c r="D258" s="26"/>
      <c r="E258" s="26"/>
      <c r="F258" s="26"/>
      <c r="G258" s="26"/>
    </row>
    <row r="259">
      <c r="A259" s="26"/>
      <c r="B259" s="26"/>
      <c r="C259" s="26"/>
      <c r="D259" s="26"/>
      <c r="E259" s="26"/>
      <c r="F259" s="26"/>
      <c r="G259" s="26"/>
    </row>
    <row r="260">
      <c r="A260" s="26"/>
      <c r="B260" s="26"/>
      <c r="C260" s="26"/>
      <c r="D260" s="26"/>
      <c r="E260" s="26"/>
      <c r="F260" s="26"/>
      <c r="G260" s="26"/>
    </row>
    <row r="261">
      <c r="A261" s="26"/>
      <c r="B261" s="26"/>
      <c r="C261" s="26"/>
      <c r="D261" s="26"/>
      <c r="E261" s="26"/>
      <c r="F261" s="26"/>
      <c r="G261" s="26"/>
    </row>
    <row r="262">
      <c r="A262" s="26"/>
      <c r="B262" s="26"/>
      <c r="C262" s="26"/>
      <c r="D262" s="26"/>
      <c r="E262" s="26"/>
      <c r="F262" s="26"/>
      <c r="G262" s="26"/>
    </row>
    <row r="263">
      <c r="A263" s="26"/>
      <c r="B263" s="26"/>
      <c r="C263" s="26"/>
      <c r="D263" s="26"/>
      <c r="E263" s="26"/>
      <c r="F263" s="26"/>
      <c r="G263" s="26"/>
    </row>
    <row r="264">
      <c r="A264" s="26"/>
      <c r="B264" s="26"/>
      <c r="C264" s="26"/>
      <c r="D264" s="26"/>
      <c r="E264" s="26"/>
      <c r="F264" s="26"/>
      <c r="G264" s="26"/>
    </row>
    <row r="265">
      <c r="A265" s="26"/>
      <c r="B265" s="26"/>
      <c r="C265" s="26"/>
      <c r="D265" s="26"/>
      <c r="E265" s="26"/>
      <c r="F265" s="26"/>
      <c r="G265" s="26"/>
    </row>
    <row r="266">
      <c r="A266" s="26"/>
      <c r="B266" s="26"/>
      <c r="C266" s="26"/>
      <c r="D266" s="26"/>
      <c r="E266" s="26"/>
      <c r="F266" s="26"/>
      <c r="G266" s="26"/>
    </row>
    <row r="267">
      <c r="A267" s="26"/>
      <c r="B267" s="26"/>
      <c r="C267" s="26"/>
      <c r="D267" s="26"/>
      <c r="E267" s="26"/>
      <c r="F267" s="26"/>
      <c r="G267" s="26"/>
    </row>
    <row r="268">
      <c r="A268" s="26"/>
      <c r="B268" s="26"/>
      <c r="C268" s="26"/>
      <c r="D268" s="26"/>
      <c r="E268" s="26"/>
      <c r="F268" s="26"/>
      <c r="G268" s="26"/>
    </row>
    <row r="269">
      <c r="A269" s="26"/>
      <c r="B269" s="26"/>
      <c r="C269" s="26"/>
      <c r="D269" s="26"/>
      <c r="E269" s="26"/>
      <c r="F269" s="26"/>
      <c r="G269" s="26"/>
    </row>
    <row r="270">
      <c r="A270" s="26"/>
      <c r="B270" s="26"/>
      <c r="C270" s="26"/>
      <c r="D270" s="26"/>
      <c r="E270" s="26"/>
      <c r="F270" s="26"/>
      <c r="G270" s="26"/>
    </row>
    <row r="271">
      <c r="A271" s="26"/>
      <c r="B271" s="26"/>
      <c r="C271" s="26"/>
      <c r="D271" s="26"/>
      <c r="E271" s="26"/>
      <c r="F271" s="26"/>
      <c r="G271" s="26"/>
    </row>
    <row r="272">
      <c r="A272" s="26"/>
      <c r="B272" s="26"/>
      <c r="C272" s="26"/>
      <c r="D272" s="26"/>
      <c r="E272" s="26"/>
      <c r="F272" s="26"/>
      <c r="G272" s="26"/>
    </row>
    <row r="273">
      <c r="A273" s="26"/>
      <c r="B273" s="26"/>
      <c r="C273" s="26"/>
      <c r="D273" s="26"/>
      <c r="E273" s="26"/>
      <c r="F273" s="26"/>
      <c r="G273" s="26"/>
    </row>
    <row r="274">
      <c r="A274" s="26"/>
      <c r="B274" s="26"/>
      <c r="C274" s="26"/>
      <c r="D274" s="26"/>
      <c r="E274" s="26"/>
      <c r="F274" s="26"/>
      <c r="G274" s="26"/>
    </row>
    <row r="275">
      <c r="A275" s="26"/>
      <c r="B275" s="26"/>
      <c r="C275" s="26"/>
      <c r="D275" s="26"/>
      <c r="E275" s="26"/>
      <c r="F275" s="26"/>
      <c r="G275" s="26"/>
    </row>
    <row r="276">
      <c r="A276" s="26"/>
      <c r="B276" s="26"/>
      <c r="C276" s="26"/>
      <c r="D276" s="26"/>
      <c r="E276" s="26"/>
      <c r="F276" s="26"/>
      <c r="G276" s="26"/>
    </row>
    <row r="277">
      <c r="A277" s="26"/>
      <c r="B277" s="26"/>
      <c r="C277" s="26"/>
      <c r="D277" s="26"/>
      <c r="E277" s="26"/>
      <c r="F277" s="26"/>
      <c r="G277" s="26"/>
    </row>
    <row r="278">
      <c r="A278" s="26"/>
      <c r="B278" s="26"/>
      <c r="C278" s="26"/>
      <c r="D278" s="26"/>
      <c r="E278" s="26"/>
      <c r="F278" s="26"/>
      <c r="G278" s="26"/>
    </row>
    <row r="279">
      <c r="A279" s="26"/>
      <c r="B279" s="26"/>
      <c r="C279" s="26"/>
      <c r="D279" s="26"/>
      <c r="E279" s="26"/>
      <c r="F279" s="26"/>
      <c r="G279" s="26"/>
    </row>
    <row r="280">
      <c r="A280" s="26"/>
      <c r="B280" s="26"/>
      <c r="C280" s="26"/>
      <c r="D280" s="26"/>
      <c r="E280" s="26"/>
      <c r="F280" s="26"/>
      <c r="G280" s="26"/>
    </row>
    <row r="281">
      <c r="A281" s="26"/>
      <c r="B281" s="26"/>
      <c r="C281" s="26"/>
      <c r="D281" s="26"/>
      <c r="E281" s="26"/>
      <c r="F281" s="26"/>
      <c r="G281" s="26"/>
    </row>
    <row r="282">
      <c r="A282" s="26"/>
      <c r="B282" s="26"/>
      <c r="C282" s="26"/>
      <c r="D282" s="26"/>
      <c r="E282" s="26"/>
      <c r="F282" s="26"/>
      <c r="G282" s="26"/>
    </row>
    <row r="283">
      <c r="A283" s="26"/>
      <c r="B283" s="26"/>
      <c r="C283" s="26"/>
      <c r="D283" s="26"/>
      <c r="E283" s="26"/>
      <c r="F283" s="26"/>
      <c r="G283" s="26"/>
    </row>
    <row r="284">
      <c r="A284" s="26"/>
      <c r="B284" s="26"/>
      <c r="C284" s="26"/>
      <c r="D284" s="26"/>
      <c r="E284" s="26"/>
      <c r="F284" s="26"/>
      <c r="G284" s="26"/>
    </row>
    <row r="285">
      <c r="A285" s="26"/>
      <c r="B285" s="26"/>
      <c r="C285" s="26"/>
      <c r="D285" s="26"/>
      <c r="E285" s="26"/>
      <c r="F285" s="26"/>
      <c r="G285" s="26"/>
    </row>
    <row r="286">
      <c r="A286" s="26"/>
      <c r="B286" s="26"/>
      <c r="C286" s="26"/>
      <c r="D286" s="26"/>
      <c r="E286" s="26"/>
      <c r="F286" s="26"/>
      <c r="G286" s="26"/>
    </row>
    <row r="287">
      <c r="A287" s="26"/>
      <c r="B287" s="26"/>
      <c r="C287" s="26"/>
      <c r="D287" s="26"/>
      <c r="E287" s="26"/>
      <c r="F287" s="26"/>
      <c r="G287" s="26"/>
    </row>
    <row r="288">
      <c r="A288" s="26"/>
      <c r="B288" s="26"/>
      <c r="C288" s="26"/>
      <c r="D288" s="26"/>
      <c r="E288" s="26"/>
      <c r="F288" s="26"/>
      <c r="G288" s="26"/>
    </row>
    <row r="289">
      <c r="A289" s="26"/>
      <c r="B289" s="26"/>
      <c r="C289" s="26"/>
      <c r="D289" s="26"/>
      <c r="E289" s="26"/>
      <c r="F289" s="26"/>
      <c r="G289" s="26"/>
    </row>
    <row r="290">
      <c r="A290" s="26"/>
      <c r="B290" s="26"/>
      <c r="C290" s="26"/>
      <c r="D290" s="26"/>
      <c r="E290" s="26"/>
      <c r="F290" s="26"/>
      <c r="G290" s="26"/>
    </row>
    <row r="291">
      <c r="A291" s="26"/>
      <c r="B291" s="26"/>
      <c r="C291" s="26"/>
      <c r="D291" s="26"/>
      <c r="E291" s="26"/>
      <c r="F291" s="26"/>
      <c r="G291" s="26"/>
    </row>
    <row r="292">
      <c r="A292" s="26"/>
      <c r="B292" s="26"/>
      <c r="C292" s="26"/>
      <c r="D292" s="26"/>
      <c r="E292" s="26"/>
      <c r="F292" s="26"/>
      <c r="G292" s="26"/>
    </row>
    <row r="293">
      <c r="A293" s="26"/>
      <c r="B293" s="26"/>
      <c r="C293" s="26"/>
      <c r="D293" s="26"/>
      <c r="E293" s="26"/>
      <c r="F293" s="26"/>
      <c r="G293" s="26"/>
    </row>
    <row r="294">
      <c r="A294" s="26"/>
      <c r="B294" s="26"/>
      <c r="C294" s="26"/>
      <c r="D294" s="26"/>
      <c r="E294" s="26"/>
      <c r="F294" s="26"/>
      <c r="G294" s="26"/>
    </row>
    <row r="295">
      <c r="A295" s="26"/>
      <c r="B295" s="26"/>
      <c r="C295" s="26"/>
      <c r="D295" s="26"/>
      <c r="E295" s="26"/>
      <c r="F295" s="26"/>
      <c r="G295" s="26"/>
    </row>
    <row r="296">
      <c r="A296" s="26"/>
      <c r="B296" s="26"/>
      <c r="C296" s="26"/>
      <c r="D296" s="26"/>
      <c r="E296" s="26"/>
      <c r="F296" s="26"/>
      <c r="G296" s="26"/>
    </row>
    <row r="297">
      <c r="A297" s="26"/>
      <c r="B297" s="26"/>
      <c r="C297" s="26"/>
      <c r="D297" s="26"/>
      <c r="E297" s="26"/>
      <c r="F297" s="26"/>
      <c r="G297" s="26"/>
    </row>
    <row r="298">
      <c r="A298" s="26"/>
      <c r="B298" s="26"/>
      <c r="C298" s="26"/>
      <c r="D298" s="26"/>
      <c r="E298" s="26"/>
      <c r="F298" s="26"/>
      <c r="G298" s="26"/>
    </row>
    <row r="299">
      <c r="A299" s="26"/>
      <c r="B299" s="26"/>
      <c r="C299" s="26"/>
      <c r="D299" s="26"/>
      <c r="E299" s="26"/>
      <c r="F299" s="26"/>
      <c r="G299" s="26"/>
    </row>
    <row r="300">
      <c r="A300" s="26"/>
      <c r="B300" s="26"/>
      <c r="C300" s="26"/>
      <c r="D300" s="26"/>
      <c r="E300" s="26"/>
      <c r="F300" s="26"/>
      <c r="G300" s="26"/>
    </row>
    <row r="301">
      <c r="A301" s="26"/>
      <c r="B301" s="26"/>
      <c r="C301" s="26"/>
      <c r="D301" s="26"/>
      <c r="E301" s="26"/>
      <c r="F301" s="26"/>
      <c r="G301" s="26"/>
    </row>
    <row r="302">
      <c r="A302" s="26"/>
      <c r="B302" s="26"/>
      <c r="C302" s="26"/>
      <c r="D302" s="26"/>
      <c r="E302" s="26"/>
      <c r="F302" s="26"/>
      <c r="G302" s="26"/>
    </row>
    <row r="303">
      <c r="A303" s="26"/>
      <c r="B303" s="26"/>
      <c r="C303" s="26"/>
      <c r="D303" s="26"/>
      <c r="E303" s="26"/>
      <c r="F303" s="26"/>
      <c r="G303" s="26"/>
    </row>
    <row r="304">
      <c r="A304" s="26"/>
      <c r="B304" s="26"/>
      <c r="C304" s="26"/>
      <c r="D304" s="26"/>
      <c r="E304" s="26"/>
      <c r="F304" s="26"/>
      <c r="G304" s="26"/>
    </row>
    <row r="305">
      <c r="A305" s="26"/>
      <c r="B305" s="26"/>
      <c r="C305" s="26"/>
      <c r="D305" s="26"/>
      <c r="E305" s="26"/>
      <c r="F305" s="26"/>
      <c r="G305" s="26"/>
    </row>
    <row r="306">
      <c r="A306" s="26"/>
      <c r="B306" s="26"/>
      <c r="C306" s="26"/>
      <c r="D306" s="26"/>
      <c r="E306" s="26"/>
      <c r="F306" s="26"/>
      <c r="G306" s="26"/>
    </row>
    <row r="307">
      <c r="A307" s="26"/>
      <c r="B307" s="26"/>
      <c r="C307" s="26"/>
      <c r="D307" s="26"/>
      <c r="E307" s="26"/>
      <c r="F307" s="26"/>
      <c r="G307" s="26"/>
    </row>
    <row r="308">
      <c r="A308" s="26"/>
      <c r="B308" s="26"/>
      <c r="C308" s="26"/>
      <c r="D308" s="26"/>
      <c r="E308" s="26"/>
      <c r="F308" s="26"/>
      <c r="G308" s="26"/>
    </row>
    <row r="309">
      <c r="A309" s="26"/>
      <c r="B309" s="26"/>
      <c r="C309" s="26"/>
      <c r="D309" s="26"/>
      <c r="E309" s="26"/>
      <c r="F309" s="26"/>
      <c r="G309" s="26"/>
    </row>
    <row r="310">
      <c r="A310" s="26"/>
      <c r="B310" s="26"/>
      <c r="C310" s="26"/>
      <c r="D310" s="26"/>
      <c r="E310" s="26"/>
      <c r="F310" s="26"/>
      <c r="G310" s="26"/>
    </row>
    <row r="311">
      <c r="A311" s="26"/>
      <c r="B311" s="26"/>
      <c r="C311" s="26"/>
      <c r="D311" s="26"/>
      <c r="E311" s="26"/>
      <c r="F311" s="26"/>
      <c r="G311" s="26"/>
    </row>
    <row r="312">
      <c r="A312" s="26"/>
      <c r="B312" s="26"/>
      <c r="C312" s="26"/>
      <c r="D312" s="26"/>
      <c r="E312" s="26"/>
      <c r="F312" s="26"/>
      <c r="G312" s="26"/>
    </row>
    <row r="313">
      <c r="A313" s="26"/>
      <c r="B313" s="26"/>
      <c r="C313" s="26"/>
      <c r="D313" s="26"/>
      <c r="E313" s="26"/>
      <c r="F313" s="26"/>
      <c r="G313" s="26"/>
    </row>
    <row r="314">
      <c r="A314" s="26"/>
      <c r="B314" s="26"/>
      <c r="C314" s="26"/>
      <c r="D314" s="26"/>
      <c r="E314" s="26"/>
      <c r="F314" s="26"/>
      <c r="G314" s="26"/>
    </row>
    <row r="315">
      <c r="A315" s="26"/>
      <c r="B315" s="26"/>
      <c r="C315" s="26"/>
      <c r="D315" s="26"/>
      <c r="E315" s="26"/>
      <c r="F315" s="26"/>
      <c r="G315" s="26"/>
    </row>
    <row r="316">
      <c r="A316" s="26"/>
      <c r="B316" s="26"/>
      <c r="C316" s="26"/>
      <c r="D316" s="26"/>
      <c r="E316" s="26"/>
      <c r="F316" s="26"/>
      <c r="G316" s="26"/>
    </row>
    <row r="317">
      <c r="A317" s="26"/>
      <c r="B317" s="26"/>
      <c r="C317" s="26"/>
      <c r="D317" s="26"/>
      <c r="E317" s="26"/>
      <c r="F317" s="26"/>
      <c r="G317" s="26"/>
    </row>
    <row r="318">
      <c r="A318" s="26"/>
      <c r="B318" s="26"/>
      <c r="C318" s="26"/>
      <c r="D318" s="26"/>
      <c r="E318" s="26"/>
      <c r="F318" s="26"/>
      <c r="G318" s="26"/>
    </row>
    <row r="319">
      <c r="A319" s="26"/>
      <c r="B319" s="26"/>
      <c r="C319" s="26"/>
      <c r="D319" s="26"/>
      <c r="E319" s="26"/>
      <c r="F319" s="26"/>
      <c r="G319" s="26"/>
    </row>
    <row r="320">
      <c r="A320" s="26"/>
      <c r="B320" s="26"/>
      <c r="C320" s="26"/>
      <c r="D320" s="26"/>
      <c r="E320" s="26"/>
      <c r="F320" s="26"/>
      <c r="G320" s="26"/>
    </row>
    <row r="321">
      <c r="A321" s="26"/>
      <c r="B321" s="26"/>
      <c r="C321" s="26"/>
      <c r="D321" s="26"/>
      <c r="E321" s="26"/>
      <c r="F321" s="26"/>
      <c r="G321" s="26"/>
    </row>
    <row r="322">
      <c r="A322" s="26"/>
      <c r="B322" s="26"/>
      <c r="C322" s="26"/>
      <c r="D322" s="26"/>
      <c r="E322" s="26"/>
      <c r="F322" s="26"/>
      <c r="G322" s="26"/>
    </row>
    <row r="323">
      <c r="A323" s="26"/>
      <c r="B323" s="26"/>
      <c r="C323" s="26"/>
      <c r="D323" s="26"/>
      <c r="E323" s="26"/>
      <c r="F323" s="26"/>
      <c r="G323" s="26"/>
    </row>
    <row r="324">
      <c r="A324" s="26"/>
      <c r="B324" s="26"/>
      <c r="C324" s="26"/>
      <c r="D324" s="26"/>
      <c r="E324" s="26"/>
      <c r="F324" s="26"/>
      <c r="G324" s="26"/>
    </row>
    <row r="325">
      <c r="A325" s="26"/>
      <c r="B325" s="26"/>
      <c r="C325" s="26"/>
      <c r="D325" s="26"/>
      <c r="E325" s="26"/>
      <c r="F325" s="26"/>
      <c r="G325" s="26"/>
    </row>
    <row r="326">
      <c r="A326" s="26"/>
      <c r="B326" s="26"/>
      <c r="C326" s="26"/>
      <c r="D326" s="26"/>
      <c r="E326" s="26"/>
      <c r="F326" s="26"/>
      <c r="G326" s="26"/>
    </row>
    <row r="327">
      <c r="A327" s="26"/>
      <c r="B327" s="26"/>
      <c r="C327" s="26"/>
      <c r="D327" s="26"/>
      <c r="E327" s="26"/>
      <c r="F327" s="26"/>
      <c r="G327" s="26"/>
    </row>
    <row r="328">
      <c r="A328" s="26"/>
      <c r="B328" s="26"/>
      <c r="C328" s="26"/>
      <c r="D328" s="26"/>
      <c r="E328" s="26"/>
      <c r="F328" s="26"/>
      <c r="G328" s="26"/>
    </row>
    <row r="329">
      <c r="A329" s="26"/>
      <c r="B329" s="26"/>
      <c r="C329" s="26"/>
      <c r="D329" s="26"/>
      <c r="E329" s="26"/>
      <c r="F329" s="26"/>
      <c r="G329" s="26"/>
    </row>
    <row r="330">
      <c r="A330" s="26"/>
      <c r="B330" s="26"/>
      <c r="C330" s="26"/>
      <c r="D330" s="26"/>
      <c r="E330" s="26"/>
      <c r="F330" s="26"/>
      <c r="G330" s="26"/>
    </row>
    <row r="331">
      <c r="A331" s="26"/>
      <c r="B331" s="26"/>
      <c r="C331" s="26"/>
      <c r="D331" s="26"/>
      <c r="E331" s="26"/>
      <c r="F331" s="26"/>
      <c r="G331" s="26"/>
    </row>
    <row r="332">
      <c r="A332" s="26"/>
      <c r="B332" s="26"/>
      <c r="C332" s="26"/>
      <c r="D332" s="26"/>
      <c r="E332" s="26"/>
      <c r="F332" s="26"/>
      <c r="G332" s="26"/>
    </row>
    <row r="333">
      <c r="A333" s="26"/>
      <c r="B333" s="26"/>
      <c r="C333" s="26"/>
      <c r="D333" s="26"/>
      <c r="E333" s="26"/>
      <c r="F333" s="26"/>
      <c r="G333" s="26"/>
    </row>
    <row r="334">
      <c r="A334" s="26"/>
      <c r="B334" s="26"/>
      <c r="C334" s="26"/>
      <c r="D334" s="26"/>
      <c r="E334" s="26"/>
      <c r="F334" s="26"/>
      <c r="G334" s="26"/>
    </row>
    <row r="335">
      <c r="A335" s="26"/>
      <c r="B335" s="26"/>
      <c r="C335" s="26"/>
      <c r="D335" s="26"/>
      <c r="E335" s="26"/>
      <c r="F335" s="26"/>
      <c r="G335" s="26"/>
    </row>
    <row r="336">
      <c r="A336" s="26"/>
      <c r="B336" s="26"/>
      <c r="C336" s="26"/>
      <c r="D336" s="26"/>
      <c r="E336" s="26"/>
      <c r="F336" s="26"/>
      <c r="G336" s="26"/>
    </row>
    <row r="337">
      <c r="A337" s="26"/>
      <c r="B337" s="26"/>
      <c r="C337" s="26"/>
      <c r="D337" s="26"/>
      <c r="E337" s="26"/>
      <c r="F337" s="26"/>
      <c r="G337" s="26"/>
    </row>
    <row r="338">
      <c r="A338" s="26"/>
      <c r="B338" s="26"/>
      <c r="C338" s="26"/>
      <c r="D338" s="26"/>
      <c r="E338" s="26"/>
      <c r="F338" s="26"/>
      <c r="G338" s="26"/>
    </row>
    <row r="339">
      <c r="A339" s="26"/>
      <c r="B339" s="26"/>
      <c r="C339" s="26"/>
      <c r="D339" s="26"/>
      <c r="E339" s="26"/>
      <c r="F339" s="26"/>
      <c r="G339" s="26"/>
    </row>
    <row r="340">
      <c r="A340" s="26"/>
      <c r="B340" s="26"/>
      <c r="C340" s="26"/>
      <c r="D340" s="26"/>
      <c r="E340" s="26"/>
      <c r="F340" s="26"/>
      <c r="G340" s="26"/>
    </row>
    <row r="341">
      <c r="A341" s="26"/>
      <c r="B341" s="26"/>
      <c r="C341" s="26"/>
      <c r="D341" s="26"/>
      <c r="E341" s="26"/>
      <c r="F341" s="26"/>
      <c r="G341" s="26"/>
    </row>
    <row r="342">
      <c r="A342" s="26"/>
      <c r="B342" s="26"/>
      <c r="C342" s="26"/>
      <c r="D342" s="26"/>
      <c r="E342" s="26"/>
      <c r="F342" s="26"/>
      <c r="G342" s="26"/>
    </row>
    <row r="343">
      <c r="A343" s="26"/>
      <c r="B343" s="26"/>
      <c r="C343" s="26"/>
      <c r="D343" s="26"/>
      <c r="E343" s="26"/>
      <c r="F343" s="26"/>
      <c r="G343" s="26"/>
    </row>
    <row r="344">
      <c r="A344" s="26"/>
      <c r="B344" s="26"/>
      <c r="C344" s="26"/>
      <c r="D344" s="26"/>
      <c r="E344" s="26"/>
      <c r="F344" s="26"/>
      <c r="G344" s="26"/>
    </row>
    <row r="345">
      <c r="A345" s="26"/>
      <c r="B345" s="26"/>
      <c r="C345" s="26"/>
      <c r="D345" s="26"/>
      <c r="E345" s="26"/>
      <c r="F345" s="26"/>
      <c r="G345" s="26"/>
    </row>
    <row r="346">
      <c r="A346" s="26"/>
      <c r="B346" s="26"/>
      <c r="C346" s="26"/>
      <c r="D346" s="26"/>
      <c r="E346" s="26"/>
      <c r="F346" s="26"/>
      <c r="G346" s="26"/>
    </row>
    <row r="347">
      <c r="A347" s="26"/>
      <c r="B347" s="26"/>
      <c r="C347" s="26"/>
      <c r="D347" s="26"/>
      <c r="E347" s="26"/>
      <c r="F347" s="26"/>
      <c r="G347" s="26"/>
    </row>
    <row r="348">
      <c r="A348" s="26"/>
      <c r="B348" s="26"/>
      <c r="C348" s="26"/>
      <c r="D348" s="26"/>
      <c r="E348" s="26"/>
      <c r="F348" s="26"/>
      <c r="G348" s="26"/>
    </row>
    <row r="349">
      <c r="A349" s="26"/>
      <c r="B349" s="26"/>
      <c r="C349" s="26"/>
      <c r="D349" s="26"/>
      <c r="E349" s="26"/>
      <c r="F349" s="26"/>
      <c r="G349" s="26"/>
    </row>
    <row r="350">
      <c r="A350" s="26"/>
      <c r="B350" s="26"/>
      <c r="C350" s="26"/>
      <c r="D350" s="26"/>
      <c r="E350" s="26"/>
      <c r="F350" s="26"/>
      <c r="G350" s="26"/>
    </row>
    <row r="351">
      <c r="A351" s="26"/>
      <c r="B351" s="26"/>
      <c r="C351" s="26"/>
      <c r="D351" s="26"/>
      <c r="E351" s="26"/>
      <c r="F351" s="26"/>
      <c r="G351" s="26"/>
    </row>
    <row r="352">
      <c r="A352" s="26"/>
      <c r="B352" s="26"/>
      <c r="C352" s="26"/>
      <c r="D352" s="26"/>
      <c r="E352" s="26"/>
      <c r="F352" s="26"/>
      <c r="G352" s="26"/>
    </row>
    <row r="353">
      <c r="A353" s="26"/>
      <c r="B353" s="26"/>
      <c r="C353" s="26"/>
      <c r="D353" s="26"/>
      <c r="E353" s="26"/>
      <c r="F353" s="26"/>
      <c r="G353" s="26"/>
    </row>
    <row r="354">
      <c r="A354" s="26"/>
      <c r="B354" s="26"/>
      <c r="C354" s="26"/>
      <c r="D354" s="26"/>
      <c r="E354" s="26"/>
      <c r="F354" s="26"/>
      <c r="G354" s="26"/>
    </row>
    <row r="355">
      <c r="A355" s="26"/>
      <c r="B355" s="26"/>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row r="1001">
      <c r="A1001" s="26"/>
      <c r="B1001" s="26"/>
      <c r="C1001" s="26"/>
      <c r="D1001" s="26"/>
      <c r="E1001" s="26"/>
      <c r="F1001" s="26"/>
      <c r="G1001" s="26"/>
    </row>
    <row r="1002">
      <c r="A1002" s="26"/>
      <c r="B1002" s="26"/>
      <c r="C1002" s="26"/>
      <c r="D1002" s="26"/>
      <c r="E1002" s="26"/>
      <c r="F1002" s="26"/>
      <c r="G1002" s="26"/>
    </row>
    <row r="1003">
      <c r="A1003" s="26"/>
      <c r="B1003" s="26"/>
      <c r="C1003" s="26"/>
      <c r="D1003" s="26"/>
      <c r="E1003" s="26"/>
      <c r="F1003" s="26"/>
      <c r="G1003" s="26"/>
    </row>
    <row r="1004">
      <c r="A1004" s="26"/>
      <c r="B1004" s="26"/>
      <c r="C1004" s="26"/>
      <c r="D1004" s="26"/>
      <c r="E1004" s="26"/>
      <c r="F1004" s="26"/>
      <c r="G1004" s="26"/>
    </row>
  </sheetData>
  <mergeCells count="15">
    <mergeCell ref="G11:G13"/>
    <mergeCell ref="G14:G15"/>
    <mergeCell ref="G16:G18"/>
    <mergeCell ref="G20:G21"/>
    <mergeCell ref="A16:A18"/>
    <mergeCell ref="B16:B18"/>
    <mergeCell ref="A20:A21"/>
    <mergeCell ref="B20:B21"/>
    <mergeCell ref="A7:A8"/>
    <mergeCell ref="B7:B8"/>
    <mergeCell ref="G7:G8"/>
    <mergeCell ref="A11:A13"/>
    <mergeCell ref="B11:B13"/>
    <mergeCell ref="A14:A15"/>
    <mergeCell ref="B14:B15"/>
  </mergeCells>
  <dataValidations>
    <dataValidation type="list" allowBlank="1" sqref="E7:F27">
      <formula1>#REF!</formula1>
    </dataValidation>
  </dataValidations>
  <drawing r:id="rId1"/>
</worksheet>
</file>