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achu\Desktop\Rprojects\Week 6 - Multi Regression\12_4 Report\"/>
    </mc:Choice>
  </mc:AlternateContent>
  <bookViews>
    <workbookView xWindow="0" yWindow="0" windowWidth="20490" windowHeight="7755" activeTab="1"/>
  </bookViews>
  <sheets>
    <sheet name="final_new_prod predictions" sheetId="1" r:id="rId1"/>
    <sheet name="4 Prod Type Data" sheetId="2" r:id="rId2"/>
    <sheet name="Pivot" sheetId="3" r:id="rId3"/>
  </sheets>
  <definedNames>
    <definedName name="_xlnm._FilterDatabase" localSheetId="1" hidden="1">'4 Prod Type Data'!$A$1:$T$14</definedName>
    <definedName name="_xlnm._FilterDatabase" localSheetId="0" hidden="1">'final_new_prod predictions'!$B$1:$T$25</definedName>
  </definedNames>
  <calcPr calcId="0"/>
  <pivotCaches>
    <pivotCache cacheId="2" r:id="rId4"/>
  </pivotCaches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G8" i="1"/>
  <c r="G9" i="1"/>
  <c r="G16" i="1"/>
  <c r="G14" i="1"/>
  <c r="G17" i="1"/>
  <c r="G6" i="1"/>
  <c r="G12" i="1"/>
  <c r="G21" i="1"/>
  <c r="G5" i="1"/>
  <c r="G2" i="1"/>
  <c r="G11" i="1"/>
  <c r="G15" i="1"/>
  <c r="G19" i="1"/>
  <c r="G13" i="1"/>
  <c r="G7" i="1"/>
  <c r="G22" i="1"/>
  <c r="G25" i="1"/>
  <c r="G24" i="1"/>
  <c r="G18" i="1"/>
  <c r="G10" i="1"/>
  <c r="G23" i="1"/>
  <c r="G20" i="1"/>
  <c r="G3" i="1"/>
  <c r="G4" i="1"/>
</calcChain>
</file>

<file path=xl/sharedStrings.xml><?xml version="1.0" encoding="utf-8"?>
<sst xmlns="http://schemas.openxmlformats.org/spreadsheetml/2006/main" count="86" uniqueCount="41">
  <si>
    <t>ProductType</t>
  </si>
  <si>
    <t>ProductNum</t>
  </si>
  <si>
    <t>Price</t>
  </si>
  <si>
    <t>x5StarReviews</t>
  </si>
  <si>
    <t>x4StarReviews</t>
  </si>
  <si>
    <t>x3StarReviews</t>
  </si>
  <si>
    <t>x2StarReviews</t>
  </si>
  <si>
    <t>x1StarReviews</t>
  </si>
  <si>
    <t>PositiveServiceReview</t>
  </si>
  <si>
    <t>NegativeServiceReview</t>
  </si>
  <si>
    <t>Recommendproduct</t>
  </si>
  <si>
    <t>BestSellersRank</t>
  </si>
  <si>
    <t>ShippingWeight</t>
  </si>
  <si>
    <t>ProductDepth</t>
  </si>
  <si>
    <t>ProductWidth</t>
  </si>
  <si>
    <t>ProductHeight</t>
  </si>
  <si>
    <t>ProfitMargin</t>
  </si>
  <si>
    <t>Predictions_Volume</t>
  </si>
  <si>
    <t>PC</t>
  </si>
  <si>
    <t>Laptop</t>
  </si>
  <si>
    <t>Netbook</t>
  </si>
  <si>
    <t>Tablet</t>
  </si>
  <si>
    <t>Smartphone</t>
  </si>
  <si>
    <t>GameConsole</t>
  </si>
  <si>
    <t>Display</t>
  </si>
  <si>
    <t>Accessories</t>
  </si>
  <si>
    <t>Software</t>
  </si>
  <si>
    <t>Printer</t>
  </si>
  <si>
    <t>PrinterSupplies</t>
  </si>
  <si>
    <t>ExtendedWarranty</t>
  </si>
  <si>
    <t xml:space="preserve">Rank </t>
  </si>
  <si>
    <t>Total Profit</t>
  </si>
  <si>
    <t>Row Labels</t>
  </si>
  <si>
    <t>Grand Total</t>
  </si>
  <si>
    <t>Sum of Total Profit</t>
  </si>
  <si>
    <t>Sum of Predictions_Volume</t>
  </si>
  <si>
    <t>Predictions
Volume</t>
  </si>
  <si>
    <t>Profit
Margin</t>
  </si>
  <si>
    <t>Total 
Profit</t>
  </si>
  <si>
    <t>Product
Num</t>
  </si>
  <si>
    <t>Product
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</si>
</sst>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Fill="1" applyBorder="1"/>
    <xf numFmtId="8" fontId="0" fillId="0" borderId="10" xfId="0" applyNumberFormat="1" applyBorder="1"/>
    <xf numFmtId="9" fontId="0" fillId="0" borderId="10" xfId="0" applyNumberFormat="1" applyBorder="1"/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0" fillId="0" borderId="11" xfId="0" applyBorder="1" applyAlignment="1">
      <alignment horizontal="center"/>
    </xf>
    <xf numFmtId="8" fontId="0" fillId="0" borderId="11" xfId="0" applyNumberFormat="1" applyBorder="1"/>
    <xf numFmtId="0" fontId="0" fillId="0" borderId="12" xfId="0" applyBorder="1"/>
    <xf numFmtId="8" fontId="0" fillId="0" borderId="1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alignment wrapText="1" readingOrder="0"/>
    </dxf>
    <dxf>
      <numFmt numFmtId="12" formatCode="&quot;$&quot;#,##0.00_);[Red]\(&quot;$&quot;#,##0.00\)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4" formatCode="#,##0.00"/>
    </dxf>
    <dxf>
      <numFmt numFmtId="4" formatCode="#,##0.00"/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achu" refreshedDate="43078.763280208332" createdVersion="5" refreshedVersion="5" minRefreshableVersion="3" recordCount="13">
  <cacheSource type="worksheet">
    <worksheetSource ref="B1:G14" sheet="4 Prod Type Data"/>
  </cacheSource>
  <cacheFields count="6">
    <cacheField name="ProductType" numFmtId="0">
      <sharedItems count="4">
        <s v="PC"/>
        <s v="Netbook"/>
        <s v="Laptop"/>
        <s v="Smartphone"/>
      </sharedItems>
    </cacheField>
    <cacheField name="ProductNum" numFmtId="0">
      <sharedItems containsSemiMixedTypes="0" containsString="0" containsNumber="1" containsInteger="1" minValue="171" maxValue="196"/>
    </cacheField>
    <cacheField name="Price" numFmtId="8">
      <sharedItems containsSemiMixedTypes="0" containsString="0" containsNumber="1" minValue="49" maxValue="1999"/>
    </cacheField>
    <cacheField name="ProfitMargin" numFmtId="9">
      <sharedItems containsSemiMixedTypes="0" containsString="0" containsNumber="1" minValue="0.08" maxValue="0.25"/>
    </cacheField>
    <cacheField name="Predictions_Volume" numFmtId="0">
      <sharedItems containsSemiMixedTypes="0" containsString="0" containsNumber="1" containsInteger="1" minValue="12" maxValue="1660"/>
    </cacheField>
    <cacheField name="Total Profit" numFmtId="8">
      <sharedItems containsSemiMixedTypes="0" containsString="0" containsNumber="1" minValue="445.5" maxValue="8300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n v="171"/>
    <n v="699"/>
    <n v="0.25"/>
    <n v="475"/>
    <n v="83006.25"/>
  </r>
  <r>
    <x v="1"/>
    <n v="180"/>
    <n v="329"/>
    <n v="0.09"/>
    <n v="1660"/>
    <n v="49152.6"/>
  </r>
  <r>
    <x v="0"/>
    <n v="172"/>
    <n v="860"/>
    <n v="0.2"/>
    <n v="146"/>
    <n v="25112"/>
  </r>
  <r>
    <x v="2"/>
    <n v="173"/>
    <n v="1199"/>
    <n v="0.1"/>
    <n v="175"/>
    <n v="20982.5"/>
  </r>
  <r>
    <x v="3"/>
    <n v="193"/>
    <n v="199"/>
    <n v="0.11"/>
    <n v="417"/>
    <n v="9128.130000000001"/>
  </r>
  <r>
    <x v="1"/>
    <n v="181"/>
    <n v="439"/>
    <n v="0.11"/>
    <n v="136"/>
    <n v="6567.44"/>
  </r>
  <r>
    <x v="3"/>
    <n v="196"/>
    <n v="300"/>
    <n v="0.11"/>
    <n v="188"/>
    <n v="6204"/>
  </r>
  <r>
    <x v="2"/>
    <n v="176"/>
    <n v="1999"/>
    <n v="0.23"/>
    <n v="12"/>
    <n v="5517.2400000000007"/>
  </r>
  <r>
    <x v="3"/>
    <n v="194"/>
    <n v="49"/>
    <n v="0.12"/>
    <n v="834"/>
    <n v="4903.92"/>
  </r>
  <r>
    <x v="2"/>
    <n v="175"/>
    <n v="1199"/>
    <n v="0.15"/>
    <n v="19"/>
    <n v="3417.15"/>
  </r>
  <r>
    <x v="1"/>
    <n v="178"/>
    <n v="399.99"/>
    <n v="0.08"/>
    <n v="69"/>
    <n v="2207.9448000000002"/>
  </r>
  <r>
    <x v="3"/>
    <n v="195"/>
    <n v="149"/>
    <n v="0.15"/>
    <n v="83"/>
    <n v="1855.0499999999997"/>
  </r>
  <r>
    <x v="1"/>
    <n v="183"/>
    <n v="330"/>
    <n v="0.09"/>
    <n v="15"/>
    <n v="44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8" firstHeaderRow="0" firstDataRow="1" firstDataCol="1"/>
  <pivotFields count="6">
    <pivotField axis="axisRow" showAll="0">
      <items count="5">
        <item x="2"/>
        <item x="1"/>
        <item x="0"/>
        <item x="3"/>
        <item t="default"/>
      </items>
    </pivotField>
    <pivotField showAll="0"/>
    <pivotField numFmtId="8" showAll="0"/>
    <pivotField numFmtId="9" showAll="0"/>
    <pivotField dataField="1" showAll="0"/>
    <pivotField dataField="1" numFmtId="8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edictions_Volume" fld="4" baseField="0" baseItem="0" numFmtId="3"/>
    <dataField name="Sum of Total Profit" fld="5" baseField="0" baseItem="0" numFmtId="8"/>
  </dataFields>
  <formats count="3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E15" sqref="E15"/>
    </sheetView>
  </sheetViews>
  <sheetFormatPr defaultRowHeight="15" x14ac:dyDescent="0.25"/>
  <cols>
    <col min="2" max="2" width="17.7109375" customWidth="1"/>
    <col min="6" max="6" width="12.42578125" customWidth="1"/>
    <col min="7" max="7" width="15.5703125" customWidth="1"/>
  </cols>
  <sheetData>
    <row r="1" spans="1:20" x14ac:dyDescent="0.25">
      <c r="A1" t="s">
        <v>30</v>
      </c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31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</row>
    <row r="2" spans="1:20" x14ac:dyDescent="0.25">
      <c r="A2" s="2">
        <v>1</v>
      </c>
      <c r="B2" t="s">
        <v>21</v>
      </c>
      <c r="C2">
        <v>187</v>
      </c>
      <c r="D2">
        <v>199</v>
      </c>
      <c r="E2">
        <v>0.2</v>
      </c>
      <c r="F2">
        <v>7257</v>
      </c>
      <c r="G2" s="1">
        <f>D2*E2*F2</f>
        <v>288828.60000000003</v>
      </c>
      <c r="H2">
        <v>943</v>
      </c>
      <c r="I2">
        <v>437</v>
      </c>
      <c r="J2">
        <v>224</v>
      </c>
      <c r="K2">
        <v>160</v>
      </c>
      <c r="L2">
        <v>247</v>
      </c>
      <c r="M2">
        <v>90</v>
      </c>
      <c r="N2">
        <v>23</v>
      </c>
      <c r="O2">
        <v>0.8</v>
      </c>
      <c r="P2">
        <v>1</v>
      </c>
      <c r="Q2">
        <v>0.9</v>
      </c>
      <c r="R2">
        <v>5.4</v>
      </c>
      <c r="S2">
        <v>7.6</v>
      </c>
      <c r="T2">
        <v>0.4</v>
      </c>
    </row>
    <row r="3" spans="1:20" x14ac:dyDescent="0.25">
      <c r="A3" s="2">
        <v>2</v>
      </c>
      <c r="B3" t="s">
        <v>23</v>
      </c>
      <c r="C3">
        <v>307</v>
      </c>
      <c r="D3">
        <v>425</v>
      </c>
      <c r="E3">
        <v>0.18</v>
      </c>
      <c r="F3">
        <v>2178</v>
      </c>
      <c r="G3" s="1">
        <f>D3*E3*F3</f>
        <v>166617</v>
      </c>
      <c r="H3">
        <v>1525</v>
      </c>
      <c r="I3">
        <v>252</v>
      </c>
      <c r="J3">
        <v>99</v>
      </c>
      <c r="K3">
        <v>56</v>
      </c>
      <c r="L3">
        <v>45</v>
      </c>
      <c r="M3">
        <v>59</v>
      </c>
      <c r="N3">
        <v>13</v>
      </c>
      <c r="O3">
        <v>0.9</v>
      </c>
      <c r="P3">
        <v>215</v>
      </c>
      <c r="Q3">
        <v>20</v>
      </c>
      <c r="R3">
        <v>8.5</v>
      </c>
      <c r="S3">
        <v>6</v>
      </c>
      <c r="T3">
        <v>1.75</v>
      </c>
    </row>
    <row r="4" spans="1:20" x14ac:dyDescent="0.25">
      <c r="A4" s="2">
        <v>3</v>
      </c>
      <c r="B4" t="s">
        <v>18</v>
      </c>
      <c r="C4">
        <v>171</v>
      </c>
      <c r="D4">
        <v>699</v>
      </c>
      <c r="E4">
        <v>0.25</v>
      </c>
      <c r="F4">
        <v>475</v>
      </c>
      <c r="G4" s="1">
        <f>D4*E4*F4</f>
        <v>83006.25</v>
      </c>
      <c r="H4">
        <v>96</v>
      </c>
      <c r="I4">
        <v>26</v>
      </c>
      <c r="J4">
        <v>14</v>
      </c>
      <c r="K4">
        <v>14</v>
      </c>
      <c r="L4">
        <v>25</v>
      </c>
      <c r="M4">
        <v>12</v>
      </c>
      <c r="N4">
        <v>3</v>
      </c>
      <c r="O4">
        <v>0.7</v>
      </c>
      <c r="P4">
        <v>2498</v>
      </c>
      <c r="Q4">
        <v>19.899999999999999</v>
      </c>
      <c r="R4">
        <v>20.63</v>
      </c>
      <c r="S4">
        <v>19.25</v>
      </c>
      <c r="T4">
        <v>8.39</v>
      </c>
    </row>
    <row r="5" spans="1:20" x14ac:dyDescent="0.25">
      <c r="A5" s="2">
        <v>4</v>
      </c>
      <c r="B5" t="s">
        <v>21</v>
      </c>
      <c r="C5">
        <v>186</v>
      </c>
      <c r="D5">
        <v>629</v>
      </c>
      <c r="E5">
        <v>0.1</v>
      </c>
      <c r="F5">
        <v>1279</v>
      </c>
      <c r="G5" s="1">
        <f>D5*E5*F5</f>
        <v>80449.100000000006</v>
      </c>
      <c r="H5">
        <v>296</v>
      </c>
      <c r="I5">
        <v>66</v>
      </c>
      <c r="J5">
        <v>30</v>
      </c>
      <c r="K5">
        <v>21</v>
      </c>
      <c r="L5">
        <v>36</v>
      </c>
      <c r="M5">
        <v>28</v>
      </c>
      <c r="N5">
        <v>9</v>
      </c>
      <c r="O5">
        <v>0.8</v>
      </c>
      <c r="P5">
        <v>34</v>
      </c>
      <c r="Q5">
        <v>3</v>
      </c>
      <c r="R5">
        <v>7.31</v>
      </c>
      <c r="S5">
        <v>9.5</v>
      </c>
      <c r="T5">
        <v>0.37</v>
      </c>
    </row>
    <row r="6" spans="1:20" x14ac:dyDescent="0.25">
      <c r="A6" s="2">
        <v>5</v>
      </c>
      <c r="B6" t="s">
        <v>20</v>
      </c>
      <c r="C6">
        <v>180</v>
      </c>
      <c r="D6">
        <v>329</v>
      </c>
      <c r="E6">
        <v>0.09</v>
      </c>
      <c r="F6">
        <v>1660</v>
      </c>
      <c r="G6" s="1">
        <f>D6*E6*F6</f>
        <v>49152.6</v>
      </c>
      <c r="H6">
        <v>312</v>
      </c>
      <c r="I6">
        <v>112</v>
      </c>
      <c r="J6">
        <v>28</v>
      </c>
      <c r="K6">
        <v>31</v>
      </c>
      <c r="L6">
        <v>47</v>
      </c>
      <c r="M6">
        <v>28</v>
      </c>
      <c r="N6">
        <v>16</v>
      </c>
      <c r="O6">
        <v>0.7</v>
      </c>
      <c r="P6">
        <v>2699</v>
      </c>
      <c r="Q6">
        <v>4.5999999999999996</v>
      </c>
      <c r="R6">
        <v>10.17</v>
      </c>
      <c r="S6">
        <v>7.28</v>
      </c>
      <c r="T6">
        <v>0.95</v>
      </c>
    </row>
    <row r="7" spans="1:20" x14ac:dyDescent="0.25">
      <c r="A7" s="2">
        <v>6</v>
      </c>
      <c r="B7" t="s">
        <v>23</v>
      </c>
      <c r="C7">
        <v>199</v>
      </c>
      <c r="D7">
        <v>249.99</v>
      </c>
      <c r="E7">
        <v>0.09</v>
      </c>
      <c r="F7">
        <v>1650</v>
      </c>
      <c r="G7" s="1">
        <f>D7*E7*F7</f>
        <v>37123.514999999999</v>
      </c>
      <c r="H7">
        <v>462</v>
      </c>
      <c r="I7">
        <v>97</v>
      </c>
      <c r="J7">
        <v>25</v>
      </c>
      <c r="K7">
        <v>17</v>
      </c>
      <c r="L7">
        <v>58</v>
      </c>
      <c r="M7">
        <v>32</v>
      </c>
      <c r="N7">
        <v>12</v>
      </c>
      <c r="O7">
        <v>0.8</v>
      </c>
      <c r="P7">
        <v>115</v>
      </c>
      <c r="Q7">
        <v>8.4</v>
      </c>
      <c r="R7">
        <v>6.2</v>
      </c>
      <c r="S7">
        <v>13.2</v>
      </c>
      <c r="T7">
        <v>13.2</v>
      </c>
    </row>
    <row r="8" spans="1:20" x14ac:dyDescent="0.25">
      <c r="A8" s="2">
        <v>7</v>
      </c>
      <c r="B8" t="s">
        <v>18</v>
      </c>
      <c r="C8">
        <v>172</v>
      </c>
      <c r="D8">
        <v>860</v>
      </c>
      <c r="E8">
        <v>0.2</v>
      </c>
      <c r="F8">
        <v>146</v>
      </c>
      <c r="G8" s="1">
        <f>D8*E8*F8</f>
        <v>25112</v>
      </c>
      <c r="H8">
        <v>51</v>
      </c>
      <c r="I8">
        <v>11</v>
      </c>
      <c r="J8">
        <v>10</v>
      </c>
      <c r="K8">
        <v>10</v>
      </c>
      <c r="L8">
        <v>21</v>
      </c>
      <c r="M8">
        <v>7</v>
      </c>
      <c r="N8">
        <v>5</v>
      </c>
      <c r="O8">
        <v>0.6</v>
      </c>
      <c r="P8">
        <v>490</v>
      </c>
      <c r="Q8">
        <v>27</v>
      </c>
      <c r="R8">
        <v>21.89</v>
      </c>
      <c r="S8">
        <v>27.01</v>
      </c>
      <c r="T8">
        <v>9.1300000000000008</v>
      </c>
    </row>
    <row r="9" spans="1:20" x14ac:dyDescent="0.25">
      <c r="A9" s="2">
        <v>8</v>
      </c>
      <c r="B9" t="s">
        <v>19</v>
      </c>
      <c r="C9">
        <v>173</v>
      </c>
      <c r="D9">
        <v>1199</v>
      </c>
      <c r="E9">
        <v>0.1</v>
      </c>
      <c r="F9">
        <v>175</v>
      </c>
      <c r="G9" s="1">
        <f>D9*E9*F9</f>
        <v>20982.5</v>
      </c>
      <c r="H9">
        <v>74</v>
      </c>
      <c r="I9">
        <v>10</v>
      </c>
      <c r="J9">
        <v>3</v>
      </c>
      <c r="K9">
        <v>3</v>
      </c>
      <c r="L9">
        <v>11</v>
      </c>
      <c r="M9">
        <v>11</v>
      </c>
      <c r="N9">
        <v>5</v>
      </c>
      <c r="O9">
        <v>0.8</v>
      </c>
      <c r="P9">
        <v>111</v>
      </c>
      <c r="Q9">
        <v>6.6</v>
      </c>
      <c r="R9">
        <v>8.94</v>
      </c>
      <c r="S9">
        <v>12.8</v>
      </c>
      <c r="T9">
        <v>0.68</v>
      </c>
    </row>
    <row r="10" spans="1:20" x14ac:dyDescent="0.25">
      <c r="A10" s="2">
        <v>9</v>
      </c>
      <c r="B10" t="s">
        <v>27</v>
      </c>
      <c r="C10">
        <v>304</v>
      </c>
      <c r="D10">
        <v>199.99</v>
      </c>
      <c r="E10">
        <v>0.9</v>
      </c>
      <c r="F10">
        <v>92</v>
      </c>
      <c r="G10" s="1">
        <f>D10*E10*F10</f>
        <v>16559.172000000002</v>
      </c>
      <c r="H10">
        <v>88</v>
      </c>
      <c r="I10">
        <v>8</v>
      </c>
      <c r="J10">
        <v>3</v>
      </c>
      <c r="K10">
        <v>1</v>
      </c>
      <c r="L10">
        <v>3</v>
      </c>
      <c r="M10">
        <v>5</v>
      </c>
      <c r="N10">
        <v>1</v>
      </c>
      <c r="O10">
        <v>0.8</v>
      </c>
      <c r="P10">
        <v>40</v>
      </c>
      <c r="Q10">
        <v>42</v>
      </c>
      <c r="R10">
        <v>17.3</v>
      </c>
      <c r="S10">
        <v>23.5</v>
      </c>
      <c r="T10">
        <v>25.8</v>
      </c>
    </row>
    <row r="11" spans="1:20" x14ac:dyDescent="0.25">
      <c r="A11" s="2">
        <v>10</v>
      </c>
      <c r="B11" t="s">
        <v>22</v>
      </c>
      <c r="C11">
        <v>193</v>
      </c>
      <c r="D11">
        <v>199</v>
      </c>
      <c r="E11">
        <v>0.11</v>
      </c>
      <c r="F11">
        <v>417</v>
      </c>
      <c r="G11" s="1">
        <f>D11*E11*F11</f>
        <v>9128.130000000001</v>
      </c>
      <c r="H11">
        <v>99</v>
      </c>
      <c r="I11">
        <v>26</v>
      </c>
      <c r="J11">
        <v>12</v>
      </c>
      <c r="K11">
        <v>16</v>
      </c>
      <c r="L11">
        <v>35</v>
      </c>
      <c r="M11">
        <v>8</v>
      </c>
      <c r="N11">
        <v>6</v>
      </c>
      <c r="O11">
        <v>0.4</v>
      </c>
      <c r="P11">
        <v>1277</v>
      </c>
      <c r="Q11">
        <v>0.9</v>
      </c>
      <c r="R11">
        <v>2.7</v>
      </c>
      <c r="S11">
        <v>5.2</v>
      </c>
      <c r="T11">
        <v>0.4</v>
      </c>
    </row>
    <row r="12" spans="1:20" x14ac:dyDescent="0.25">
      <c r="A12" s="2">
        <v>11</v>
      </c>
      <c r="B12" t="s">
        <v>20</v>
      </c>
      <c r="C12">
        <v>181</v>
      </c>
      <c r="D12">
        <v>439</v>
      </c>
      <c r="E12">
        <v>0.11</v>
      </c>
      <c r="F12">
        <v>136</v>
      </c>
      <c r="G12" s="1">
        <f>D12*E12*F12</f>
        <v>6567.44</v>
      </c>
      <c r="H12">
        <v>23</v>
      </c>
      <c r="I12">
        <v>18</v>
      </c>
      <c r="J12">
        <v>7</v>
      </c>
      <c r="K12">
        <v>22</v>
      </c>
      <c r="L12">
        <v>18</v>
      </c>
      <c r="M12">
        <v>5</v>
      </c>
      <c r="N12">
        <v>16</v>
      </c>
      <c r="O12">
        <v>0.4</v>
      </c>
      <c r="P12">
        <v>1704</v>
      </c>
      <c r="Q12">
        <v>4.8</v>
      </c>
      <c r="R12">
        <v>8</v>
      </c>
      <c r="S12">
        <v>11.7</v>
      </c>
      <c r="T12">
        <v>1.5</v>
      </c>
    </row>
    <row r="13" spans="1:20" x14ac:dyDescent="0.25">
      <c r="A13" s="2">
        <v>12</v>
      </c>
      <c r="B13" t="s">
        <v>22</v>
      </c>
      <c r="C13">
        <v>196</v>
      </c>
      <c r="D13">
        <v>300</v>
      </c>
      <c r="E13">
        <v>0.11</v>
      </c>
      <c r="F13">
        <v>188</v>
      </c>
      <c r="G13" s="1">
        <f>D13*E13*F13</f>
        <v>6204</v>
      </c>
      <c r="H13">
        <v>50</v>
      </c>
      <c r="I13">
        <v>19</v>
      </c>
      <c r="J13">
        <v>13</v>
      </c>
      <c r="K13">
        <v>20</v>
      </c>
      <c r="L13">
        <v>22</v>
      </c>
      <c r="M13">
        <v>5</v>
      </c>
      <c r="N13">
        <v>7</v>
      </c>
      <c r="O13">
        <v>0.6</v>
      </c>
      <c r="P13">
        <v>44465</v>
      </c>
      <c r="Q13">
        <v>0.9</v>
      </c>
      <c r="R13">
        <v>2.6</v>
      </c>
      <c r="S13">
        <v>5</v>
      </c>
      <c r="T13">
        <v>0.4</v>
      </c>
    </row>
    <row r="14" spans="1:20" x14ac:dyDescent="0.25">
      <c r="A14" s="2">
        <v>13</v>
      </c>
      <c r="B14" t="s">
        <v>19</v>
      </c>
      <c r="C14">
        <v>176</v>
      </c>
      <c r="D14">
        <v>1999</v>
      </c>
      <c r="E14">
        <v>0.23</v>
      </c>
      <c r="F14">
        <v>12</v>
      </c>
      <c r="G14" s="1">
        <f>D14*E14*F14</f>
        <v>5517.2400000000007</v>
      </c>
      <c r="H14">
        <v>1</v>
      </c>
      <c r="I14">
        <v>1</v>
      </c>
      <c r="J14">
        <v>1</v>
      </c>
      <c r="K14">
        <v>3</v>
      </c>
      <c r="L14">
        <v>0</v>
      </c>
      <c r="M14">
        <v>0</v>
      </c>
      <c r="N14">
        <v>1</v>
      </c>
      <c r="O14">
        <v>0.3</v>
      </c>
      <c r="P14">
        <v>2820</v>
      </c>
      <c r="Q14">
        <v>11.6</v>
      </c>
      <c r="R14">
        <v>16.809999999999999</v>
      </c>
      <c r="S14">
        <v>10.9</v>
      </c>
      <c r="T14">
        <v>0.88</v>
      </c>
    </row>
    <row r="15" spans="1:20" x14ac:dyDescent="0.25">
      <c r="A15" s="2">
        <v>14</v>
      </c>
      <c r="B15" t="s">
        <v>22</v>
      </c>
      <c r="C15">
        <v>194</v>
      </c>
      <c r="D15">
        <v>49</v>
      </c>
      <c r="E15">
        <v>0.12</v>
      </c>
      <c r="F15">
        <v>834</v>
      </c>
      <c r="G15" s="1">
        <f>D15*E15*F15</f>
        <v>4903.92</v>
      </c>
      <c r="H15">
        <v>100</v>
      </c>
      <c r="I15">
        <v>26</v>
      </c>
      <c r="J15">
        <v>37</v>
      </c>
      <c r="K15">
        <v>33</v>
      </c>
      <c r="L15">
        <v>48</v>
      </c>
      <c r="M15">
        <v>14</v>
      </c>
      <c r="N15">
        <v>6</v>
      </c>
      <c r="O15">
        <v>0.6</v>
      </c>
      <c r="P15">
        <v>16966</v>
      </c>
      <c r="Q15">
        <v>0.7</v>
      </c>
      <c r="R15">
        <v>2.67</v>
      </c>
      <c r="S15">
        <v>5.33</v>
      </c>
      <c r="T15">
        <v>0.37</v>
      </c>
    </row>
    <row r="16" spans="1:20" x14ac:dyDescent="0.25">
      <c r="A16" s="2">
        <v>15</v>
      </c>
      <c r="B16" t="s">
        <v>19</v>
      </c>
      <c r="C16">
        <v>175</v>
      </c>
      <c r="D16">
        <v>1199</v>
      </c>
      <c r="E16">
        <v>0.15</v>
      </c>
      <c r="F16">
        <v>19</v>
      </c>
      <c r="G16" s="1">
        <f>D16*E16*F16</f>
        <v>3417.15</v>
      </c>
      <c r="H16">
        <v>7</v>
      </c>
      <c r="I16">
        <v>2</v>
      </c>
      <c r="J16">
        <v>1</v>
      </c>
      <c r="K16">
        <v>1</v>
      </c>
      <c r="L16">
        <v>1</v>
      </c>
      <c r="M16">
        <v>2</v>
      </c>
      <c r="N16">
        <v>1</v>
      </c>
      <c r="O16">
        <v>0.6</v>
      </c>
      <c r="P16">
        <v>4446</v>
      </c>
      <c r="Q16">
        <v>13</v>
      </c>
      <c r="R16">
        <v>16.3</v>
      </c>
      <c r="S16">
        <v>10.8</v>
      </c>
      <c r="T16">
        <v>1.4</v>
      </c>
    </row>
    <row r="17" spans="1:20" x14ac:dyDescent="0.25">
      <c r="A17" s="2">
        <v>16</v>
      </c>
      <c r="B17" t="s">
        <v>20</v>
      </c>
      <c r="C17">
        <v>178</v>
      </c>
      <c r="D17">
        <v>399.99</v>
      </c>
      <c r="E17">
        <v>0.08</v>
      </c>
      <c r="F17">
        <v>69</v>
      </c>
      <c r="G17" s="1">
        <f>D17*E17*F17</f>
        <v>2207.9448000000002</v>
      </c>
      <c r="H17">
        <v>19</v>
      </c>
      <c r="I17">
        <v>8</v>
      </c>
      <c r="J17">
        <v>4</v>
      </c>
      <c r="K17">
        <v>1</v>
      </c>
      <c r="L17">
        <v>10</v>
      </c>
      <c r="M17">
        <v>2</v>
      </c>
      <c r="N17">
        <v>4</v>
      </c>
      <c r="O17">
        <v>0.6</v>
      </c>
      <c r="P17">
        <v>4140</v>
      </c>
      <c r="Q17">
        <v>5.8</v>
      </c>
      <c r="R17">
        <v>8.43</v>
      </c>
      <c r="S17">
        <v>11.42</v>
      </c>
      <c r="T17">
        <v>1.2</v>
      </c>
    </row>
    <row r="18" spans="1:20" x14ac:dyDescent="0.25">
      <c r="A18" s="2">
        <v>17</v>
      </c>
      <c r="B18" t="s">
        <v>26</v>
      </c>
      <c r="C18">
        <v>303</v>
      </c>
      <c r="D18">
        <v>70.989999999999995</v>
      </c>
      <c r="E18">
        <v>0.2</v>
      </c>
      <c r="F18">
        <v>145</v>
      </c>
      <c r="G18" s="1">
        <f>D18*E18*F18</f>
        <v>2058.71</v>
      </c>
      <c r="H18">
        <v>29</v>
      </c>
      <c r="I18">
        <v>18</v>
      </c>
      <c r="J18">
        <v>3</v>
      </c>
      <c r="K18">
        <v>1</v>
      </c>
      <c r="L18">
        <v>8</v>
      </c>
      <c r="M18">
        <v>4</v>
      </c>
      <c r="N18">
        <v>2</v>
      </c>
      <c r="O18">
        <v>0.8</v>
      </c>
      <c r="P18">
        <v>122</v>
      </c>
      <c r="Q18">
        <v>0.2</v>
      </c>
      <c r="R18">
        <v>8</v>
      </c>
      <c r="S18">
        <v>7</v>
      </c>
      <c r="T18">
        <v>1</v>
      </c>
    </row>
    <row r="19" spans="1:20" x14ac:dyDescent="0.25">
      <c r="A19" s="2">
        <v>18</v>
      </c>
      <c r="B19" t="s">
        <v>22</v>
      </c>
      <c r="C19">
        <v>195</v>
      </c>
      <c r="D19">
        <v>149</v>
      </c>
      <c r="E19">
        <v>0.15</v>
      </c>
      <c r="F19">
        <v>83</v>
      </c>
      <c r="G19" s="1">
        <f>D19*E19*F19</f>
        <v>1855.0499999999997</v>
      </c>
      <c r="H19">
        <v>42</v>
      </c>
      <c r="I19">
        <v>8</v>
      </c>
      <c r="J19">
        <v>4</v>
      </c>
      <c r="K19">
        <v>4</v>
      </c>
      <c r="L19">
        <v>9</v>
      </c>
      <c r="M19">
        <v>4</v>
      </c>
      <c r="N19">
        <v>1</v>
      </c>
      <c r="O19">
        <v>0.7</v>
      </c>
      <c r="P19">
        <v>6316</v>
      </c>
      <c r="Q19">
        <v>0.8</v>
      </c>
      <c r="R19">
        <v>2.7</v>
      </c>
      <c r="S19">
        <v>5.3</v>
      </c>
      <c r="T19">
        <v>0.4</v>
      </c>
    </row>
    <row r="20" spans="1:20" x14ac:dyDescent="0.25">
      <c r="A20" s="2">
        <v>19</v>
      </c>
      <c r="B20" t="s">
        <v>29</v>
      </c>
      <c r="C20">
        <v>306</v>
      </c>
      <c r="D20">
        <v>99.99</v>
      </c>
      <c r="E20">
        <v>0.4</v>
      </c>
      <c r="F20">
        <v>35</v>
      </c>
      <c r="G20" s="1">
        <f>D20*E20*F20</f>
        <v>1399.8600000000001</v>
      </c>
      <c r="H20">
        <v>0</v>
      </c>
      <c r="I20">
        <v>1</v>
      </c>
      <c r="J20">
        <v>1</v>
      </c>
      <c r="K20">
        <v>1</v>
      </c>
      <c r="L20">
        <v>1</v>
      </c>
      <c r="M20">
        <v>0</v>
      </c>
      <c r="N20">
        <v>3</v>
      </c>
      <c r="O20">
        <v>0.4</v>
      </c>
      <c r="P20">
        <v>5</v>
      </c>
      <c r="Q20">
        <v>0.2</v>
      </c>
      <c r="R20">
        <v>0</v>
      </c>
      <c r="S20">
        <v>0</v>
      </c>
      <c r="T20">
        <v>0</v>
      </c>
    </row>
    <row r="21" spans="1:20" x14ac:dyDescent="0.25">
      <c r="A21" s="2">
        <v>20</v>
      </c>
      <c r="B21" t="s">
        <v>20</v>
      </c>
      <c r="C21">
        <v>183</v>
      </c>
      <c r="D21">
        <v>330</v>
      </c>
      <c r="E21">
        <v>0.09</v>
      </c>
      <c r="F21">
        <v>15</v>
      </c>
      <c r="G21" s="1">
        <f>D21*E21*F21</f>
        <v>445.5</v>
      </c>
      <c r="H21">
        <v>3</v>
      </c>
      <c r="I21">
        <v>4</v>
      </c>
      <c r="J21">
        <v>0</v>
      </c>
      <c r="K21">
        <v>1</v>
      </c>
      <c r="L21">
        <v>0</v>
      </c>
      <c r="M21">
        <v>1</v>
      </c>
      <c r="N21">
        <v>0</v>
      </c>
      <c r="O21">
        <v>0.7</v>
      </c>
      <c r="P21">
        <v>5128</v>
      </c>
      <c r="Q21">
        <v>4.3</v>
      </c>
      <c r="R21">
        <v>7.4</v>
      </c>
      <c r="S21">
        <v>10.4</v>
      </c>
      <c r="T21">
        <v>0.97</v>
      </c>
    </row>
    <row r="22" spans="1:20" x14ac:dyDescent="0.25">
      <c r="A22" s="2">
        <v>21</v>
      </c>
      <c r="B22" t="s">
        <v>24</v>
      </c>
      <c r="C22">
        <v>201</v>
      </c>
      <c r="D22">
        <v>140</v>
      </c>
      <c r="E22">
        <v>0.05</v>
      </c>
      <c r="F22">
        <v>47</v>
      </c>
      <c r="G22" s="1">
        <f>D22*E22*F22</f>
        <v>329</v>
      </c>
      <c r="H22">
        <v>4</v>
      </c>
      <c r="I22">
        <v>0</v>
      </c>
      <c r="J22">
        <v>0</v>
      </c>
      <c r="K22">
        <v>0</v>
      </c>
      <c r="L22">
        <v>2</v>
      </c>
      <c r="M22">
        <v>1</v>
      </c>
      <c r="N22">
        <v>1</v>
      </c>
      <c r="O22">
        <v>0.7</v>
      </c>
      <c r="P22">
        <v>324</v>
      </c>
      <c r="Q22">
        <v>8.9</v>
      </c>
      <c r="R22">
        <v>13.6</v>
      </c>
      <c r="S22">
        <v>17.600000000000001</v>
      </c>
      <c r="T22">
        <v>7.3</v>
      </c>
    </row>
    <row r="23" spans="1:20" x14ac:dyDescent="0.25">
      <c r="A23" s="2">
        <v>22</v>
      </c>
      <c r="B23" t="s">
        <v>28</v>
      </c>
      <c r="C23">
        <v>305</v>
      </c>
      <c r="D23">
        <v>20.99</v>
      </c>
      <c r="E23">
        <v>0.3</v>
      </c>
      <c r="F23">
        <v>41</v>
      </c>
      <c r="G23" s="1">
        <f>D23*E23*F23</f>
        <v>258.17699999999996</v>
      </c>
      <c r="H23">
        <v>5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1011</v>
      </c>
      <c r="Q23">
        <v>1</v>
      </c>
      <c r="R23">
        <v>4.7</v>
      </c>
      <c r="S23">
        <v>2.9</v>
      </c>
      <c r="T23">
        <v>6.3</v>
      </c>
    </row>
    <row r="24" spans="1:20" x14ac:dyDescent="0.25">
      <c r="A24" s="2">
        <v>23</v>
      </c>
      <c r="B24" t="s">
        <v>25</v>
      </c>
      <c r="C24">
        <v>302</v>
      </c>
      <c r="D24">
        <v>8.5</v>
      </c>
      <c r="E24">
        <v>0.1</v>
      </c>
      <c r="F24">
        <v>97</v>
      </c>
      <c r="G24" s="1">
        <f>D24*E24*F24</f>
        <v>82.45</v>
      </c>
      <c r="H24">
        <v>25</v>
      </c>
      <c r="I24">
        <v>2</v>
      </c>
      <c r="J24">
        <v>2</v>
      </c>
      <c r="K24">
        <v>4</v>
      </c>
      <c r="L24">
        <v>15</v>
      </c>
      <c r="M24">
        <v>2</v>
      </c>
      <c r="N24">
        <v>1</v>
      </c>
      <c r="O24">
        <v>0.5</v>
      </c>
      <c r="P24">
        <v>38</v>
      </c>
      <c r="Q24">
        <v>1</v>
      </c>
      <c r="R24">
        <v>7.3</v>
      </c>
      <c r="S24">
        <v>7</v>
      </c>
      <c r="T24">
        <v>1.6</v>
      </c>
    </row>
    <row r="25" spans="1:20" x14ac:dyDescent="0.25">
      <c r="A25" s="2">
        <v>24</v>
      </c>
      <c r="B25" t="s">
        <v>25</v>
      </c>
      <c r="C25">
        <v>301</v>
      </c>
      <c r="D25">
        <v>20.99</v>
      </c>
      <c r="E25">
        <v>0.05</v>
      </c>
      <c r="F25">
        <v>63</v>
      </c>
      <c r="G25" s="1">
        <f>D25*E25*F25</f>
        <v>66.118499999999997</v>
      </c>
      <c r="H25">
        <v>30</v>
      </c>
      <c r="I25">
        <v>1</v>
      </c>
      <c r="J25">
        <v>5</v>
      </c>
      <c r="K25">
        <v>0</v>
      </c>
      <c r="L25">
        <v>0</v>
      </c>
      <c r="M25">
        <v>2</v>
      </c>
      <c r="N25">
        <v>0</v>
      </c>
      <c r="O25">
        <v>0.9</v>
      </c>
      <c r="P25">
        <v>18</v>
      </c>
      <c r="Q25">
        <v>0.75</v>
      </c>
      <c r="R25">
        <v>10.7</v>
      </c>
      <c r="S25">
        <v>13.1</v>
      </c>
      <c r="T25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B1" workbookViewId="0">
      <selection activeCell="H1" sqref="H1:T1"/>
    </sheetView>
  </sheetViews>
  <sheetFormatPr defaultRowHeight="15" x14ac:dyDescent="0.25"/>
  <cols>
    <col min="1" max="1" width="5.7109375" bestFit="1" customWidth="1"/>
    <col min="2" max="2" width="11.85546875" bestFit="1" customWidth="1"/>
    <col min="3" max="3" width="7.85546875" bestFit="1" customWidth="1"/>
    <col min="4" max="4" width="9.85546875" bestFit="1" customWidth="1"/>
    <col min="5" max="5" width="7.28515625" bestFit="1" customWidth="1"/>
    <col min="6" max="6" width="11" bestFit="1" customWidth="1"/>
    <col min="7" max="7" width="11.85546875" bestFit="1" customWidth="1"/>
    <col min="8" max="12" width="14" bestFit="1" customWidth="1"/>
    <col min="13" max="13" width="21.5703125" bestFit="1" customWidth="1"/>
    <col min="14" max="14" width="22.42578125" bestFit="1" customWidth="1"/>
    <col min="15" max="15" width="19.28515625" bestFit="1" customWidth="1"/>
    <col min="16" max="16" width="15.28515625" customWidth="1"/>
    <col min="17" max="17" width="15.42578125" bestFit="1" customWidth="1"/>
    <col min="18" max="18" width="13.42578125" bestFit="1" customWidth="1"/>
    <col min="19" max="19" width="13.5703125" bestFit="1" customWidth="1"/>
    <col min="20" max="20" width="13.85546875" bestFit="1" customWidth="1"/>
  </cols>
  <sheetData>
    <row r="1" spans="1:20" ht="30" x14ac:dyDescent="0.25">
      <c r="A1" s="12" t="s">
        <v>30</v>
      </c>
      <c r="B1" s="13" t="s">
        <v>40</v>
      </c>
      <c r="C1" s="13" t="s">
        <v>39</v>
      </c>
      <c r="D1" s="12" t="s">
        <v>2</v>
      </c>
      <c r="E1" s="13" t="s">
        <v>37</v>
      </c>
      <c r="F1" s="13" t="s">
        <v>36</v>
      </c>
      <c r="G1" s="13" t="s">
        <v>38</v>
      </c>
      <c r="H1" s="12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</row>
    <row r="2" spans="1:20" x14ac:dyDescent="0.25">
      <c r="A2" s="8">
        <v>1</v>
      </c>
      <c r="B2" s="9" t="s">
        <v>18</v>
      </c>
      <c r="C2" s="8">
        <v>171</v>
      </c>
      <c r="D2" s="10">
        <v>699</v>
      </c>
      <c r="E2" s="11">
        <v>0.25</v>
      </c>
      <c r="F2" s="8">
        <v>475</v>
      </c>
      <c r="G2" s="10">
        <f>D2*E2*F2</f>
        <v>83006.25</v>
      </c>
      <c r="H2" s="7">
        <v>96</v>
      </c>
      <c r="I2" s="7">
        <v>26</v>
      </c>
      <c r="J2" s="7">
        <v>14</v>
      </c>
      <c r="K2" s="7">
        <v>14</v>
      </c>
      <c r="L2" s="7">
        <v>25</v>
      </c>
      <c r="M2" s="7">
        <v>12</v>
      </c>
      <c r="N2" s="7">
        <v>3</v>
      </c>
      <c r="O2" s="7">
        <v>0.7</v>
      </c>
      <c r="P2" s="7">
        <v>2498</v>
      </c>
      <c r="Q2" s="7">
        <v>19.899999999999999</v>
      </c>
      <c r="R2" s="7">
        <v>20.63</v>
      </c>
      <c r="S2" s="7">
        <v>19.25</v>
      </c>
      <c r="T2" s="7">
        <v>8.39</v>
      </c>
    </row>
    <row r="3" spans="1:20" x14ac:dyDescent="0.25">
      <c r="A3" s="8">
        <v>2</v>
      </c>
      <c r="B3" s="9" t="s">
        <v>20</v>
      </c>
      <c r="C3" s="8">
        <v>180</v>
      </c>
      <c r="D3" s="10">
        <v>329</v>
      </c>
      <c r="E3" s="11">
        <v>0.09</v>
      </c>
      <c r="F3" s="8">
        <v>1660</v>
      </c>
      <c r="G3" s="10">
        <f>D3*E3*F3</f>
        <v>49152.6</v>
      </c>
      <c r="H3" s="7">
        <v>312</v>
      </c>
      <c r="I3" s="7">
        <v>112</v>
      </c>
      <c r="J3" s="7">
        <v>28</v>
      </c>
      <c r="K3" s="7">
        <v>31</v>
      </c>
      <c r="L3" s="7">
        <v>47</v>
      </c>
      <c r="M3" s="7">
        <v>28</v>
      </c>
      <c r="N3" s="7">
        <v>16</v>
      </c>
      <c r="O3" s="7">
        <v>0.7</v>
      </c>
      <c r="P3" s="7">
        <v>2699</v>
      </c>
      <c r="Q3" s="7">
        <v>4.5999999999999996</v>
      </c>
      <c r="R3" s="7">
        <v>10.17</v>
      </c>
      <c r="S3" s="7">
        <v>7.28</v>
      </c>
      <c r="T3" s="7">
        <v>0.95</v>
      </c>
    </row>
    <row r="4" spans="1:20" x14ac:dyDescent="0.25">
      <c r="A4" s="8">
        <v>3</v>
      </c>
      <c r="B4" s="9" t="s">
        <v>18</v>
      </c>
      <c r="C4" s="8">
        <v>172</v>
      </c>
      <c r="D4" s="10">
        <v>860</v>
      </c>
      <c r="E4" s="11">
        <v>0.2</v>
      </c>
      <c r="F4" s="8">
        <v>146</v>
      </c>
      <c r="G4" s="10">
        <f>D4*E4*F4</f>
        <v>25112</v>
      </c>
      <c r="H4" s="7">
        <v>51</v>
      </c>
      <c r="I4" s="7">
        <v>11</v>
      </c>
      <c r="J4" s="7">
        <v>10</v>
      </c>
      <c r="K4" s="7">
        <v>10</v>
      </c>
      <c r="L4" s="7">
        <v>21</v>
      </c>
      <c r="M4" s="7">
        <v>7</v>
      </c>
      <c r="N4" s="7">
        <v>5</v>
      </c>
      <c r="O4" s="7">
        <v>0.6</v>
      </c>
      <c r="P4" s="7">
        <v>490</v>
      </c>
      <c r="Q4" s="7">
        <v>27</v>
      </c>
      <c r="R4" s="7">
        <v>21.89</v>
      </c>
      <c r="S4" s="7">
        <v>27.01</v>
      </c>
      <c r="T4" s="7">
        <v>9.1300000000000008</v>
      </c>
    </row>
    <row r="5" spans="1:20" x14ac:dyDescent="0.25">
      <c r="A5" s="8">
        <v>4</v>
      </c>
      <c r="B5" s="9" t="s">
        <v>19</v>
      </c>
      <c r="C5" s="8">
        <v>173</v>
      </c>
      <c r="D5" s="10">
        <v>1199</v>
      </c>
      <c r="E5" s="11">
        <v>0.1</v>
      </c>
      <c r="F5" s="8">
        <v>175</v>
      </c>
      <c r="G5" s="10">
        <f>D5*E5*F5</f>
        <v>20982.5</v>
      </c>
      <c r="H5" s="7">
        <v>74</v>
      </c>
      <c r="I5" s="7">
        <v>10</v>
      </c>
      <c r="J5" s="7">
        <v>3</v>
      </c>
      <c r="K5" s="7">
        <v>3</v>
      </c>
      <c r="L5" s="7">
        <v>11</v>
      </c>
      <c r="M5" s="7">
        <v>11</v>
      </c>
      <c r="N5" s="7">
        <v>5</v>
      </c>
      <c r="O5" s="7">
        <v>0.8</v>
      </c>
      <c r="P5" s="7">
        <v>111</v>
      </c>
      <c r="Q5" s="7">
        <v>6.6</v>
      </c>
      <c r="R5" s="7">
        <v>8.94</v>
      </c>
      <c r="S5" s="7">
        <v>12.8</v>
      </c>
      <c r="T5" s="7">
        <v>0.68</v>
      </c>
    </row>
    <row r="6" spans="1:20" x14ac:dyDescent="0.25">
      <c r="A6" s="8">
        <v>5</v>
      </c>
      <c r="B6" s="9" t="s">
        <v>22</v>
      </c>
      <c r="C6" s="8">
        <v>193</v>
      </c>
      <c r="D6" s="10">
        <v>199</v>
      </c>
      <c r="E6" s="11">
        <v>0.11</v>
      </c>
      <c r="F6" s="8">
        <v>417</v>
      </c>
      <c r="G6" s="10">
        <f>D6*E6*F6</f>
        <v>9128.130000000001</v>
      </c>
      <c r="H6" s="7">
        <v>99</v>
      </c>
      <c r="I6" s="7">
        <v>26</v>
      </c>
      <c r="J6" s="7">
        <v>12</v>
      </c>
      <c r="K6" s="7">
        <v>16</v>
      </c>
      <c r="L6" s="7">
        <v>35</v>
      </c>
      <c r="M6" s="7">
        <v>8</v>
      </c>
      <c r="N6" s="7">
        <v>6</v>
      </c>
      <c r="O6" s="7">
        <v>0.4</v>
      </c>
      <c r="P6" s="7">
        <v>1277</v>
      </c>
      <c r="Q6" s="7">
        <v>0.9</v>
      </c>
      <c r="R6" s="7">
        <v>2.7</v>
      </c>
      <c r="S6" s="7">
        <v>5.2</v>
      </c>
      <c r="T6" s="7">
        <v>0.4</v>
      </c>
    </row>
    <row r="7" spans="1:20" x14ac:dyDescent="0.25">
      <c r="A7" s="8">
        <v>6</v>
      </c>
      <c r="B7" s="9" t="s">
        <v>20</v>
      </c>
      <c r="C7" s="8">
        <v>181</v>
      </c>
      <c r="D7" s="10">
        <v>439</v>
      </c>
      <c r="E7" s="11">
        <v>0.11</v>
      </c>
      <c r="F7" s="8">
        <v>136</v>
      </c>
      <c r="G7" s="10">
        <f>D7*E7*F7</f>
        <v>6567.44</v>
      </c>
      <c r="H7" s="7">
        <v>23</v>
      </c>
      <c r="I7" s="7">
        <v>18</v>
      </c>
      <c r="J7" s="7">
        <v>7</v>
      </c>
      <c r="K7" s="7">
        <v>22</v>
      </c>
      <c r="L7" s="7">
        <v>18</v>
      </c>
      <c r="M7" s="7">
        <v>5</v>
      </c>
      <c r="N7" s="7">
        <v>16</v>
      </c>
      <c r="O7" s="7">
        <v>0.4</v>
      </c>
      <c r="P7" s="7">
        <v>1704</v>
      </c>
      <c r="Q7" s="7">
        <v>4.8</v>
      </c>
      <c r="R7" s="7">
        <v>8</v>
      </c>
      <c r="S7" s="7">
        <v>11.7</v>
      </c>
      <c r="T7" s="7">
        <v>1.5</v>
      </c>
    </row>
    <row r="8" spans="1:20" x14ac:dyDescent="0.25">
      <c r="A8" s="8">
        <v>7</v>
      </c>
      <c r="B8" s="9" t="s">
        <v>22</v>
      </c>
      <c r="C8" s="8">
        <v>196</v>
      </c>
      <c r="D8" s="10">
        <v>300</v>
      </c>
      <c r="E8" s="11">
        <v>0.11</v>
      </c>
      <c r="F8" s="8">
        <v>188</v>
      </c>
      <c r="G8" s="10">
        <f>D8*E8*F8</f>
        <v>6204</v>
      </c>
      <c r="H8" s="7">
        <v>50</v>
      </c>
      <c r="I8" s="7">
        <v>19</v>
      </c>
      <c r="J8" s="7">
        <v>13</v>
      </c>
      <c r="K8" s="7">
        <v>20</v>
      </c>
      <c r="L8" s="7">
        <v>22</v>
      </c>
      <c r="M8" s="7">
        <v>5</v>
      </c>
      <c r="N8" s="7">
        <v>7</v>
      </c>
      <c r="O8" s="7">
        <v>0.6</v>
      </c>
      <c r="P8" s="7">
        <v>44465</v>
      </c>
      <c r="Q8" s="7">
        <v>0.9</v>
      </c>
      <c r="R8" s="7">
        <v>2.6</v>
      </c>
      <c r="S8" s="7">
        <v>5</v>
      </c>
      <c r="T8" s="7">
        <v>0.4</v>
      </c>
    </row>
    <row r="9" spans="1:20" x14ac:dyDescent="0.25">
      <c r="A9" s="8">
        <v>8</v>
      </c>
      <c r="B9" s="9" t="s">
        <v>19</v>
      </c>
      <c r="C9" s="8">
        <v>176</v>
      </c>
      <c r="D9" s="10">
        <v>1999</v>
      </c>
      <c r="E9" s="11">
        <v>0.23</v>
      </c>
      <c r="F9" s="8">
        <v>12</v>
      </c>
      <c r="G9" s="10">
        <f>D9*E9*F9</f>
        <v>5517.2400000000007</v>
      </c>
      <c r="H9" s="7">
        <v>1</v>
      </c>
      <c r="I9" s="7">
        <v>1</v>
      </c>
      <c r="J9" s="7">
        <v>1</v>
      </c>
      <c r="K9" s="7">
        <v>3</v>
      </c>
      <c r="L9" s="7">
        <v>0</v>
      </c>
      <c r="M9" s="7">
        <v>0</v>
      </c>
      <c r="N9" s="7">
        <v>1</v>
      </c>
      <c r="O9" s="7">
        <v>0.3</v>
      </c>
      <c r="P9" s="7">
        <v>2820</v>
      </c>
      <c r="Q9" s="7">
        <v>11.6</v>
      </c>
      <c r="R9" s="7">
        <v>16.809999999999999</v>
      </c>
      <c r="S9" s="7">
        <v>10.9</v>
      </c>
      <c r="T9" s="7">
        <v>0.88</v>
      </c>
    </row>
    <row r="10" spans="1:20" x14ac:dyDescent="0.25">
      <c r="A10" s="8">
        <v>9</v>
      </c>
      <c r="B10" s="9" t="s">
        <v>22</v>
      </c>
      <c r="C10" s="8">
        <v>194</v>
      </c>
      <c r="D10" s="10">
        <v>49</v>
      </c>
      <c r="E10" s="11">
        <v>0.12</v>
      </c>
      <c r="F10" s="8">
        <v>834</v>
      </c>
      <c r="G10" s="10">
        <f>D10*E10*F10</f>
        <v>4903.92</v>
      </c>
      <c r="H10" s="7">
        <v>100</v>
      </c>
      <c r="I10" s="7">
        <v>26</v>
      </c>
      <c r="J10" s="7">
        <v>37</v>
      </c>
      <c r="K10" s="7">
        <v>33</v>
      </c>
      <c r="L10" s="7">
        <v>48</v>
      </c>
      <c r="M10" s="7">
        <v>14</v>
      </c>
      <c r="N10" s="7">
        <v>6</v>
      </c>
      <c r="O10" s="7">
        <v>0.6</v>
      </c>
      <c r="P10" s="7">
        <v>16966</v>
      </c>
      <c r="Q10" s="7">
        <v>0.7</v>
      </c>
      <c r="R10" s="7">
        <v>2.67</v>
      </c>
      <c r="S10" s="7">
        <v>5.33</v>
      </c>
      <c r="T10" s="7">
        <v>0.37</v>
      </c>
    </row>
    <row r="11" spans="1:20" x14ac:dyDescent="0.25">
      <c r="A11" s="8">
        <v>10</v>
      </c>
      <c r="B11" s="9" t="s">
        <v>19</v>
      </c>
      <c r="C11" s="8">
        <v>175</v>
      </c>
      <c r="D11" s="10">
        <v>1199</v>
      </c>
      <c r="E11" s="11">
        <v>0.15</v>
      </c>
      <c r="F11" s="8">
        <v>19</v>
      </c>
      <c r="G11" s="10">
        <f>D11*E11*F11</f>
        <v>3417.15</v>
      </c>
      <c r="H11" s="7">
        <v>7</v>
      </c>
      <c r="I11" s="7">
        <v>2</v>
      </c>
      <c r="J11" s="7">
        <v>1</v>
      </c>
      <c r="K11" s="7">
        <v>1</v>
      </c>
      <c r="L11" s="7">
        <v>1</v>
      </c>
      <c r="M11" s="7">
        <v>2</v>
      </c>
      <c r="N11" s="7">
        <v>1</v>
      </c>
      <c r="O11" s="7">
        <v>0.6</v>
      </c>
      <c r="P11" s="7">
        <v>4446</v>
      </c>
      <c r="Q11" s="7">
        <v>13</v>
      </c>
      <c r="R11" s="7">
        <v>16.3</v>
      </c>
      <c r="S11" s="7">
        <v>10.8</v>
      </c>
      <c r="T11" s="7">
        <v>1.4</v>
      </c>
    </row>
    <row r="12" spans="1:20" x14ac:dyDescent="0.25">
      <c r="A12" s="8">
        <v>11</v>
      </c>
      <c r="B12" s="9" t="s">
        <v>20</v>
      </c>
      <c r="C12" s="8">
        <v>178</v>
      </c>
      <c r="D12" s="10">
        <v>399.99</v>
      </c>
      <c r="E12" s="11">
        <v>0.08</v>
      </c>
      <c r="F12" s="8">
        <v>69</v>
      </c>
      <c r="G12" s="10">
        <f>D12*E12*F12</f>
        <v>2207.9448000000002</v>
      </c>
      <c r="H12" s="7">
        <v>19</v>
      </c>
      <c r="I12" s="7">
        <v>8</v>
      </c>
      <c r="J12" s="7">
        <v>4</v>
      </c>
      <c r="K12" s="7">
        <v>1</v>
      </c>
      <c r="L12" s="7">
        <v>10</v>
      </c>
      <c r="M12" s="7">
        <v>2</v>
      </c>
      <c r="N12" s="7">
        <v>4</v>
      </c>
      <c r="O12" s="7">
        <v>0.6</v>
      </c>
      <c r="P12" s="7">
        <v>4140</v>
      </c>
      <c r="Q12" s="7">
        <v>5.8</v>
      </c>
      <c r="R12" s="7">
        <v>8.43</v>
      </c>
      <c r="S12" s="7">
        <v>11.42</v>
      </c>
      <c r="T12" s="7">
        <v>1.2</v>
      </c>
    </row>
    <row r="13" spans="1:20" x14ac:dyDescent="0.25">
      <c r="A13" s="8">
        <v>12</v>
      </c>
      <c r="B13" s="9" t="s">
        <v>22</v>
      </c>
      <c r="C13" s="8">
        <v>195</v>
      </c>
      <c r="D13" s="10">
        <v>149</v>
      </c>
      <c r="E13" s="11">
        <v>0.15</v>
      </c>
      <c r="F13" s="8">
        <v>83</v>
      </c>
      <c r="G13" s="10">
        <f>D13*E13*F13</f>
        <v>1855.0499999999997</v>
      </c>
      <c r="H13" s="7">
        <v>42</v>
      </c>
      <c r="I13" s="7">
        <v>8</v>
      </c>
      <c r="J13" s="7">
        <v>4</v>
      </c>
      <c r="K13" s="7">
        <v>4</v>
      </c>
      <c r="L13" s="7">
        <v>9</v>
      </c>
      <c r="M13" s="7">
        <v>4</v>
      </c>
      <c r="N13" s="7">
        <v>1</v>
      </c>
      <c r="O13" s="7">
        <v>0.7</v>
      </c>
      <c r="P13" s="7">
        <v>6316</v>
      </c>
      <c r="Q13" s="7">
        <v>0.8</v>
      </c>
      <c r="R13" s="7">
        <v>2.7</v>
      </c>
      <c r="S13" s="7">
        <v>5.3</v>
      </c>
      <c r="T13" s="7">
        <v>0.4</v>
      </c>
    </row>
    <row r="14" spans="1:20" ht="15.75" thickBot="1" x14ac:dyDescent="0.3">
      <c r="A14" s="8">
        <v>13</v>
      </c>
      <c r="B14" s="9" t="s">
        <v>20</v>
      </c>
      <c r="C14" s="8">
        <v>183</v>
      </c>
      <c r="D14" s="10">
        <v>330</v>
      </c>
      <c r="E14" s="11">
        <v>0.09</v>
      </c>
      <c r="F14" s="14">
        <v>15</v>
      </c>
      <c r="G14" s="15">
        <f>D14*E14*F14</f>
        <v>445.5</v>
      </c>
      <c r="H14" s="7">
        <v>3</v>
      </c>
      <c r="I14" s="7">
        <v>4</v>
      </c>
      <c r="J14" s="7">
        <v>0</v>
      </c>
      <c r="K14" s="7">
        <v>1</v>
      </c>
      <c r="L14" s="7">
        <v>0</v>
      </c>
      <c r="M14" s="7">
        <v>1</v>
      </c>
      <c r="N14" s="7">
        <v>0</v>
      </c>
      <c r="O14" s="7">
        <v>0.7</v>
      </c>
      <c r="P14" s="7">
        <v>5128</v>
      </c>
      <c r="Q14" s="7">
        <v>4.3</v>
      </c>
      <c r="R14" s="7">
        <v>7.4</v>
      </c>
      <c r="S14" s="7">
        <v>10.4</v>
      </c>
      <c r="T14" s="7">
        <v>0.97</v>
      </c>
    </row>
    <row r="15" spans="1:20" ht="15.75" thickBot="1" x14ac:dyDescent="0.3">
      <c r="F15" s="16" t="s">
        <v>33</v>
      </c>
      <c r="G15" s="17">
        <f>SUM(G2:G14)</f>
        <v>218499.7248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A3" sqref="A3:C8"/>
    </sheetView>
  </sheetViews>
  <sheetFormatPr defaultRowHeight="15" x14ac:dyDescent="0.25"/>
  <cols>
    <col min="1" max="1" width="13.140625" bestFit="1" customWidth="1"/>
    <col min="2" max="2" width="19" customWidth="1"/>
    <col min="3" max="3" width="15.7109375" customWidth="1"/>
  </cols>
  <sheetData>
    <row r="3" spans="1:3" ht="29.25" customHeight="1" x14ac:dyDescent="0.25">
      <c r="A3" s="3" t="s">
        <v>32</v>
      </c>
      <c r="B3" s="6" t="s">
        <v>35</v>
      </c>
      <c r="C3" s="6" t="s">
        <v>34</v>
      </c>
    </row>
    <row r="4" spans="1:3" x14ac:dyDescent="0.25">
      <c r="A4" s="4" t="s">
        <v>19</v>
      </c>
      <c r="B4" s="5">
        <v>206</v>
      </c>
      <c r="C4" s="1">
        <v>29916.890000000003</v>
      </c>
    </row>
    <row r="5" spans="1:3" x14ac:dyDescent="0.25">
      <c r="A5" s="4" t="s">
        <v>20</v>
      </c>
      <c r="B5" s="5">
        <v>1880</v>
      </c>
      <c r="C5" s="1">
        <v>58373.484799999998</v>
      </c>
    </row>
    <row r="6" spans="1:3" x14ac:dyDescent="0.25">
      <c r="A6" s="4" t="s">
        <v>18</v>
      </c>
      <c r="B6" s="5">
        <v>621</v>
      </c>
      <c r="C6" s="1">
        <v>108118.25</v>
      </c>
    </row>
    <row r="7" spans="1:3" x14ac:dyDescent="0.25">
      <c r="A7" s="4" t="s">
        <v>22</v>
      </c>
      <c r="B7" s="5">
        <v>1522</v>
      </c>
      <c r="C7" s="1">
        <v>22091.100000000002</v>
      </c>
    </row>
    <row r="8" spans="1:3" x14ac:dyDescent="0.25">
      <c r="A8" s="4" t="s">
        <v>33</v>
      </c>
      <c r="B8" s="5">
        <v>4229</v>
      </c>
      <c r="C8" s="1">
        <v>218499.7248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final_new_prod predictions</vt:lpstr>
      <vt:lpstr>4 Prod Type Data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Nickachu</dc:creator>
  <cp:lastModifiedBy>Nickachu</cp:lastModifiedBy>
  <dcterms:created xsi:type="dcterms:W3CDTF">2017-12-09T23:00:51Z</dcterms:created>
  <dcterms:modified xsi:type="dcterms:W3CDTF">2017-12-10T00:50:37Z</dcterms:modified>
</cp:coreProperties>
</file>