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F6F961AA-4C2D-437E-99CA-40F43B705F68}" xr6:coauthVersionLast="47" xr6:coauthVersionMax="47" xr10:uidLastSave="{00000000-0000-0000-0000-000000000000}"/>
  <bookViews>
    <workbookView xWindow="-120" yWindow="-120" windowWidth="20730" windowHeight="11040" tabRatio="821" xr2:uid="{00000000-000D-0000-FFFF-FFFF00000000}"/>
  </bookViews>
  <sheets>
    <sheet name="Cover" sheetId="97" r:id="rId1"/>
    <sheet name="Samples" sheetId="122" r:id="rId2"/>
    <sheet name="Samples2" sheetId="123" r:id="rId3"/>
    <sheet name="Samples3" sheetId="125" r:id="rId4"/>
    <sheet name="Test Report" sheetId="107" r:id="rId5"/>
  </sheets>
  <externalReferences>
    <externalReference r:id="rId6"/>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22" l="1"/>
  <c r="G8" i="107" s="1"/>
  <c r="D7" i="125"/>
  <c r="G10" i="107" s="1"/>
  <c r="C10" i="107"/>
  <c r="B7" i="125"/>
  <c r="E10" i="107" s="1"/>
  <c r="D6" i="125"/>
  <c r="F10" i="107" s="1"/>
  <c r="B6" i="125"/>
  <c r="D10" i="107" s="1"/>
  <c r="D7" i="123"/>
  <c r="G9" i="107" s="1"/>
  <c r="C9" i="107"/>
  <c r="B7" i="123"/>
  <c r="E9" i="107" s="1"/>
  <c r="D6" i="123"/>
  <c r="F9" i="107" s="1"/>
  <c r="B6" i="123"/>
  <c r="D9" i="107" s="1"/>
  <c r="B6" i="122"/>
  <c r="D8" i="107" s="1"/>
  <c r="B7" i="122"/>
  <c r="E8" i="107" s="1"/>
  <c r="D6" i="122"/>
  <c r="F8" i="107" s="1"/>
  <c r="C8" i="107"/>
  <c r="E11" i="107" l="1"/>
  <c r="F11" i="107"/>
  <c r="G11" i="107"/>
  <c r="D11" i="107"/>
  <c r="E14" i="107" l="1"/>
  <c r="E13" i="107"/>
</calcChain>
</file>

<file path=xl/sharedStrings.xml><?xml version="1.0" encoding="utf-8"?>
<sst xmlns="http://schemas.openxmlformats.org/spreadsheetml/2006/main" count="661" uniqueCount="315">
  <si>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</si>
  <si>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</si>
  <si>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</si>
  <si>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</si>
  <si>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</si>
  <si>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</si>
  <si>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</si>
  <si>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</si>
  <si>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</si>
  <si>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</si>
  <si>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</si>
  <si>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</si>
  <si>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</si>
  <si>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</si>
  <si>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</si>
  <si>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</si>
  <si>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</si>
  <si>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</si>
  <si>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</si>
  <si>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</si>
  <si>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</si>
  <si>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</si>
  <si>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</si>
  <si>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</si>
  <si>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</si>
  <si>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</si>
  <si>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</si>
  <si>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</si>
  <si>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</si>
  <si>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</si>
  <si>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</si>
  <si>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</si>
  <si>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</si>
  <si>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</si>
  <si>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</si>
  <si>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</si>
  <si>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</si>
  <si>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</si>
  <si>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</si>
  <si>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</si>
  <si>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</si>
  <si>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</si>
  <si>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</si>
  <si>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</si>
  <si>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</si>
  <si>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</si>
  <si>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</si>
  <si>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</si>
  <si>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</si>
  <si>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</si>
  <si>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</si>
  <si>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</si>
  <si>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</si>
  <si>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</si>
  <si>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</si>
  <si>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</si>
  <si>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</si>
  <si>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</si>
  <si>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</si>
  <si>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</si>
  <si>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</si>
  <si>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</si>
  <si>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</si>
  <si>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</si>
  <si>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</si>
  <si>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</si>
  <si>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</si>
  <si>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TC8</t>
  </si>
  <si>
    <t>Kiểm tra đăng nhập với mật khẩu không hợp lệ</t>
  </si>
  <si>
    <t>Kiểm tra mật khẩu có được che giấu để bảo mật thông tin hay không</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</si>
  <si>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</si>
  <si>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</si>
  <si>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</si>
  <si>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</si>
  <si>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</si>
  <si>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Kiểm tra độ mạnh của mật khẩu</t>
  </si>
  <si>
    <t>Kiểm tra xác nhận mật khẩu có trùng khớp với mật khẩu đã nhập không</t>
  </si>
  <si>
    <t>Cập nhật TC Tạo tài khoản mới để truy cập vào hệ thống</t>
  </si>
  <si>
    <t>TC9</t>
  </si>
  <si>
    <t>TC10</t>
  </si>
  <si>
    <t>TC11</t>
  </si>
  <si>
    <t>Viết TC Kiểm tra độ mạnh của mật khẩu</t>
  </si>
  <si>
    <t>Viết TC Kiểm tra xác nhận mật khẩu có trùng khớp với mật khẩu đã nhập không</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</si>
  <si>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</si>
  <si>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</si>
  <si>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</si>
  <si>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</si>
  <si>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</si>
  <si>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</si>
  <si>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</si>
  <si>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</si>
  <si>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</si>
  <si>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</si>
  <si>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</si>
  <si>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</si>
  <si>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 xml:space="preserve">1: Đăng nhập với tư cách là admin
2: Truy cập vào trang quản trị
3: Chọn mục danh sách sự kiện
4: Nhấn nút "Sửa" để chọn sự kiện muốn sửa
5: Thay đổi các thông tin muốn sửa
6: Nhấn nút lưu thay đổi
</t>
  </si>
  <si>
    <t>1: Đăng nhập với tư cách là admin
2: Truy cập vào trang quản trị
3: Chọn mục danh sách sự kiện
4: Nhấn nút "Xóa" để chọn sự kiện muốn xóa
5: Xác nhận chọn "Đồng ý" popup "Bạn có chắc chắn xóa sự kiện này?"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</si>
  <si>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</si>
  <si>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</si>
  <si>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</si>
  <si>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</si>
  <si>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</si>
  <si>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</si>
  <si>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</si>
  <si>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</si>
  <si>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</si>
  <si>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</si>
  <si>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</si>
  <si>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</si>
  <si>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</si>
  <si>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</si>
  <si>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</si>
  <si>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</si>
  <si>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Kiểm tra sự trùng lắp sự kiện</t>
  </si>
  <si>
    <t>Kiểm tra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</si>
  <si>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</si>
  <si>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</si>
  <si>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</si>
  <si>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</si>
  <si>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</si>
  <si>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</si>
  <si>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</si>
  <si>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</si>
  <si>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</si>
  <si>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2.0</t>
  </si>
  <si>
    <t>Kiểm tra khả năng hiển thị đầy đủ thông tin của một sự kiện</t>
  </si>
  <si>
    <t>Viết TC Kiểm tra khả năng hiển thị đầy đủ thông tin của một sự kiện</t>
  </si>
  <si>
    <t>Kiểm tra chức năng hủy đăng ký trong thời gian không cho phép</t>
  </si>
  <si>
    <t>Viết TC Kiểm tra chức năng hủy đăng ký trong thời gian cho phép</t>
  </si>
  <si>
    <t>Viết TC Kiểm tra chức năng hủy đăng ký trong thời gian không cho phép</t>
  </si>
  <si>
    <t>Hiển thị thông báo hủy đăng ký thành công sự kiện
Hoàn tiền đầy đủ cho user
Sự kiện đã được xóa khỏi danh sách sự kiện đã đăng ký</t>
  </si>
  <si>
    <t>1: User đăng nhập thành công vào hệ thống
2: Truy cập vào trang Quản lý đăng ký sự kiện
3: Chọn sự kiện cần hủy đăng ký(trước khi diễn ra sự kiện ít nhất 24h)
4: Nhấn Hủy đăng ký
5: Xác nhận hủy đăng ký</t>
  </si>
  <si>
    <t>Kiểm tra chức năng hủy đăng ký thành công trong thời gian cho phép</t>
  </si>
  <si>
    <t>1: User đăng nhập thành công vào hệ thống
2: Truy cập vào trang Quản lý đăng ký sự kiện
3: Chọn sự kiện cần hủy đăng ký(trước khi diễn ra sự kiện dưới 24h)
4: Nhấn Hủy đăng ký</t>
  </si>
  <si>
    <t>Hiển thị thông báo lỗi không thể hủy đăng ký do đã quá thời hạn hủy
Không hoàn tiền
Sự kiện vẫn hiển thị trong danh sách sự kiện đã đăng ký</t>
  </si>
  <si>
    <t>Kiểm tra chức năng hủy đăng ký với sự kiện miễn phí</t>
  </si>
  <si>
    <t>Hiển thị thông báo hủy đăng ký thành công sự kiện
Không hoàn tiền vì sự kiện miễn phí
Sự kiện đã được xóa khỏi danh sách sự kiện đã đăng ký</t>
  </si>
  <si>
    <t>Cập nhật TC Kiểm tra chức năng hủy đăng ký thành công trong thời gian cho phép</t>
  </si>
  <si>
    <t>Cập nhật TC Kiểm tra chức năng hủy đăng ký trong thời gian không cho phép</t>
  </si>
  <si>
    <t>Viết TC Kiểm tra chức năng hủy đăng ký với sự kiện miễn phí</t>
  </si>
  <si>
    <t>3. Xem danh sách user tham gia sự kiện</t>
  </si>
  <si>
    <t>Kiểm tra chức năng hiển thị danh sách user tham gia sự kiện với tài khoản admin</t>
  </si>
  <si>
    <t>Hiển thị danh sách user đăng ký tham gia sự kiện</t>
  </si>
  <si>
    <t xml:space="preserve">Kiểm tra chức năng hiển thị danh sách user tham gia sự kiện với tài khoản user </t>
  </si>
  <si>
    <t>B1: Đăng nhập với tư cách là admin
B2: Truy cập vào trang Quản lý sự kiện
B3: Chọn một sự kiện đã có user đăng ký
B4: Nhấn Xem danh sách người tham gia sự kiện</t>
  </si>
  <si>
    <t xml:space="preserve">B1: Đăng nhập với tư cách là user
B2: Truy cập URL trực tiếp đến trang xem danh sách người tham gia sự kiện
</t>
  </si>
  <si>
    <t>Hiển thị thông báo lỗi không thể truy cập chức năng này</t>
  </si>
  <si>
    <t>Kiểm tra giao diện hiển thị khi sự kiện chưa có người đăng ký tham gia</t>
  </si>
  <si>
    <t>B1: Đăng nhập với tư cách là admin
B2: Truy cập vào trang Quản lý sự kiện
B3: Chọn một sự kiện chưa có người đăng ký tham gia
B4: Nhấn Xem danh sách người tham gia sự kiện</t>
  </si>
  <si>
    <t>Hiển thị thông báo chưa có người tham gia sự kiện</t>
  </si>
  <si>
    <t>Kiểm tra chức năng tìm kiếm user đăng ký tham gia sự kiện</t>
  </si>
  <si>
    <t>B1: Đăng nhập với tư cách là admin
B2: Truy cập vào trang Quản lý sự kiện
B3: Chọn sự kiện cần xem danh sách người tham gia
B4: Nhấn Xem danh sách người tham gia sự kiện
B5: Nhấn chọn thanh tìm kiếm
B6: Nhập tên hoặc email của người tham gia vào thanh tìm kiếm
B7: Nhấn Tìm</t>
  </si>
  <si>
    <t>Hiển thị danh sách user phù hợp với từ khóa đã nhập</t>
  </si>
  <si>
    <t>Viết TC Kiểm tra chức năng hiển thị danh sách user tham gia sự kiện với tài khoản admin</t>
  </si>
  <si>
    <t>Cập nhật TC Kiểm tra chức năng hiển thị danh sách user tham gia sự kiện với tài khoản admin</t>
  </si>
  <si>
    <t xml:space="preserve">Viết TC Kiểm tra chức năng hiển thị danh sách user tham gia sự kiện với tài khoản user </t>
  </si>
  <si>
    <t xml:space="preserve">Cập nhật TC Kiểm tra chức năng hiển thị danh sách user tham gia sự kiện với tài khoản user </t>
  </si>
  <si>
    <t>Viết TC Kiểm tra giao diện hiển thị khi sự kiện chưa có người đăng ký tham gia</t>
  </si>
  <si>
    <t>Cập nhật TC Kiểm tra chức năng tìm kiếm user đăng ký tham gia sự kiện</t>
  </si>
  <si>
    <t>Viết TC Kiểm tra chức năng tìm kiếm user đăng ký tham gia sự kiện</t>
  </si>
  <si>
    <t>B1: Đăng nhập với tư cách là user
B2: Truy cập vào trang Sự kiện
B3: Chọn sự kiện còn vé
B4: Nhập đầy đủ thông tin hợp lệ
B5: Nhấn nút Đăng ký tham gia
B6: Xác nhận đăng ký</t>
  </si>
  <si>
    <t>Hiển thị thông báo đăng ký tham gia sự kiện thành công</t>
  </si>
  <si>
    <t>Kiểm tra chức năng đăng ký tham gia sự kiện thành công với tư cách là user</t>
  </si>
  <si>
    <t>Kiểm tra chức năng không cho phép đăng ký tham gia sự kiện trùng giờ</t>
  </si>
  <si>
    <t>B1: Đăng nhập với tư cách là user và user đã đăng ký một sự kiện trước đó 
B2: Truy cập vào trang Sự kiện
B3: Chọn sự kiện còn vé và diễn ra cùng thời gian với sự kiện đã đăng ký trước đó
B4: Nhập đầy đủ thông tin hợp lệ
B5: Nhấn nút Đăng ký tham gia
B6: Xác nhận đăng ký</t>
  </si>
  <si>
    <t>Hiển thị thông báo lỗi không thể đăng ký do trùng thời gian với sự kiện khác</t>
  </si>
  <si>
    <t>Kiểm tra chức năng không cho phép đăng ký khi sự kiện đã hết vé</t>
  </si>
  <si>
    <t xml:space="preserve">B1: Đăng nhập với tư cách là user
B2: Truy cập vào trang Sự kiện
B3: Chọn một sự kiện đã hết vé(Số lượng vé: 0)
B4: Nhập đầy đủ thông tin hợp lệ
B5: Nhấn nút đăng ký
B6: Xác nhận đăng ký </t>
  </si>
  <si>
    <t>Hiển thị thông báo sự kiện đã hết vé</t>
  </si>
  <si>
    <t>Viết TC Kiểm tra chức năng đăng ký tham gia sự kiện thành công với tư cách là user</t>
  </si>
  <si>
    <t>Viết TC Kiểm tra chức năng không cho phép đăng ký tham gia sự kiện trùng giờ</t>
  </si>
  <si>
    <t>Viết TC Kiểm tra chức năng không cho phép đăng ký khi sự kiện đã hết vé</t>
  </si>
  <si>
    <t xml:space="preserve">Kiểm tra đường liên kết "Bạn đã có tài khoản? Đăng nhập" </t>
  </si>
  <si>
    <t>Chuyển hướng đến trang Đăng nhập</t>
  </si>
  <si>
    <t>Test TC Kiểm tra đường liên kết "Bạn chưa có tài khoản? Đăng ký"</t>
  </si>
  <si>
    <t>Kiểm tra đăng nhập với email đăng nhập không tồn tại</t>
  </si>
  <si>
    <t>Kiểm tra đăng nhập với email đăng nhập trống và mật khẩu trống</t>
  </si>
  <si>
    <t>Kiểm tra đăng ký với email đã nhập có tồn tại tài khoản không</t>
  </si>
  <si>
    <t xml:space="preserve">Kiểm tra mã hóa Mật khẩu khi đăng ký lưu ở trong database </t>
  </si>
  <si>
    <t>Hiển thị tài khoản với mật khẩu đã được mã hóa</t>
  </si>
  <si>
    <t>Kiểm tra đăng ký với các trường nhập liệu cho ô thông tin bị bỏ trống</t>
  </si>
  <si>
    <t>Không đăng ký được, chương trình ném ngoại lệ, chưa hiển thị thông báo bên giao diện</t>
  </si>
  <si>
    <t>Kiểm tra giới hạn độ dài của trường nhập liệu</t>
  </si>
  <si>
    <t>Đăng nhập thành công, lưu vào database</t>
  </si>
  <si>
    <t>Kiểm tra đăng ký với trường nhập liệu Số điện thoại có hợp lệ không</t>
  </si>
  <si>
    <t>Kiểm tra đăng ký với trường nhập liệu email có hợp lệ không</t>
  </si>
  <si>
    <t>1: Truy cập vào trang Đăng ký
2: Nhập Email không hợp lệ                                                                                                 3: Điền đầy đủ, hợp lệ các ô thông tin khác
4: Nhấn nút đăng ký
5: Hiển thị thông báo lỗi Email không hợp lệ</t>
  </si>
  <si>
    <t>1: Truy cập vào trang Đăng ký
2: Nhập số điện thoại không hợp lệ                                                                                                 3: Điền đầy đủ, hợp lệ các ô thông tin khác
4: Nhấn nút đăng ký
5: Hiển thị thông báo lỗi Số điện thoại không hợp lệ</t>
  </si>
  <si>
    <t>1: Đăng ký thành công tài khoản
2: Mở MySQL, chọn table user của schema eventdb
3: Chọn Select Rows - Limit 1000
4: Hiển thị tài khoản với mật khẩu đã được mã hóa</t>
  </si>
  <si>
    <t>1: Truy cập vào trang đăng ký
2: Nhấn vào đường liên kết "Đăng nhập"
3: Chuyển hướng đến trang Đăng nhập</t>
  </si>
  <si>
    <t xml:space="preserve">1: Truy cập vào trang đăng ký
2: Nhập dữ liệu vượt quá giới hạn độ dài cho phép ở các ô thông tin(họ và tên, sđt, email, mật khẩu)
3: Nhấn nút đăng ký
4: Hiển thị thông báo lỗi vượt quá giới hạn độ dài
</t>
  </si>
  <si>
    <t>1: Truy cập vào trang Đăng ký
2: Nhập mật khẩu hợp lệ(Tester123@)
3: Nhập xác nhận mật khẩu khác với mật khẩu đã nhập(123)
4: Điền đầy đủ các ô thông tin khác
5: Nhấn nút đăng ký
6: Hiển thị thông báo lỗi "Mật khẩu xác nhận không khớp!"</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</si>
  <si>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"Mật khẩu phải có ít nhất 8 ký tự, 1 chữ hoa, 1 số, 1 ký tự đặc biệt!"</t>
  </si>
  <si>
    <t>1: Truy cập vào trang Đăng ký
2: Nhập email đã tồn tại                                                                                                       3: Điền đầy đủ các ô thông tin khác
4: Nhấn nút đăng ký
5: Hiển thị thông báo lỗi Email đã tồn tại</t>
  </si>
  <si>
    <t>1: Truy cập vào trang Đăng ký
2: Để trống một hoặc nhiều ô thông tin                                                                                                             3: Nhấn nút đăng ký
4: Nút đăng ký bị vô hiệu hóa</t>
  </si>
  <si>
    <t>1: Truy cập vào trang Đăng ký
2: Nhập thông tin hợp lệ: 
    - Họ và tên: tester1
    - Sđt: 0999999999
    - Email: nhungvo1@gmail.com
    - Mật khẩu: Tester123@
    - Xác nhận lại mật khẩu: Tester123@                                                                                                     3: Nhấn nút đăng ký
4: Chuyển hướng đến Trang chủ
5: Hiển thị thông báo "Đăng ký thành công", sau khi nhấn Ok sẽ chuyển hướng đến trang chủ. Lưu tài khoản vào database</t>
  </si>
  <si>
    <t>1: Truy cập vào trang đăng nhập
2: Nhập đoạn code SQL ' or 1=1-- vào ô email và nhập mật khẩu bất kỳ vào ô mật khẩu
3: Nhấn nút đăng nhập
4: Hiện thị thông báo email hoặc mật khẩu không đúng và không thể đăng nhập được</t>
  </si>
  <si>
    <t>Test TC Tạo tài khoản mới để truy cập vào hệ thống</t>
  </si>
  <si>
    <t>Test TC Kiểm tra đăng ký với các trường nhập liệu cho ô thông tin bị bỏ trống</t>
  </si>
  <si>
    <t>Test TC Kiểm tra đăng ký với email đã nhập có tồn tại tài khoản không</t>
  </si>
  <si>
    <t>Test TC Kiểm tra độ mạnh của mật khẩu</t>
  </si>
  <si>
    <t>Test TC Kiểm tra xác nhận mật khẩu có trùng khớp với mật khẩu đã nhập không</t>
  </si>
  <si>
    <t>Test TC Kiểm tra giới hạn độ dài của trường nhập liệu</t>
  </si>
  <si>
    <t xml:space="preserve">Test TC Kiểm tra đường liên kết "Bạn đã có tài khoản? Đăng nhập" </t>
  </si>
  <si>
    <t>Test TC Kiểm tra đăng ký với trường nhập liệu Số điện thoại có hợp lệ không</t>
  </si>
  <si>
    <t>Test TC Kiểm tra đăng ký với trường nhập liệu email có hợp lệ không</t>
  </si>
  <si>
    <t xml:space="preserve">Test TC Kiểm tra mã hóa Mật khẩu khi đăng ký lưu ở trong database </t>
  </si>
  <si>
    <t>Viết TC Kiểm tra đăng ký với các trường nhập liệu cho ô thông tin bị bỏ trống</t>
  </si>
  <si>
    <t>Viết TC Kiểm tra đăng ký với email đã nhập có tồn tại tài khoản không</t>
  </si>
  <si>
    <t>Viết TC Kiểm tra giới hạn độ dài của trường nhập liệu</t>
  </si>
  <si>
    <t>Cập nhật TC Kiểm tra đăng ký với các trường nhập liệu cho ô thông tin bị bỏ trống</t>
  </si>
  <si>
    <t>Cập nhật TC Kiểm tra độ mạnh của mật khẩu</t>
  </si>
  <si>
    <t>Cập nhật TC Kiểm tra đăng ký với email đã nhập có tồn tại tài khoản không</t>
  </si>
  <si>
    <t>Cập nhật TC Kiểm tra giới hạn độ dài của trường nhập liệu</t>
  </si>
  <si>
    <t>Viết TC Kiểm tra đăng ký với trường nhập liệu Số điện thoại có hợp lệ không</t>
  </si>
  <si>
    <t>Viết TC Kiểm tra đăng ký với trường nhập liệu email có hợp lệ không</t>
  </si>
  <si>
    <t xml:space="preserve">Viết TC Kiểm tra mã hóa Mật khẩu khi đăng ký lưu ở trong database </t>
  </si>
  <si>
    <t>Test TC Kiểm tra SQL Injection trong ô nhập email</t>
  </si>
  <si>
    <t>Test TC Kiểm tra mật khẩu có được che giấu để bảo mật thông tin hay không</t>
  </si>
  <si>
    <t>Test TC Kiểm tra đăng nhập với email đăng nhập trống và mật khẩu trống</t>
  </si>
  <si>
    <t>Test TC Kiểm tra đăng nhập với email đăng nhập không tồn tại</t>
  </si>
  <si>
    <t/>
  </si>
  <si>
    <t>1: Truy cập vào trang đăng nhập
2: Nhập email đăng nhập không tồn tại 
4: Nhập mật khẩu bất kỳ
5: Nhấn nút đăng nhập
6: Hiển thị thông báo email hoặc mật khẩu không đúng</t>
  </si>
  <si>
    <t>1: Truy cập vào trang đăng nhập
2: Nhập thông tin hợp lệ(Email, mật khẩu) 
4: Nhấn nút đăng nhập
5: Chuyển hướng đến Trang chủ</t>
  </si>
  <si>
    <t>Test TC Xác thực thông tin người dùng đã đăng ký tài khoản trước đó để đăng nhập vào hệ thống</t>
  </si>
  <si>
    <t>Cập nhật TC Kiểm tra đăng nhập với mật khẩu không hợp lệ</t>
  </si>
  <si>
    <t>Test TC Kiểm tra đăng nhập với mật khẩu không hợp lệ</t>
  </si>
  <si>
    <t>1: Truy cập vào trang đăng nhập
2: Nhập Email đăng nhập hợp lệ
4: Nhập mật khẩu không hợp lệ
5: Nhấn nút đăng nhập
6: Hiển thị thông báo lỗi Email hoặc mật khẩu không đúng</t>
  </si>
  <si>
    <t>1: Truy cập vào trang đăng nhập
2: Để trống email đăng nhập
4: Để trống mật khẩu
5: Nhấn nút đăng nhập
6: Nút Đăng nhập bị vô hiệu hóa</t>
  </si>
  <si>
    <t>1: Truy cập vào trang đăng nhập
2: Nhập mật khẩu
3: Mật khẩu hiển thị dưới dạng ký tự được che giấu (⚫)</t>
  </si>
  <si>
    <t>Không hiện thông báo lỗi về độ dài. Người dùng vẫn nhập được rất nhiều kí tự mà không có cảnh báo</t>
  </si>
  <si>
    <t>Kiểm tra giới hạn độ dài của trường nhập liệu cho ô Email và mật khẩu</t>
  </si>
  <si>
    <t>1: Truy cập vào trang đăng nhập
2: Nhập dữ liệu vượt quá giới hạn độ dài cho phép ở các ô thông tin(Email, mật khẩu)
3: Hiển thị thông báo lỗi giới hạn độ dài hay ký tự không hợp lệ</t>
  </si>
  <si>
    <t>Test TC Kiểm tra giới hạn độ dài của trường nhập liệu cho ô Email và mật khẩu</t>
  </si>
  <si>
    <t>Cập nhật TC Kiểm tra giới hạn độ dài của trường nhập liệu cho ô Email và mật khẩu</t>
  </si>
  <si>
    <t>Không chuyển trang, chưa xử lý liên kết Quên mật khẩu</t>
  </si>
  <si>
    <t>1: Truy cập vào trang đăng nhập
2: Nhấn vào đường liên kết "Đăng ký"
3: Chuyển hướng đến trang Đăng ký</t>
  </si>
  <si>
    <t>Viết TC Kiểm tra giới hạn độ dài của trường nhập liệu cho ô Email và mật khẩu</t>
  </si>
  <si>
    <t>Kiểm tra xem email đã nhập có tồn tại tài khoản hay không ở trang Quên mật khẩu</t>
  </si>
  <si>
    <t>Test TC Kiểm tra xem email đã nhập có tồn tại tài khoản hay không ở trang Quên mật khẩu</t>
  </si>
  <si>
    <t>Viết TC Kiểm tra xem email đã nhập có tồn tại tài khoản hay không ở trang Quên mật khẩu</t>
  </si>
  <si>
    <t>Test TC Kiểm tra đường liên kết "Quên mật khẩu"</t>
  </si>
  <si>
    <t>Test TC Kiểm tra quá trình quên mật khẩu</t>
  </si>
  <si>
    <t>Gửi thông báo và nhắc nhở</t>
  </si>
  <si>
    <t>Kiểm tra chức năng gửi thông báo thay đổi thời gian sự kiện cho người tham gia trong thời gian cho phép</t>
  </si>
  <si>
    <t>Kiểm tra chức năng gửi thông báo thay đổi thời gian sự kiện cho người tham gia trong thời gian không cho phép</t>
  </si>
  <si>
    <t xml:space="preserve">1: Đăng nhập với tư cách là admin
2: Truy cập vào trang Quản lý sự kiện
3: Chọn sự kiện cần thay đổi thời gian
4: Chọn thời gian diễn ra sự kiện sang thời điểm mới(cách thời điểm hiện tại hơn lớn 24h)
5: Nhấn Lưu thay đổi và xác nhận gửi thông báo cho người tham gia trước 24h giờ khi sự kiện diễn ra
6: Hệ thống hiển thị thông báo Gửi thông báo thành công và thông báo được gửi cho tất cả người tham gia trong thời gian hợp lệ
</t>
  </si>
  <si>
    <t xml:space="preserve">1: Đăng nhập với tư cách là admin
2: Truy cập vào trang Quản lý sự kiện
3: Chọn sự kiện cần thay đổi thời gian
4: Chọn thời gian diễn ra sự kiện sang thời điểm mới(cách thời điểm hiện tại nhỏ hơn 24h)
5: Nhấn Lưu thay đổi
7: Hệ thống hiển thị thông báo lỗi không thể gửi thông báo và không lưu thay đổi thời gian sự kiện
</t>
  </si>
  <si>
    <t>Viết TC Kiểm tra chức năng gửi thông báo thay đổi thời gian sự kiện cho người tham gia trong thời gian cho phép</t>
  </si>
  <si>
    <t>Viết TC Kiểm tra chức năng gửi thông báo thay đổi thời gian sự kiện cho người tham gia trong thời gian không cho phép</t>
  </si>
  <si>
    <t>3. Nhắc nhở tự động trước ngày diễn ra sự kiện</t>
  </si>
  <si>
    <t>Kiểm tra chức năng nhắc nhở tự động mới điều chỉnh theo thời gian khi sự kiện bị thay đổi thời gian sau khi đã gửi nhắc nhở</t>
  </si>
  <si>
    <t>Kiểm tra chức năng tự động gửi nhắc nhở đến người tham gia trước 1 ngày sự kiện diễn ra</t>
  </si>
  <si>
    <t xml:space="preserve">1: Đăng nhập với tư cách là admin
2: Chọn sự kiện đã có sẵn với thời gian diễn ra là 8h ngày 10/5
3: Chạy tự động gửi nhắc nhở vào 8h ngày 9/5
4: Kiểm tra kênh thông báo của người tham gia
5: Hệ thống tự động gửi nhắc nhở đúng thời gian và đầy đủ thông tin đến tất cả người tham gia
</t>
  </si>
  <si>
    <t>Kiểm tra chức năng gửi thông báo thay đổi thời gian sự kiện và gửi nhắc nhở mới</t>
  </si>
  <si>
    <t>1: Đăng nhập với tư cách là admin
2: Chọn sự kiện đã có sẵn với thời gian diễn ra là 8h ngày 15/5
3: Chạy tự động gửi nhắc nhở vào 8h ngày 14/5
4: Hệ thống tự động gửi thông báo nhắc nhở
5: Thay đổi thời gian sự kiện thành 9h ngày 17/5
6: Chạy tự động gửi nhắc nhở vào 9h ngày 16/5
7: Hệ thống gửi thông báo thay đổi thời gian cho tất cả người tham gia ngay lập tức
8:  Hệ thống tự động gửi nhắc nhở mới đúng thời gian và đầy đủ thông tin đến tất cả người tham gia</t>
  </si>
  <si>
    <t>Kiểm tra chức năng nhắc nhở tự động không gửi nếu hủy sự kiện trước khi gửi nhắc nhở</t>
  </si>
  <si>
    <t>Kiểm tra chức năng gửi thông báo nếu hủy sự kiện trước khi gửi nhắc nhở</t>
  </si>
  <si>
    <t>Kiểm tra chức năng nhắc nhở tự động nếu hủy sự kiện sau khi đã gửi nhắc nhở</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</si>
  <si>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6:Hệ thống từ chối hủy, hiển thị thông báo lỗi không thể hủy đăng ký do đã quá thời hạn hủy và không gửi thêm nhắc nhở nào
</t>
  </si>
  <si>
    <t>7. Hủy sự kiện</t>
  </si>
  <si>
    <t xml:space="preserve">1: Đăng nhập với tư cách là admin
2: Chọn sự kiện đã có sẵn với thời gian diễn ra là 8h ngày 10/5
3: Chạy tự động gửi nhắc nhở vào 8h ngày 9/5
4: Hệ thống tự động gửi nhắc nhở đúng thời gian(8h ngày 9/5) và đầy đủ thông tin đến tất cả người tham gia 
5: Hủy sự kiện lúc 10h ngày 9/5
6: Hệ thống từ chối hủy, hiển thị thông báo lỗi không thể hủy đăng ký do đã quá thời hạn hủy và không gửi thêm nhắc nhở nào
</t>
  </si>
  <si>
    <t xml:space="preserve">Kiểm tra chức năng hủy sự kiện sau khi đã gửi nhắc nhở </t>
  </si>
  <si>
    <t>Kiểm tra chức năng hủy sự kiện trước khi gửi nhắc nhở và hệ thống không gửi nhắc nhở tự động</t>
  </si>
  <si>
    <t xml:space="preserve">1: Đăng nhập với tư cách là admin
2: Chọn sự kiện đã có sẵn với thời gian diễn ra là 8h ngày 10/5
3: Chạy tự động gửi nhắc nhở vào 8h ngày 9/5
4: Hủy sự kiện thành công lúc 7h ngày 9/5
5: Hệ thống Gửi thông báo hủy ngay lập tức đến tất cả người tham gia
6: Hệ thống không gửi nhắc nhở đến tất cả người tham gia vào 8h ngày 9/5
</t>
  </si>
  <si>
    <t>Viết TC Kiểm tra chức năng tự động gửi nhắc nhở đến người tham gia trước 1 ngày sự kiện diễn ra</t>
  </si>
  <si>
    <t>Viết TC Kiểm tra chức năng nhắc nhở tự động mới điều chỉnh theo thời gian khi sự kiện bị thay đổi thời gian sau khi đã gửi nhắc nhở</t>
  </si>
  <si>
    <t>Viết TC Kiểm tra chức năng nhắc nhở tự động không gửi nếu hủy sự kiện trước khi gửi nhắc nhở</t>
  </si>
  <si>
    <t>Viết TC Kiểm tra chức năng nhắc nhở tự động nếu hủy sự kiện sau khi đã gửi nhắc nhở</t>
  </si>
  <si>
    <t>Viết TC Kiểm tra chức năng gửi thông báo thay đổi thời gian sự kiện và gửi nhắc nhở mới</t>
  </si>
  <si>
    <t>Viết TC Kiểm tra chức năng gửi thông báo nếu hủy sự kiện trước khi gửi nhắc nhở</t>
  </si>
  <si>
    <t xml:space="preserve">Viết TC Kiểm tra chức năng hủy sự kiện sau khi đã gửi nhắc nhở </t>
  </si>
  <si>
    <t>Viết TC Kiểm tra chức năng hủy sự kiện trước khi gửi nhắc nhở và hệ thống không gửi nhắc nhở tự động</t>
  </si>
  <si>
    <t>1. Gửi thông báo thay đổi thời gian sự kiện</t>
  </si>
  <si>
    <t>2. Gửi thông báo hủy sự kiện</t>
  </si>
  <si>
    <t>Kiểm tra chức năng xử lý lỗi khi gửi thông báo hủy sự kiện</t>
  </si>
  <si>
    <t>Kiểm tra chức năng gửi thông báo khi hủy sự kiện không có người đăng ký tham gia</t>
  </si>
  <si>
    <t>1: Đăng nhập với tư cách là admin
2: Truy cập vào trang Quản lý sự kiện
3: Chọn sự kiện không có người đăng ký tham gia để hủy 
4: Chọn Hủy sự kiện và nhập lý do hủy
5: Xác nhận hủy sự kiện 
6: Hệ thống không gửi thông báo nào và thông báo việc Không có người đăng ký tham gia để gửi thông báo</t>
  </si>
  <si>
    <t>1: Đăng nhập với tư cách là admin
2: Truy cập vào trang Quản lý sự kiện
3: Chọn sự kiện cần hủy
4: Giả lập lỗi gửi thông báo(Vd: ngắt kết nối mạng, máy chủ không phản hồi, ngắt kết nối database..)
5: Chọn Hủy, nhập lý do và xác nhận hủy sự kiện 
6: Gửi thông báo hủy sự kiện
7: Hệ thống hiển thị lỗi không thể gửi thông báo vì một số lý do 
8: Sửa lỗi(Vd: kết nối lại mạng, kết nối lại database..), và thực hiện việc gửi lại thông báo
9: Hệ thống thành công việc gửi thông báo hủy sự kiện đến tất cả người tham gia</t>
  </si>
  <si>
    <t>Kiểm tra chức năng gửi thông báo khi hủy sự kiện trong thời gian cho phép hủy</t>
  </si>
  <si>
    <t>Kiểm tra chức năng gửi thông báo khi hủy sự kiện trong thời gian không cho phép hủy</t>
  </si>
  <si>
    <t>1: Đăng nhập với tư cách là admin
2: Truy cập vào trang Quản lý sự kiện
3: Chọn sự kiện cần hủy(trước ngày diễn ra sự kiện 24h) 
4: Chọn Hủy sự kiện và nhập lý do hủy(bao gồm việc thông báo sẽ hoàn tiền cho tất cả người tham gia đối với sự kiện có phí)
5: Xác nhận hủy sự kiện 
6: Hệ thống gửi thông báo hủy sự kiện đến tất cả người tham gia</t>
  </si>
  <si>
    <t>1: Đăng nhập với tư cách là admin
2: Truy cập vào trang Quản lý sự kiện
3: Chọn sự kiện đã quá thời gian cho phép hủy 
4: Chọn Hủy sự kiện và nhập lý do hủy(bao gồm việc sẽ hoàn tiền cho tất cả người tham gia đối với sự kiện có phí)
5: Xác nhận hủy sự kiện 
6: Hệ thống hiển thị thông báo lỗi về giới hạn thời gian</t>
  </si>
  <si>
    <t>Viết TC Kiểm tra chức năng gửi thông báo khi hủy sự kiện trong thời gian cho phép hủy</t>
  </si>
  <si>
    <t>Viết TC Kiểm tra chức năng gửi thông báo khi hủy sự kiện trong thời gian không cho phép hủy</t>
  </si>
  <si>
    <t>Viết TC Kiểm tra chức năng gửi thông báo khi hủy sự kiện không có người đăng ký tham gia</t>
  </si>
  <si>
    <t>Viết TC Kiểm tra chức năng xử lý lỗi khi gửi thông báo hủy sự kiện</t>
  </si>
  <si>
    <t>8. Hoàn tiền</t>
  </si>
  <si>
    <t>9. Hủy sự kiện và hoàn tiền cho người tham gia</t>
  </si>
  <si>
    <t>Kiểm tra chức năng hủy sự kiện thành công và hoàn tiền đầy đủ đối với sự kiện có phí</t>
  </si>
  <si>
    <t>1: Đăng nhập với tư cách là admin
2: Truy cập vào trang Quản lý sự kiện
3: Chọn sự kiện cần hủy(có người tham gia)
4: Nhấn nút Hủy sự kiện 
5: Nhập lý do hủy sự kiện
6: Xác nhận hủy sự kiện
7: Hệ thống xử lý và chuyển qua trang hoàn tiền
8: Xác nhận hoàn tiền đầy đủ cho tất cả người tham gia
9: Hệ thống thông báo hủy sự kiện và hoàn tiền thành công và gửi thông báo hủy sự kiện đến người tham gia</t>
  </si>
  <si>
    <t>1: Đăng nhập với tư cách là admin
2: Truy cập vào trang Quản lý sự kiện
3: Chọn sự kiện cần hủy(có người tham gia)
4: Nhấn nút Hủy sự kiện 
5: Nhập lý do hủy sự kiện
6: Xác nhận hủy sự kiện
7: Hệ thống xử lý và không chuyển trang hoàn tiền vì đây là sự kiện miễn phí
9: Hệ thống thông báo hủy sự kiện thành công và gửi thông báo hủy sự kiện đến người tham gia</t>
  </si>
  <si>
    <t>Kiểm tra chức năng xử lý lỗi trong quá trình hủy sự kiện và hoàn tiền</t>
  </si>
  <si>
    <t>1: Đăng nhập với tư cách là admin
2: Truy cập trang Quản lý sự kiện
3: Chọn sự kiện cần hủy
4: Giả lập lỗi trong quá trình hủy và hoàn(Vd: ngắt kết nối mạng, database hay thông tin thanh toán không hợp lệ)
5: Nhấn nút Hủy và xác nhận hủy sự kiện
6: Hệ thống thông báo lỗi không thể hủy hay hoàn tiền
7: Sửa lỗi và thử lại quá trình hủy và hoàn
8: Hệ thống thông báo hủy sự kiện thành công và gửi thông báo hủy sự kiện đến người tham gia</t>
  </si>
  <si>
    <t>Kiểm tra chức năng xử lý lỗi khi hủy sự kiện thành công nhưng hoàn tiền thất bại</t>
  </si>
  <si>
    <t>Viết TC Kiểm tra chức năng hủy sự kiện thành công và hoàn tiền đầy đủ đối với sự kiện có phí</t>
  </si>
  <si>
    <t>Viết TC Kiểm tra chức năng xử lý lỗi trong quá trình hủy sự kiện và hoàn tiền</t>
  </si>
  <si>
    <t>Viết TC Kiểm tra chức năng xử lý lỗi khi hủy sự kiện thành công nhưng hoàn tiền thất bại</t>
  </si>
  <si>
    <t>1: Đăng nhập với tư cách là admin
2: Truy cập vào trang Quản lý sự kiện
3: Chọn sự kiện đã hủy
4: Kiểm tra danh sách người tham gia cần hoàn tiền
5: Xác nhận hoàn tiền đầy đủ cho tất cả người tham gia
6: Hệ thống gửi thông báo hoàn tiền thành công và thông báo được gửi đến tất cả người tham gia</t>
  </si>
  <si>
    <t>Kiểm tra chức năng xử lý lỗi khi hoàn tiền sự kiện</t>
  </si>
  <si>
    <t>1: Đăng nhập với tư cách là admin
2: Giả lập lỗi hoàn tiền(Vd: tài khoản hết tiền, hết hạn hay bị đóng băng..)
3: Hủy sự kiện theo các quy trình đã nêu 
4: Hệ thống thông báo lỗi đến admin về việc hủy sự kiện thành công nhưng hoàn tiền thất bại
5: Hệ thống gửi thông báo đến người tham gia về việc quá trình hoàn tiền bị trì hoãn và đang được xử lý
6: Sửa lỗi và thử lại quá trình hoàn tiền 
7: Hệ thống thông báo hoàn tiền thành công đến người tham gia</t>
  </si>
  <si>
    <t>Cập nhật TC Kiểm tra chức năng xử lý lỗi khi hủy sự kiện thành công nhưng hoàn tiền thất bại</t>
  </si>
  <si>
    <t>1: Đăng nhập với tư cách là admin
2: Truy cập vào trang Quản lý sự kiện
3: Chọn sự kiện đã hủy
4: Giả lập lỗi trong quá trình hoàn tiền(tài khoản hết tiền, tài khoản không hợp lệ, lỗi kết nối với cổng thanh toán..)
5: Xác nhận hoàn tiền trong các tình huống trên
6: Hệ thống thông báo lỗi khi hoàn tiền và yêu cầu thử lại
7: Sửa lỗi và thử lại quá trình hoàn tiền 
7: Hệ thống thông báo hoàn tiền thành công đến người tham gia</t>
  </si>
  <si>
    <t>Kiểm tra quá trình hoàn tiền đầy đủ cho người tham gia sau khi sự kiện bị hủy</t>
  </si>
  <si>
    <t>1: Đăng nhập với tư cách là admin
2: Truy cập vào trang quản trị, chọn mục Sự kiện
3: Nhập, chọn đầy đủ thông tin sự kiện hợp lệ(tên sự kiện, thể loại, địa điểm, thời gian bắt đầu, thời gian kết thúc, số lượng vé còn, giá vé, ảnh sự kiện, mô tả về sự kiện). Trong đó:
   + Ngày tổ chức phải lớn hơn ngày hiện tại
   + Không trùng địa điểm và giờ với sự kiện khác
   + Số lượng khách không vượt quá sức chứa địa điểm
4: Nhấn nút Thêm sự kiện
5: Hiển thị thông báo thêm sự kiện thành công, sự kiện được lưu vào hệ thống và database</t>
  </si>
  <si>
    <t>Test TC Kiểm tra chức năng tạo sự kiện thành công</t>
  </si>
  <si>
    <t>Test TC Kiểm tra tạo sự kiện với các trường nhập liệu cho ô thông tin bắt buộc</t>
  </si>
  <si>
    <t>Cập nhật TC Kiểm tra tạo sự kiện với các trường nhập liệu cho ô thông tin bắt buộc</t>
  </si>
  <si>
    <t>1: Đăng nhập với tư cách là admin
2: Truy cập vào trang quản trị, chọn mục sự kiện
3: Để trống một hoặc nhiều ô thông tin bắt buộc
4: Nhấn nút Thêm sự kiện
5: Hiển thị thông báo lỗi "Vui lòng điền đầy đủ thông tin"</t>
  </si>
  <si>
    <t>Sự kiện sẽ không được tạo nếu để trống các ô thông tin</t>
  </si>
  <si>
    <t>1: Đăng nhập với tư cách là admin
2: Truy cập vào trang quản trị, chọn mục sự kiện
3: Nhập đầy đủ thông tin các trường bắt buộc. Riêng ngày tạo chọn ngày trong quá khứ
4: Nhấn nút Thêm sự kiện
5: Hiển thị thông báo lỗi "Ngày tổ chức phải lớn hơn ngày hiện tại</t>
  </si>
  <si>
    <t>Test TC Kiểm tra ngày tổ chức sự kiện</t>
  </si>
  <si>
    <t>Cập nhật TC Kiểm tra ngày tổ chức sự kiện</t>
  </si>
  <si>
    <t>1: Đăng nhập với tư cách là admin
2: Truy cập vào trang quản trị, chọn mục sự kiện
3: Nhập đầy đủ thông tin các trường bắt buộc
4: Nhấn nút Lưu sự kiện
5: Sau đó tạo một sự kiện mới trùng địa điểm và thời gian với sự kiện mới tạo hồi nãy 
6: Hiển thị thông báo cảnh báo trùng lắp sự kiện</t>
  </si>
  <si>
    <t>1: Đăng nhập với tư cách là admin
2: Truy cập vào trang quản trị, chọn mục sự kiện
3: Nhập đầy đủ thông tin các trường bắt buộc. Riêng số lượng vé còn thì nhập số lượng vượt quá sức chứa của địa điểm
4: Nhấn nút Thêm sự kiện 
6: Hiển thị thông báo lỗi "Số lượng khách không được vượt quá sức chứa địa điểm!"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</si>
</sst>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mmm\-yy;@"/>
    <numFmt numFmtId="165" formatCode="0.000"/>
  </numFmts>
  <fonts count="25">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0"/>
      <color theme="1"/>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s>
  <cellStyleXfs count="5">
    <xf numFmtId="0" fontId="0" fillId="0" borderId="0"/>
    <xf numFmtId="0" fontId="2" fillId="0" borderId="0"/>
    <xf numFmtId="0" fontId="1" fillId="0" borderId="0" applyProtection="0"/>
    <xf numFmtId="0" fontId="3" fillId="0" borderId="0"/>
    <xf numFmtId="43" fontId="1" fillId="0" borderId="0" applyFont="0" applyFill="0" applyBorder="0" applyAlignment="0" applyProtection="0"/>
  </cellStyleXfs>
  <cellXfs count="176">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14" fontId="6" fillId="0" borderId="25" xfId="0" applyNumberFormat="1" applyFont="1" applyBorder="1" applyAlignment="1">
      <alignment horizontal="left" vertical="top" wrapText="1"/>
    </xf>
    <xf numFmtId="14" fontId="24" fillId="0" borderId="19" xfId="0" applyNumberFormat="1" applyFont="1" applyBorder="1" applyAlignment="1">
      <alignment horizontal="left" vertical="top" wrapText="1"/>
    </xf>
    <xf numFmtId="0" fontId="24" fillId="0" borderId="1" xfId="0" applyFont="1" applyBorder="1" applyAlignment="1">
      <alignment horizontal="left" vertical="top" wrapText="1"/>
    </xf>
    <xf numFmtId="164" fontId="4" fillId="0" borderId="39" xfId="0" applyNumberFormat="1" applyFont="1" applyBorder="1" applyAlignment="1">
      <alignment horizontal="center" vertical="center"/>
    </xf>
    <xf numFmtId="49" fontId="4" fillId="0" borderId="36" xfId="0" applyNumberFormat="1" applyFont="1" applyBorder="1" applyAlignment="1">
      <alignment horizontal="center" vertical="center"/>
    </xf>
    <xf numFmtId="0" fontId="4" fillId="0" borderId="36" xfId="0" applyFont="1" applyBorder="1" applyAlignment="1">
      <alignment horizontal="center" vertical="center"/>
    </xf>
    <xf numFmtId="1" fontId="4" fillId="0" borderId="8" xfId="0" applyNumberFormat="1" applyFont="1" applyBorder="1" applyAlignment="1">
      <alignment horizontal="center"/>
    </xf>
    <xf numFmtId="20" fontId="6" fillId="0" borderId="1" xfId="0" applyNumberFormat="1" applyFont="1" applyBorder="1" applyAlignment="1">
      <alignment horizontal="left" vertical="top" wrapText="1"/>
    </xf>
    <xf numFmtId="20" fontId="6" fillId="0" borderId="20" xfId="0" applyNumberFormat="1" applyFont="1" applyBorder="1" applyAlignment="1">
      <alignment horizontal="left" vertical="top" wrapText="1"/>
    </xf>
    <xf numFmtId="165" fontId="6" fillId="0" borderId="0" xfId="0" applyNumberFormat="1" applyFont="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left" vertical="top" wrapText="1"/>
    </xf>
    <xf numFmtId="0" fontId="22" fillId="0" borderId="0" xfId="0" applyFont="1" applyAlignment="1">
      <alignment horizontal="left" vertical="top" wrapText="1"/>
    </xf>
    <xf numFmtId="0" fontId="6" fillId="0" borderId="0" xfId="0" quotePrefix="1" applyFont="1" applyAlignment="1">
      <alignment horizontal="left" vertical="top" wrapText="1"/>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15" fillId="5" borderId="1" xfId="2" applyFont="1" applyFill="1" applyBorder="1" applyAlignment="1">
      <alignment horizontal="center" vertical="center"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15" fillId="5" borderId="29" xfId="2" applyFont="1" applyFill="1" applyBorder="1" applyAlignment="1">
      <alignment horizontal="center" vertical="center"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6" fillId="0" borderId="17" xfId="0" applyFont="1" applyBorder="1" applyAlignment="1">
      <alignment horizontal="left" vertical="top" wrapText="1"/>
    </xf>
    <xf numFmtId="0" fontId="22" fillId="0" borderId="25" xfId="0" applyFont="1" applyBorder="1" applyAlignment="1">
      <alignment horizontal="center" vertical="top" wrapText="1"/>
    </xf>
    <xf numFmtId="0" fontId="22" fillId="0" borderId="34" xfId="0" applyFont="1" applyBorder="1" applyAlignment="1">
      <alignment horizontal="center" vertical="top" wrapText="1"/>
    </xf>
    <xf numFmtId="0" fontId="22" fillId="0" borderId="35" xfId="0" applyFont="1" applyBorder="1" applyAlignment="1">
      <alignment horizontal="center" vertical="top" wrapText="1"/>
    </xf>
    <xf numFmtId="0" fontId="6" fillId="0" borderId="25" xfId="4" applyNumberFormat="1" applyFont="1" applyBorder="1" applyAlignment="1">
      <alignment horizontal="left" vertical="top" wrapText="1"/>
    </xf>
    <xf numFmtId="0" fontId="6" fillId="0" borderId="34" xfId="4" applyNumberFormat="1" applyFont="1" applyBorder="1" applyAlignment="1">
      <alignment horizontal="left" vertical="top" wrapText="1"/>
    </xf>
    <xf numFmtId="14" fontId="6" fillId="0" borderId="19" xfId="0" applyNumberFormat="1" applyFont="1" applyBorder="1" applyAlignment="1">
      <alignment horizontal="left" vertical="top" wrapText="1"/>
    </xf>
  </cellXfs>
  <cellStyles count="5">
    <cellStyle name="Comma" xfId="4" builtinId="3"/>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tmp"/><Relationship Id="rId26" Type="http://schemas.openxmlformats.org/officeDocument/2006/relationships/image" Target="../media/image26.tmp"/><Relationship Id="rId3" Type="http://schemas.openxmlformats.org/officeDocument/2006/relationships/image" Target="../media/image3.tmp"/><Relationship Id="rId21" Type="http://schemas.openxmlformats.org/officeDocument/2006/relationships/image" Target="../media/image21.tmp"/><Relationship Id="rId7" Type="http://schemas.openxmlformats.org/officeDocument/2006/relationships/image" Target="../media/image7.tmp"/><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33" Type="http://schemas.openxmlformats.org/officeDocument/2006/relationships/image" Target="../media/image33.tmp"/><Relationship Id="rId2" Type="http://schemas.openxmlformats.org/officeDocument/2006/relationships/image" Target="../media/image2.tmp"/><Relationship Id="rId16" Type="http://schemas.openxmlformats.org/officeDocument/2006/relationships/image" Target="../media/image16.tmp"/><Relationship Id="rId20" Type="http://schemas.openxmlformats.org/officeDocument/2006/relationships/image" Target="../media/image20.tmp"/><Relationship Id="rId29" Type="http://schemas.openxmlformats.org/officeDocument/2006/relationships/image" Target="../media/image29.tmp"/><Relationship Id="rId1" Type="http://schemas.openxmlformats.org/officeDocument/2006/relationships/image" Target="../media/image1.png"/><Relationship Id="rId6" Type="http://schemas.openxmlformats.org/officeDocument/2006/relationships/image" Target="../media/image6.tmp"/><Relationship Id="rId11" Type="http://schemas.openxmlformats.org/officeDocument/2006/relationships/image" Target="../media/image11.png"/><Relationship Id="rId24" Type="http://schemas.openxmlformats.org/officeDocument/2006/relationships/image" Target="../media/image24.tmp"/><Relationship Id="rId32" Type="http://schemas.openxmlformats.org/officeDocument/2006/relationships/image" Target="../media/image32.tmp"/><Relationship Id="rId5" Type="http://schemas.openxmlformats.org/officeDocument/2006/relationships/image" Target="../media/image5.tmp"/><Relationship Id="rId15" Type="http://schemas.openxmlformats.org/officeDocument/2006/relationships/image" Target="../media/image15.tmp"/><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tmp"/><Relationship Id="rId19" Type="http://schemas.openxmlformats.org/officeDocument/2006/relationships/image" Target="../media/image19.tmp"/><Relationship Id="rId31" Type="http://schemas.openxmlformats.org/officeDocument/2006/relationships/image" Target="../media/image31.tmp"/><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png"/><Relationship Id="rId22" Type="http://schemas.openxmlformats.org/officeDocument/2006/relationships/image" Target="../media/image22.tmp"/><Relationship Id="rId27" Type="http://schemas.openxmlformats.org/officeDocument/2006/relationships/image" Target="../media/image27.png"/><Relationship Id="rId30" Type="http://schemas.openxmlformats.org/officeDocument/2006/relationships/image" Target="../media/image30.tmp"/><Relationship Id="rId8" Type="http://schemas.openxmlformats.org/officeDocument/2006/relationships/image" Target="../media/image8.tmp"/></Relationships>
</file>

<file path=xl/drawings/drawing1.xml><?xml version="1.0" encoding="utf-8"?>
<xdr:wsDr xmlns:xdr="http://schemas.openxmlformats.org/drawingml/2006/spreadsheetDrawing" xmlns:a="http://schemas.openxmlformats.org/drawingml/2006/main">
  <xdr:twoCellAnchor>
    <xdr:from>
      <xdr:col>3</xdr:col>
      <xdr:colOff>0</xdr:colOff>
      <xdr:row>32</xdr:row>
      <xdr:rowOff>0</xdr:rowOff>
    </xdr:from>
    <xdr:to>
      <xdr:col>6</xdr:col>
      <xdr:colOff>0</xdr:colOff>
      <xdr:row>33</xdr:row>
      <xdr:rowOff>0</xdr:rowOff>
    </xdr:to>
    <xdr:pic>
      <xdr:nvPicPr>
        <xdr:cNvPr id="16" name="Picture 15">
          <a:extLst>
            <a:ext uri="{FF2B5EF4-FFF2-40B4-BE49-F238E27FC236}">
              <a16:creationId xmlns:a16="http://schemas.microsoft.com/office/drawing/2014/main" id="{7FA4BC4B-669C-A870-34E5-0D6BE6B277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3855" y="19233614"/>
          <a:ext cx="3155874" cy="1905000"/>
        </a:xfrm>
        <a:prstGeom prst="rect">
          <a:avLst/>
        </a:prstGeom>
      </xdr:spPr>
    </xdr:pic>
    <xdr:clientData/>
  </xdr:twoCellAnchor>
  <xdr:twoCellAnchor>
    <xdr:from>
      <xdr:col>3</xdr:col>
      <xdr:colOff>0</xdr:colOff>
      <xdr:row>24</xdr:row>
      <xdr:rowOff>1</xdr:rowOff>
    </xdr:from>
    <xdr:to>
      <xdr:col>6</xdr:col>
      <xdr:colOff>0</xdr:colOff>
      <xdr:row>25</xdr:row>
      <xdr:rowOff>0</xdr:rowOff>
    </xdr:to>
    <xdr:pic>
      <xdr:nvPicPr>
        <xdr:cNvPr id="24" name="Picture 23">
          <a:extLst>
            <a:ext uri="{FF2B5EF4-FFF2-40B4-BE49-F238E27FC236}">
              <a16:creationId xmlns:a16="http://schemas.microsoft.com/office/drawing/2014/main" id="{4676A021-A898-1802-670F-8562DC738A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83855" y="21425513"/>
          <a:ext cx="3155874" cy="1904999"/>
        </a:xfrm>
        <a:prstGeom prst="rect">
          <a:avLst/>
        </a:prstGeom>
      </xdr:spPr>
    </xdr:pic>
    <xdr:clientData/>
  </xdr:twoCellAnchor>
  <xdr:twoCellAnchor>
    <xdr:from>
      <xdr:col>3</xdr:col>
      <xdr:colOff>0</xdr:colOff>
      <xdr:row>26</xdr:row>
      <xdr:rowOff>0</xdr:rowOff>
    </xdr:from>
    <xdr:to>
      <xdr:col>6</xdr:col>
      <xdr:colOff>0</xdr:colOff>
      <xdr:row>27</xdr:row>
      <xdr:rowOff>0</xdr:rowOff>
    </xdr:to>
    <xdr:pic>
      <xdr:nvPicPr>
        <xdr:cNvPr id="28" name="Picture 27">
          <a:extLst>
            <a:ext uri="{FF2B5EF4-FFF2-40B4-BE49-F238E27FC236}">
              <a16:creationId xmlns:a16="http://schemas.microsoft.com/office/drawing/2014/main" id="{24520E62-4DA7-C866-883C-C5FBB457DF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85037" y="25283272"/>
          <a:ext cx="3151654" cy="1905000"/>
        </a:xfrm>
        <a:prstGeom prst="rect">
          <a:avLst/>
        </a:prstGeom>
      </xdr:spPr>
    </xdr:pic>
    <xdr:clientData/>
  </xdr:twoCellAnchor>
  <xdr:twoCellAnchor editAs="oneCell">
    <xdr:from>
      <xdr:col>3</xdr:col>
      <xdr:colOff>0</xdr:colOff>
      <xdr:row>29</xdr:row>
      <xdr:rowOff>1</xdr:rowOff>
    </xdr:from>
    <xdr:to>
      <xdr:col>6</xdr:col>
      <xdr:colOff>0</xdr:colOff>
      <xdr:row>30</xdr:row>
      <xdr:rowOff>0</xdr:rowOff>
    </xdr:to>
    <xdr:pic>
      <xdr:nvPicPr>
        <xdr:cNvPr id="30" name="Picture 29">
          <a:extLst>
            <a:ext uri="{FF2B5EF4-FFF2-40B4-BE49-F238E27FC236}">
              <a16:creationId xmlns:a16="http://schemas.microsoft.com/office/drawing/2014/main" id="{23D21FE0-8873-8978-4B1D-BC80FAE77C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85037" y="30998273"/>
          <a:ext cx="3151654" cy="1904999"/>
        </a:xfrm>
        <a:prstGeom prst="rect">
          <a:avLst/>
        </a:prstGeom>
      </xdr:spPr>
    </xdr:pic>
    <xdr:clientData/>
  </xdr:twoCellAnchor>
  <xdr:twoCellAnchor>
    <xdr:from>
      <xdr:col>3</xdr:col>
      <xdr:colOff>0</xdr:colOff>
      <xdr:row>13</xdr:row>
      <xdr:rowOff>0</xdr:rowOff>
    </xdr:from>
    <xdr:to>
      <xdr:col>6</xdr:col>
      <xdr:colOff>0</xdr:colOff>
      <xdr:row>14</xdr:row>
      <xdr:rowOff>1</xdr:rowOff>
    </xdr:to>
    <xdr:pic>
      <xdr:nvPicPr>
        <xdr:cNvPr id="34" name="Picture 33">
          <a:extLst>
            <a:ext uri="{FF2B5EF4-FFF2-40B4-BE49-F238E27FC236}">
              <a16:creationId xmlns:a16="http://schemas.microsoft.com/office/drawing/2014/main" id="{1949887F-490B-4CCE-57D2-5EDDD7AEE97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785037" y="4160184"/>
          <a:ext cx="3151654" cy="1905001"/>
        </a:xfrm>
        <a:prstGeom prst="rect">
          <a:avLst/>
        </a:prstGeom>
      </xdr:spPr>
    </xdr:pic>
    <xdr:clientData/>
  </xdr:twoCellAnchor>
  <xdr:twoCellAnchor>
    <xdr:from>
      <xdr:col>3</xdr:col>
      <xdr:colOff>0</xdr:colOff>
      <xdr:row>15</xdr:row>
      <xdr:rowOff>0</xdr:rowOff>
    </xdr:from>
    <xdr:to>
      <xdr:col>6</xdr:col>
      <xdr:colOff>0</xdr:colOff>
      <xdr:row>16</xdr:row>
      <xdr:rowOff>0</xdr:rowOff>
    </xdr:to>
    <xdr:pic>
      <xdr:nvPicPr>
        <xdr:cNvPr id="38" name="Picture 37">
          <a:extLst>
            <a:ext uri="{FF2B5EF4-FFF2-40B4-BE49-F238E27FC236}">
              <a16:creationId xmlns:a16="http://schemas.microsoft.com/office/drawing/2014/main" id="{F5D5B1FD-46BF-5F7C-2533-866B91DE0D9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85037" y="9875184"/>
          <a:ext cx="3151654" cy="1905000"/>
        </a:xfrm>
        <a:prstGeom prst="rect">
          <a:avLst/>
        </a:prstGeom>
      </xdr:spPr>
    </xdr:pic>
    <xdr:clientData/>
  </xdr:twoCellAnchor>
  <xdr:twoCellAnchor>
    <xdr:from>
      <xdr:col>3</xdr:col>
      <xdr:colOff>0</xdr:colOff>
      <xdr:row>16</xdr:row>
      <xdr:rowOff>0</xdr:rowOff>
    </xdr:from>
    <xdr:to>
      <xdr:col>6</xdr:col>
      <xdr:colOff>0</xdr:colOff>
      <xdr:row>17</xdr:row>
      <xdr:rowOff>0</xdr:rowOff>
    </xdr:to>
    <xdr:pic>
      <xdr:nvPicPr>
        <xdr:cNvPr id="40" name="Picture 39">
          <a:extLst>
            <a:ext uri="{FF2B5EF4-FFF2-40B4-BE49-F238E27FC236}">
              <a16:creationId xmlns:a16="http://schemas.microsoft.com/office/drawing/2014/main" id="{CF80F77B-B2DD-629C-D968-69F3FE2C208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785037" y="11780184"/>
          <a:ext cx="3151654" cy="1905000"/>
        </a:xfrm>
        <a:prstGeom prst="rect">
          <a:avLst/>
        </a:prstGeom>
      </xdr:spPr>
    </xdr:pic>
    <xdr:clientData/>
  </xdr:twoCellAnchor>
  <xdr:twoCellAnchor>
    <xdr:from>
      <xdr:col>3</xdr:col>
      <xdr:colOff>1</xdr:colOff>
      <xdr:row>14</xdr:row>
      <xdr:rowOff>1639612</xdr:rowOff>
    </xdr:from>
    <xdr:to>
      <xdr:col>6</xdr:col>
      <xdr:colOff>0</xdr:colOff>
      <xdr:row>15</xdr:row>
      <xdr:rowOff>0</xdr:rowOff>
    </xdr:to>
    <xdr:pic>
      <xdr:nvPicPr>
        <xdr:cNvPr id="50" name="Picture 49">
          <a:extLst>
            <a:ext uri="{FF2B5EF4-FFF2-40B4-BE49-F238E27FC236}">
              <a16:creationId xmlns:a16="http://schemas.microsoft.com/office/drawing/2014/main" id="{1479A3E3-E302-A5F7-E9C4-D93259B1DB2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771585" y="10174389"/>
          <a:ext cx="3159281" cy="890862"/>
        </a:xfrm>
        <a:prstGeom prst="rect">
          <a:avLst/>
        </a:prstGeom>
      </xdr:spPr>
    </xdr:pic>
    <xdr:clientData/>
  </xdr:twoCellAnchor>
  <xdr:twoCellAnchor>
    <xdr:from>
      <xdr:col>3</xdr:col>
      <xdr:colOff>0</xdr:colOff>
      <xdr:row>14</xdr:row>
      <xdr:rowOff>0</xdr:rowOff>
    </xdr:from>
    <xdr:to>
      <xdr:col>6</xdr:col>
      <xdr:colOff>0</xdr:colOff>
      <xdr:row>14</xdr:row>
      <xdr:rowOff>1618103</xdr:rowOff>
    </xdr:to>
    <xdr:pic>
      <xdr:nvPicPr>
        <xdr:cNvPr id="51" name="Picture 50">
          <a:extLst>
            <a:ext uri="{FF2B5EF4-FFF2-40B4-BE49-F238E27FC236}">
              <a16:creationId xmlns:a16="http://schemas.microsoft.com/office/drawing/2014/main" id="{751DE5DA-535B-4B03-873A-A8312C8DC0B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71584" y="8534777"/>
          <a:ext cx="3159282" cy="1618103"/>
        </a:xfrm>
        <a:prstGeom prst="rect">
          <a:avLst/>
        </a:prstGeom>
      </xdr:spPr>
    </xdr:pic>
    <xdr:clientData/>
  </xdr:twoCellAnchor>
  <xdr:twoCellAnchor>
    <xdr:from>
      <xdr:col>3</xdr:col>
      <xdr:colOff>0</xdr:colOff>
      <xdr:row>11</xdr:row>
      <xdr:rowOff>136071</xdr:rowOff>
    </xdr:from>
    <xdr:to>
      <xdr:col>6</xdr:col>
      <xdr:colOff>0</xdr:colOff>
      <xdr:row>12</xdr:row>
      <xdr:rowOff>1652296</xdr:rowOff>
    </xdr:to>
    <xdr:pic>
      <xdr:nvPicPr>
        <xdr:cNvPr id="53" name="Picture 52">
          <a:extLst>
            <a:ext uri="{FF2B5EF4-FFF2-40B4-BE49-F238E27FC236}">
              <a16:creationId xmlns:a16="http://schemas.microsoft.com/office/drawing/2014/main" id="{C393F944-CFDA-7101-3A49-069959A215D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791200" y="2193471"/>
          <a:ext cx="3149600" cy="1681325"/>
        </a:xfrm>
        <a:prstGeom prst="rect">
          <a:avLst/>
        </a:prstGeom>
      </xdr:spPr>
    </xdr:pic>
    <xdr:clientData/>
  </xdr:twoCellAnchor>
  <xdr:twoCellAnchor>
    <xdr:from>
      <xdr:col>3</xdr:col>
      <xdr:colOff>0</xdr:colOff>
      <xdr:row>12</xdr:row>
      <xdr:rowOff>1655668</xdr:rowOff>
    </xdr:from>
    <xdr:to>
      <xdr:col>6</xdr:col>
      <xdr:colOff>0</xdr:colOff>
      <xdr:row>12</xdr:row>
      <xdr:rowOff>3345090</xdr:rowOff>
    </xdr:to>
    <xdr:pic>
      <xdr:nvPicPr>
        <xdr:cNvPr id="55" name="Picture 54">
          <a:extLst>
            <a:ext uri="{FF2B5EF4-FFF2-40B4-BE49-F238E27FC236}">
              <a16:creationId xmlns:a16="http://schemas.microsoft.com/office/drawing/2014/main" id="{906130D0-0F60-B059-83EF-D6E112FFB80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783036" y="3866829"/>
          <a:ext cx="3163660" cy="1689422"/>
        </a:xfrm>
        <a:prstGeom prst="rect">
          <a:avLst/>
        </a:prstGeom>
      </xdr:spPr>
    </xdr:pic>
    <xdr:clientData/>
  </xdr:twoCellAnchor>
  <xdr:twoCellAnchor>
    <xdr:from>
      <xdr:col>3</xdr:col>
      <xdr:colOff>0</xdr:colOff>
      <xdr:row>12</xdr:row>
      <xdr:rowOff>3330349</xdr:rowOff>
    </xdr:from>
    <xdr:to>
      <xdr:col>6</xdr:col>
      <xdr:colOff>0</xdr:colOff>
      <xdr:row>13</xdr:row>
      <xdr:rowOff>1</xdr:rowOff>
    </xdr:to>
    <xdr:pic>
      <xdr:nvPicPr>
        <xdr:cNvPr id="57" name="Picture 56">
          <a:extLst>
            <a:ext uri="{FF2B5EF4-FFF2-40B4-BE49-F238E27FC236}">
              <a16:creationId xmlns:a16="http://schemas.microsoft.com/office/drawing/2014/main" id="{35E937FE-7FB4-032F-6ABB-15A942B6AA0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783036" y="5544912"/>
          <a:ext cx="3153455" cy="1108982"/>
        </a:xfrm>
        <a:prstGeom prst="rect">
          <a:avLst/>
        </a:prstGeom>
      </xdr:spPr>
    </xdr:pic>
    <xdr:clientData/>
  </xdr:twoCellAnchor>
  <xdr:oneCellAnchor>
    <xdr:from>
      <xdr:col>3</xdr:col>
      <xdr:colOff>0</xdr:colOff>
      <xdr:row>18</xdr:row>
      <xdr:rowOff>0</xdr:rowOff>
    </xdr:from>
    <xdr:ext cx="3163660" cy="1905000"/>
    <xdr:pic>
      <xdr:nvPicPr>
        <xdr:cNvPr id="58" name="Picture 57">
          <a:extLst>
            <a:ext uri="{FF2B5EF4-FFF2-40B4-BE49-F238E27FC236}">
              <a16:creationId xmlns:a16="http://schemas.microsoft.com/office/drawing/2014/main" id="{9C285184-359F-4C05-841E-3050976CB69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783036" y="22508482"/>
          <a:ext cx="3163660" cy="1905000"/>
        </a:xfrm>
        <a:prstGeom prst="rect">
          <a:avLst/>
        </a:prstGeom>
      </xdr:spPr>
    </xdr:pic>
    <xdr:clientData/>
  </xdr:oneCellAnchor>
  <xdr:twoCellAnchor>
    <xdr:from>
      <xdr:col>3</xdr:col>
      <xdr:colOff>0</xdr:colOff>
      <xdr:row>21</xdr:row>
      <xdr:rowOff>0</xdr:rowOff>
    </xdr:from>
    <xdr:to>
      <xdr:col>6</xdr:col>
      <xdr:colOff>0</xdr:colOff>
      <xdr:row>22</xdr:row>
      <xdr:rowOff>0</xdr:rowOff>
    </xdr:to>
    <xdr:pic>
      <xdr:nvPicPr>
        <xdr:cNvPr id="64" name="Picture 63">
          <a:extLst>
            <a:ext uri="{FF2B5EF4-FFF2-40B4-BE49-F238E27FC236}">
              <a16:creationId xmlns:a16="http://schemas.microsoft.com/office/drawing/2014/main" id="{88FE7652-25C3-BF44-523F-577B1D2E1367}"/>
            </a:ext>
          </a:extLst>
        </xdr:cNvPr>
        <xdr:cNvPicPr>
          <a:picLocks noChangeAspect="1"/>
        </xdr:cNvPicPr>
      </xdr:nvPicPr>
      <xdr:blipFill>
        <a:blip xmlns:r="http://schemas.openxmlformats.org/officeDocument/2006/relationships" r:embed="rId14"/>
        <a:stretch>
          <a:fillRect/>
        </a:stretch>
      </xdr:blipFill>
      <xdr:spPr>
        <a:xfrm>
          <a:off x="5785037" y="26375846"/>
          <a:ext cx="3151654" cy="1905000"/>
        </a:xfrm>
        <a:prstGeom prst="rect">
          <a:avLst/>
        </a:prstGeom>
      </xdr:spPr>
    </xdr:pic>
    <xdr:clientData/>
  </xdr:twoCellAnchor>
  <xdr:twoCellAnchor>
    <xdr:from>
      <xdr:col>3</xdr:col>
      <xdr:colOff>0</xdr:colOff>
      <xdr:row>17</xdr:row>
      <xdr:rowOff>1819701</xdr:rowOff>
    </xdr:from>
    <xdr:to>
      <xdr:col>6</xdr:col>
      <xdr:colOff>0</xdr:colOff>
      <xdr:row>18</xdr:row>
      <xdr:rowOff>0</xdr:rowOff>
    </xdr:to>
    <xdr:pic>
      <xdr:nvPicPr>
        <xdr:cNvPr id="66" name="Picture 65">
          <a:extLst>
            <a:ext uri="{FF2B5EF4-FFF2-40B4-BE49-F238E27FC236}">
              <a16:creationId xmlns:a16="http://schemas.microsoft.com/office/drawing/2014/main" id="{C3705B7D-E4E7-97B3-7477-0D73210DE67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786082" y="16675858"/>
          <a:ext cx="3170261" cy="710821"/>
        </a:xfrm>
        <a:prstGeom prst="rect">
          <a:avLst/>
        </a:prstGeom>
      </xdr:spPr>
    </xdr:pic>
    <xdr:clientData/>
  </xdr:twoCellAnchor>
  <xdr:twoCellAnchor>
    <xdr:from>
      <xdr:col>3</xdr:col>
      <xdr:colOff>0</xdr:colOff>
      <xdr:row>17</xdr:row>
      <xdr:rowOff>0</xdr:rowOff>
    </xdr:from>
    <xdr:to>
      <xdr:col>6</xdr:col>
      <xdr:colOff>0</xdr:colOff>
      <xdr:row>17</xdr:row>
      <xdr:rowOff>1795360</xdr:rowOff>
    </xdr:to>
    <xdr:pic>
      <xdr:nvPicPr>
        <xdr:cNvPr id="68" name="Picture 67">
          <a:extLst>
            <a:ext uri="{FF2B5EF4-FFF2-40B4-BE49-F238E27FC236}">
              <a16:creationId xmlns:a16="http://schemas.microsoft.com/office/drawing/2014/main" id="{25190169-BC15-D009-74E7-4B2E9494885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783525" y="14911079"/>
          <a:ext cx="3159011" cy="1795360"/>
        </a:xfrm>
        <a:prstGeom prst="rect">
          <a:avLst/>
        </a:prstGeom>
      </xdr:spPr>
    </xdr:pic>
    <xdr:clientData/>
  </xdr:twoCellAnchor>
  <xdr:twoCellAnchor>
    <xdr:from>
      <xdr:col>3</xdr:col>
      <xdr:colOff>0</xdr:colOff>
      <xdr:row>19</xdr:row>
      <xdr:rowOff>0</xdr:rowOff>
    </xdr:from>
    <xdr:to>
      <xdr:col>6</xdr:col>
      <xdr:colOff>0</xdr:colOff>
      <xdr:row>19</xdr:row>
      <xdr:rowOff>1866385</xdr:rowOff>
    </xdr:to>
    <xdr:pic>
      <xdr:nvPicPr>
        <xdr:cNvPr id="70" name="Picture 69">
          <a:extLst>
            <a:ext uri="{FF2B5EF4-FFF2-40B4-BE49-F238E27FC236}">
              <a16:creationId xmlns:a16="http://schemas.microsoft.com/office/drawing/2014/main" id="{0FE2F68E-A5F7-47F0-3007-C5269656798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779358" y="21276791"/>
          <a:ext cx="3166419" cy="1866385"/>
        </a:xfrm>
        <a:prstGeom prst="rect">
          <a:avLst/>
        </a:prstGeom>
      </xdr:spPr>
    </xdr:pic>
    <xdr:clientData/>
  </xdr:twoCellAnchor>
  <xdr:twoCellAnchor>
    <xdr:from>
      <xdr:col>3</xdr:col>
      <xdr:colOff>0</xdr:colOff>
      <xdr:row>19</xdr:row>
      <xdr:rowOff>1768500</xdr:rowOff>
    </xdr:from>
    <xdr:to>
      <xdr:col>6</xdr:col>
      <xdr:colOff>0</xdr:colOff>
      <xdr:row>20</xdr:row>
      <xdr:rowOff>0</xdr:rowOff>
    </xdr:to>
    <xdr:pic>
      <xdr:nvPicPr>
        <xdr:cNvPr id="72" name="Picture 71">
          <a:extLst>
            <a:ext uri="{FF2B5EF4-FFF2-40B4-BE49-F238E27FC236}">
              <a16:creationId xmlns:a16="http://schemas.microsoft.com/office/drawing/2014/main" id="{289F7123-7606-E4E6-ED48-2D535C5E050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779358" y="23045291"/>
          <a:ext cx="3166419" cy="767209"/>
        </a:xfrm>
        <a:prstGeom prst="rect">
          <a:avLst/>
        </a:prstGeom>
      </xdr:spPr>
    </xdr:pic>
    <xdr:clientData/>
  </xdr:twoCellAnchor>
  <xdr:twoCellAnchor>
    <xdr:from>
      <xdr:col>3</xdr:col>
      <xdr:colOff>1</xdr:colOff>
      <xdr:row>20</xdr:row>
      <xdr:rowOff>0</xdr:rowOff>
    </xdr:from>
    <xdr:to>
      <xdr:col>6</xdr:col>
      <xdr:colOff>0</xdr:colOff>
      <xdr:row>20</xdr:row>
      <xdr:rowOff>1708166</xdr:rowOff>
    </xdr:to>
    <xdr:pic>
      <xdr:nvPicPr>
        <xdr:cNvPr id="74" name="Picture 73">
          <a:extLst>
            <a:ext uri="{FF2B5EF4-FFF2-40B4-BE49-F238E27FC236}">
              <a16:creationId xmlns:a16="http://schemas.microsoft.com/office/drawing/2014/main" id="{BF571D88-F381-482D-BD44-F4135658933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779359" y="23812500"/>
          <a:ext cx="3166418" cy="1708166"/>
        </a:xfrm>
        <a:prstGeom prst="rect">
          <a:avLst/>
        </a:prstGeom>
      </xdr:spPr>
    </xdr:pic>
    <xdr:clientData/>
  </xdr:twoCellAnchor>
  <xdr:twoCellAnchor>
    <xdr:from>
      <xdr:col>2</xdr:col>
      <xdr:colOff>3205033</xdr:colOff>
      <xdr:row>20</xdr:row>
      <xdr:rowOff>1711926</xdr:rowOff>
    </xdr:from>
    <xdr:to>
      <xdr:col>5</xdr:col>
      <xdr:colOff>1802026</xdr:colOff>
      <xdr:row>21</xdr:row>
      <xdr:rowOff>0</xdr:rowOff>
    </xdr:to>
    <xdr:pic>
      <xdr:nvPicPr>
        <xdr:cNvPr id="76" name="Picture 75">
          <a:extLst>
            <a:ext uri="{FF2B5EF4-FFF2-40B4-BE49-F238E27FC236}">
              <a16:creationId xmlns:a16="http://schemas.microsoft.com/office/drawing/2014/main" id="{B2E2FC86-0125-62F8-0547-90CCE5B5D4D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779357" y="25524426"/>
          <a:ext cx="3166419" cy="823783"/>
        </a:xfrm>
        <a:prstGeom prst="rect">
          <a:avLst/>
        </a:prstGeom>
      </xdr:spPr>
    </xdr:pic>
    <xdr:clientData/>
  </xdr:twoCellAnchor>
  <xdr:twoCellAnchor>
    <xdr:from>
      <xdr:col>3</xdr:col>
      <xdr:colOff>0</xdr:colOff>
      <xdr:row>33</xdr:row>
      <xdr:rowOff>0</xdr:rowOff>
    </xdr:from>
    <xdr:to>
      <xdr:col>6</xdr:col>
      <xdr:colOff>0</xdr:colOff>
      <xdr:row>33</xdr:row>
      <xdr:rowOff>1904999</xdr:rowOff>
    </xdr:to>
    <xdr:pic>
      <xdr:nvPicPr>
        <xdr:cNvPr id="78" name="Picture 77">
          <a:extLst>
            <a:ext uri="{FF2B5EF4-FFF2-40B4-BE49-F238E27FC236}">
              <a16:creationId xmlns:a16="http://schemas.microsoft.com/office/drawing/2014/main" id="{1166382C-D0B1-0292-F080-2181D1313AA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789414" y="47431523"/>
          <a:ext cx="3140274" cy="1904999"/>
        </a:xfrm>
        <a:prstGeom prst="rect">
          <a:avLst/>
        </a:prstGeom>
      </xdr:spPr>
    </xdr:pic>
    <xdr:clientData/>
  </xdr:twoCellAnchor>
  <xdr:twoCellAnchor>
    <xdr:from>
      <xdr:col>3</xdr:col>
      <xdr:colOff>0</xdr:colOff>
      <xdr:row>23</xdr:row>
      <xdr:rowOff>0</xdr:rowOff>
    </xdr:from>
    <xdr:to>
      <xdr:col>6</xdr:col>
      <xdr:colOff>0</xdr:colOff>
      <xdr:row>23</xdr:row>
      <xdr:rowOff>1699847</xdr:rowOff>
    </xdr:to>
    <xdr:pic>
      <xdr:nvPicPr>
        <xdr:cNvPr id="3" name="Picture 2">
          <a:extLst>
            <a:ext uri="{FF2B5EF4-FFF2-40B4-BE49-F238E27FC236}">
              <a16:creationId xmlns:a16="http://schemas.microsoft.com/office/drawing/2014/main" id="{EA700438-0FFD-BFC3-6538-671654C4389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773615" y="26464846"/>
          <a:ext cx="3150577" cy="1699847"/>
        </a:xfrm>
        <a:prstGeom prst="rect">
          <a:avLst/>
        </a:prstGeom>
      </xdr:spPr>
    </xdr:pic>
    <xdr:clientData/>
  </xdr:twoCellAnchor>
  <xdr:twoCellAnchor>
    <xdr:from>
      <xdr:col>3</xdr:col>
      <xdr:colOff>0</xdr:colOff>
      <xdr:row>23</xdr:row>
      <xdr:rowOff>1676856</xdr:rowOff>
    </xdr:from>
    <xdr:to>
      <xdr:col>6</xdr:col>
      <xdr:colOff>0</xdr:colOff>
      <xdr:row>24</xdr:row>
      <xdr:rowOff>0</xdr:rowOff>
    </xdr:to>
    <xdr:pic>
      <xdr:nvPicPr>
        <xdr:cNvPr id="5" name="Picture 4">
          <a:extLst>
            <a:ext uri="{FF2B5EF4-FFF2-40B4-BE49-F238E27FC236}">
              <a16:creationId xmlns:a16="http://schemas.microsoft.com/office/drawing/2014/main" id="{932F7BEE-9D2E-F87C-530C-975742840706}"/>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5783443" y="28124416"/>
          <a:ext cx="3159791" cy="855539"/>
        </a:xfrm>
        <a:prstGeom prst="rect">
          <a:avLst/>
        </a:prstGeom>
      </xdr:spPr>
    </xdr:pic>
    <xdr:clientData/>
  </xdr:twoCellAnchor>
  <xdr:twoCellAnchor>
    <xdr:from>
      <xdr:col>3</xdr:col>
      <xdr:colOff>1</xdr:colOff>
      <xdr:row>25</xdr:row>
      <xdr:rowOff>0</xdr:rowOff>
    </xdr:from>
    <xdr:to>
      <xdr:col>6</xdr:col>
      <xdr:colOff>0</xdr:colOff>
      <xdr:row>26</xdr:row>
      <xdr:rowOff>0</xdr:rowOff>
    </xdr:to>
    <xdr:pic>
      <xdr:nvPicPr>
        <xdr:cNvPr id="7" name="Picture 6">
          <a:extLst>
            <a:ext uri="{FF2B5EF4-FFF2-40B4-BE49-F238E27FC236}">
              <a16:creationId xmlns:a16="http://schemas.microsoft.com/office/drawing/2014/main" id="{1D0B78AB-086A-1319-A338-3A186593B11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773616" y="30904962"/>
          <a:ext cx="3150576" cy="1905000"/>
        </a:xfrm>
        <a:prstGeom prst="rect">
          <a:avLst/>
        </a:prstGeom>
      </xdr:spPr>
    </xdr:pic>
    <xdr:clientData/>
  </xdr:twoCellAnchor>
  <xdr:twoCellAnchor>
    <xdr:from>
      <xdr:col>3</xdr:col>
      <xdr:colOff>0</xdr:colOff>
      <xdr:row>27</xdr:row>
      <xdr:rowOff>1</xdr:rowOff>
    </xdr:from>
    <xdr:to>
      <xdr:col>6</xdr:col>
      <xdr:colOff>0</xdr:colOff>
      <xdr:row>28</xdr:row>
      <xdr:rowOff>0</xdr:rowOff>
    </xdr:to>
    <xdr:pic>
      <xdr:nvPicPr>
        <xdr:cNvPr id="9" name="Picture 8">
          <a:extLst>
            <a:ext uri="{FF2B5EF4-FFF2-40B4-BE49-F238E27FC236}">
              <a16:creationId xmlns:a16="http://schemas.microsoft.com/office/drawing/2014/main" id="{F3AC8F6E-15E9-6DBB-DB2A-AAB89BE089C3}"/>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773615" y="34714963"/>
          <a:ext cx="3150577" cy="1904999"/>
        </a:xfrm>
        <a:prstGeom prst="rect">
          <a:avLst/>
        </a:prstGeom>
      </xdr:spPr>
    </xdr:pic>
    <xdr:clientData/>
  </xdr:twoCellAnchor>
  <xdr:twoCellAnchor>
    <xdr:from>
      <xdr:col>3</xdr:col>
      <xdr:colOff>0</xdr:colOff>
      <xdr:row>28</xdr:row>
      <xdr:rowOff>0</xdr:rowOff>
    </xdr:from>
    <xdr:to>
      <xdr:col>6</xdr:col>
      <xdr:colOff>0</xdr:colOff>
      <xdr:row>29</xdr:row>
      <xdr:rowOff>-1</xdr:rowOff>
    </xdr:to>
    <xdr:pic>
      <xdr:nvPicPr>
        <xdr:cNvPr id="13" name="Picture 12">
          <a:extLst>
            <a:ext uri="{FF2B5EF4-FFF2-40B4-BE49-F238E27FC236}">
              <a16:creationId xmlns:a16="http://schemas.microsoft.com/office/drawing/2014/main" id="{A7EA3BC3-3A16-3912-A12F-DB4730D1CFBF}"/>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773615" y="36619962"/>
          <a:ext cx="3150577" cy="1904999"/>
        </a:xfrm>
        <a:prstGeom prst="rect">
          <a:avLst/>
        </a:prstGeom>
      </xdr:spPr>
    </xdr:pic>
    <xdr:clientData/>
  </xdr:twoCellAnchor>
  <xdr:twoCellAnchor>
    <xdr:from>
      <xdr:col>3</xdr:col>
      <xdr:colOff>0</xdr:colOff>
      <xdr:row>30</xdr:row>
      <xdr:rowOff>0</xdr:rowOff>
    </xdr:from>
    <xdr:to>
      <xdr:col>6</xdr:col>
      <xdr:colOff>0</xdr:colOff>
      <xdr:row>31</xdr:row>
      <xdr:rowOff>0</xdr:rowOff>
    </xdr:to>
    <xdr:pic>
      <xdr:nvPicPr>
        <xdr:cNvPr id="17" name="Picture 16">
          <a:extLst>
            <a:ext uri="{FF2B5EF4-FFF2-40B4-BE49-F238E27FC236}">
              <a16:creationId xmlns:a16="http://schemas.microsoft.com/office/drawing/2014/main" id="{7D57FD2B-3F38-6C79-676C-E57CF1A46BCD}"/>
            </a:ext>
          </a:extLst>
        </xdr:cNvPr>
        <xdr:cNvPicPr>
          <a:picLocks noChangeAspect="1"/>
        </xdr:cNvPicPr>
      </xdr:nvPicPr>
      <xdr:blipFill>
        <a:blip xmlns:r="http://schemas.openxmlformats.org/officeDocument/2006/relationships" r:embed="rId27"/>
        <a:stretch>
          <a:fillRect/>
        </a:stretch>
      </xdr:blipFill>
      <xdr:spPr>
        <a:xfrm>
          <a:off x="5773615" y="40429962"/>
          <a:ext cx="3150577" cy="1905000"/>
        </a:xfrm>
        <a:prstGeom prst="rect">
          <a:avLst/>
        </a:prstGeom>
      </xdr:spPr>
    </xdr:pic>
    <xdr:clientData/>
  </xdr:twoCellAnchor>
  <xdr:twoCellAnchor>
    <xdr:from>
      <xdr:col>3</xdr:col>
      <xdr:colOff>0</xdr:colOff>
      <xdr:row>31</xdr:row>
      <xdr:rowOff>0</xdr:rowOff>
    </xdr:from>
    <xdr:to>
      <xdr:col>6</xdr:col>
      <xdr:colOff>0</xdr:colOff>
      <xdr:row>32</xdr:row>
      <xdr:rowOff>0</xdr:rowOff>
    </xdr:to>
    <xdr:pic>
      <xdr:nvPicPr>
        <xdr:cNvPr id="18" name="Picture 17">
          <a:extLst>
            <a:ext uri="{FF2B5EF4-FFF2-40B4-BE49-F238E27FC236}">
              <a16:creationId xmlns:a16="http://schemas.microsoft.com/office/drawing/2014/main" id="{B753306C-2C46-49F6-A7BF-F0734169B41B}"/>
            </a:ext>
          </a:extLst>
        </xdr:cNvPr>
        <xdr:cNvPicPr>
          <a:picLocks noChangeAspect="1"/>
        </xdr:cNvPicPr>
      </xdr:nvPicPr>
      <xdr:blipFill>
        <a:blip xmlns:r="http://schemas.openxmlformats.org/officeDocument/2006/relationships" r:embed="rId27"/>
        <a:stretch>
          <a:fillRect/>
        </a:stretch>
      </xdr:blipFill>
      <xdr:spPr>
        <a:xfrm>
          <a:off x="5773615" y="42334962"/>
          <a:ext cx="3150577" cy="1905000"/>
        </a:xfrm>
        <a:prstGeom prst="rect">
          <a:avLst/>
        </a:prstGeom>
      </xdr:spPr>
    </xdr:pic>
    <xdr:clientData/>
  </xdr:twoCellAnchor>
  <xdr:twoCellAnchor editAs="oneCell">
    <xdr:from>
      <xdr:col>3</xdr:col>
      <xdr:colOff>0</xdr:colOff>
      <xdr:row>37</xdr:row>
      <xdr:rowOff>1</xdr:rowOff>
    </xdr:from>
    <xdr:to>
      <xdr:col>6</xdr:col>
      <xdr:colOff>0</xdr:colOff>
      <xdr:row>37</xdr:row>
      <xdr:rowOff>1628913</xdr:rowOff>
    </xdr:to>
    <xdr:pic>
      <xdr:nvPicPr>
        <xdr:cNvPr id="8" name="Picture 7">
          <a:extLst>
            <a:ext uri="{FF2B5EF4-FFF2-40B4-BE49-F238E27FC236}">
              <a16:creationId xmlns:a16="http://schemas.microsoft.com/office/drawing/2014/main" id="{DF0F6C10-C62B-7831-534E-39EA572ACBF6}"/>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5784022" y="49157284"/>
          <a:ext cx="3147391" cy="1628912"/>
        </a:xfrm>
        <a:prstGeom prst="rect">
          <a:avLst/>
        </a:prstGeom>
      </xdr:spPr>
    </xdr:pic>
    <xdr:clientData/>
  </xdr:twoCellAnchor>
  <xdr:twoCellAnchor editAs="oneCell">
    <xdr:from>
      <xdr:col>3</xdr:col>
      <xdr:colOff>0</xdr:colOff>
      <xdr:row>37</xdr:row>
      <xdr:rowOff>1616365</xdr:rowOff>
    </xdr:from>
    <xdr:to>
      <xdr:col>6</xdr:col>
      <xdr:colOff>0</xdr:colOff>
      <xdr:row>37</xdr:row>
      <xdr:rowOff>3138007</xdr:rowOff>
    </xdr:to>
    <xdr:pic>
      <xdr:nvPicPr>
        <xdr:cNvPr id="11" name="Picture 10">
          <a:extLst>
            <a:ext uri="{FF2B5EF4-FFF2-40B4-BE49-F238E27FC236}">
              <a16:creationId xmlns:a16="http://schemas.microsoft.com/office/drawing/2014/main" id="{895BE922-9DF2-FD53-AAC8-015CC44A8B1E}"/>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5784022" y="50773648"/>
          <a:ext cx="3147391" cy="1521642"/>
        </a:xfrm>
        <a:prstGeom prst="rect">
          <a:avLst/>
        </a:prstGeom>
      </xdr:spPr>
    </xdr:pic>
    <xdr:clientData/>
  </xdr:twoCellAnchor>
  <xdr:twoCellAnchor editAs="oneCell">
    <xdr:from>
      <xdr:col>3</xdr:col>
      <xdr:colOff>0</xdr:colOff>
      <xdr:row>37</xdr:row>
      <xdr:rowOff>3161195</xdr:rowOff>
    </xdr:from>
    <xdr:to>
      <xdr:col>6</xdr:col>
      <xdr:colOff>0</xdr:colOff>
      <xdr:row>38</xdr:row>
      <xdr:rowOff>0</xdr:rowOff>
    </xdr:to>
    <xdr:pic>
      <xdr:nvPicPr>
        <xdr:cNvPr id="14" name="Picture 13">
          <a:extLst>
            <a:ext uri="{FF2B5EF4-FFF2-40B4-BE49-F238E27FC236}">
              <a16:creationId xmlns:a16="http://schemas.microsoft.com/office/drawing/2014/main" id="{7C40825D-0689-E692-BE6B-8F052119309F}"/>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784022" y="52318478"/>
          <a:ext cx="3147391" cy="648805"/>
        </a:xfrm>
        <a:prstGeom prst="rect">
          <a:avLst/>
        </a:prstGeom>
      </xdr:spPr>
    </xdr:pic>
    <xdr:clientData/>
  </xdr:twoCellAnchor>
  <xdr:twoCellAnchor editAs="oneCell">
    <xdr:from>
      <xdr:col>3</xdr:col>
      <xdr:colOff>0</xdr:colOff>
      <xdr:row>38</xdr:row>
      <xdr:rowOff>0</xdr:rowOff>
    </xdr:from>
    <xdr:to>
      <xdr:col>6</xdr:col>
      <xdr:colOff>0</xdr:colOff>
      <xdr:row>39</xdr:row>
      <xdr:rowOff>0</xdr:rowOff>
    </xdr:to>
    <xdr:pic>
      <xdr:nvPicPr>
        <xdr:cNvPr id="19" name="Picture 18">
          <a:extLst>
            <a:ext uri="{FF2B5EF4-FFF2-40B4-BE49-F238E27FC236}">
              <a16:creationId xmlns:a16="http://schemas.microsoft.com/office/drawing/2014/main" id="{056F7DE1-8512-6BBE-49B4-9336C6D106DC}"/>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5784022" y="52967283"/>
          <a:ext cx="3147391" cy="2540000"/>
        </a:xfrm>
        <a:prstGeom prst="rect">
          <a:avLst/>
        </a:prstGeom>
      </xdr:spPr>
    </xdr:pic>
    <xdr:clientData/>
  </xdr:twoCellAnchor>
  <xdr:twoCellAnchor editAs="oneCell">
    <xdr:from>
      <xdr:col>3</xdr:col>
      <xdr:colOff>0</xdr:colOff>
      <xdr:row>39</xdr:row>
      <xdr:rowOff>0</xdr:rowOff>
    </xdr:from>
    <xdr:to>
      <xdr:col>6</xdr:col>
      <xdr:colOff>0</xdr:colOff>
      <xdr:row>40</xdr:row>
      <xdr:rowOff>-1</xdr:rowOff>
    </xdr:to>
    <xdr:pic>
      <xdr:nvPicPr>
        <xdr:cNvPr id="21" name="Picture 20">
          <a:extLst>
            <a:ext uri="{FF2B5EF4-FFF2-40B4-BE49-F238E27FC236}">
              <a16:creationId xmlns:a16="http://schemas.microsoft.com/office/drawing/2014/main" id="{4F473A43-1CD3-BD94-8F7B-83961E0B5F92}"/>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5784022" y="55507283"/>
          <a:ext cx="3147391" cy="2539999"/>
        </a:xfrm>
        <a:prstGeom prst="rect">
          <a:avLst/>
        </a:prstGeom>
      </xdr:spPr>
    </xdr:pic>
    <xdr:clientData/>
  </xdr:twoCellAnchor>
  <xdr:twoCellAnchor editAs="oneCell">
    <xdr:from>
      <xdr:col>3</xdr:col>
      <xdr:colOff>0</xdr:colOff>
      <xdr:row>41</xdr:row>
      <xdr:rowOff>0</xdr:rowOff>
    </xdr:from>
    <xdr:to>
      <xdr:col>6</xdr:col>
      <xdr:colOff>0</xdr:colOff>
      <xdr:row>42</xdr:row>
      <xdr:rowOff>0</xdr:rowOff>
    </xdr:to>
    <xdr:pic>
      <xdr:nvPicPr>
        <xdr:cNvPr id="23" name="Picture 22">
          <a:extLst>
            <a:ext uri="{FF2B5EF4-FFF2-40B4-BE49-F238E27FC236}">
              <a16:creationId xmlns:a16="http://schemas.microsoft.com/office/drawing/2014/main" id="{336B5F8C-B96F-575C-2054-A520A149CB37}"/>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5784022" y="59234457"/>
          <a:ext cx="3147391" cy="254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146"/>
  <sheetViews>
    <sheetView showGridLines="0" tabSelected="1" topLeftCell="A111" zoomScale="85" workbookViewId="0">
      <selection activeCell="D116" sqref="D116"/>
    </sheetView>
  </sheetViews>
  <sheetFormatPr defaultColWidth="9" defaultRowHeight="14.25"/>
  <cols>
    <col min="1" max="1" width="9" style="1"/>
    <col min="2" max="2" width="14.125" style="1" customWidth="1"/>
    <col min="3" max="3" width="9.25" style="1" bestFit="1" customWidth="1"/>
    <col min="4" max="4" width="15" style="1" customWidth="1"/>
    <col min="5" max="5" width="32.5" style="102" customWidth="1"/>
    <col min="6" max="6" width="23.875" style="109" customWidth="1"/>
    <col min="7" max="7" width="20.5" style="1" customWidth="1"/>
    <col min="8" max="8" width="26.625" style="1" customWidth="1"/>
    <col min="9" max="16384" width="9" style="1"/>
  </cols>
  <sheetData>
    <row r="2" spans="1:8" ht="22.5">
      <c r="A2" s="25"/>
      <c r="B2" s="26" t="s">
        <v>5</v>
      </c>
      <c r="C2" s="25"/>
      <c r="D2" s="25"/>
      <c r="E2" s="101"/>
      <c r="F2" s="108"/>
      <c r="G2" s="25"/>
    </row>
    <row r="3" spans="1:8">
      <c r="A3" s="25"/>
      <c r="B3" s="27" t="s">
        <v>33</v>
      </c>
      <c r="C3" s="55">
        <v>1</v>
      </c>
      <c r="D3" s="28"/>
      <c r="E3" s="101"/>
      <c r="F3" s="108"/>
      <c r="G3" s="25"/>
    </row>
    <row r="4" spans="1:8">
      <c r="A4" s="25"/>
      <c r="B4" s="27" t="s">
        <v>15</v>
      </c>
      <c r="C4" s="11">
        <v>45731</v>
      </c>
      <c r="D4" s="11"/>
      <c r="E4" s="101"/>
      <c r="F4" s="108"/>
      <c r="G4" s="25"/>
    </row>
    <row r="5" spans="1:8" ht="15" thickBot="1">
      <c r="A5" s="25"/>
      <c r="B5" s="27"/>
      <c r="C5" s="28"/>
      <c r="D5" s="28"/>
      <c r="E5" s="101"/>
      <c r="F5" s="108"/>
      <c r="G5" s="25"/>
    </row>
    <row r="6" spans="1:8" ht="14.25" customHeight="1" thickBot="1">
      <c r="A6" s="25"/>
      <c r="B6" s="27" t="s">
        <v>34</v>
      </c>
      <c r="C6" s="129" t="s">
        <v>42</v>
      </c>
      <c r="D6" s="129"/>
      <c r="E6" s="130"/>
      <c r="F6" s="108"/>
      <c r="G6" s="25"/>
    </row>
    <row r="7" spans="1:8">
      <c r="A7" s="25"/>
      <c r="B7" s="27" t="s">
        <v>35</v>
      </c>
      <c r="C7" s="129" t="s">
        <v>43</v>
      </c>
      <c r="D7" s="129"/>
      <c r="E7" s="130"/>
      <c r="F7" s="108"/>
      <c r="G7" s="25"/>
    </row>
    <row r="8" spans="1:8">
      <c r="A8" s="25"/>
      <c r="B8" s="27"/>
      <c r="C8" s="25"/>
      <c r="D8" s="25"/>
      <c r="E8" s="101"/>
      <c r="F8" s="108"/>
      <c r="G8" s="25"/>
    </row>
    <row r="9" spans="1:8">
      <c r="A9" s="25"/>
      <c r="B9" s="19"/>
      <c r="C9" s="19"/>
      <c r="D9" s="19"/>
      <c r="E9" s="63"/>
      <c r="F9" s="108"/>
      <c r="G9" s="25"/>
    </row>
    <row r="10" spans="1:8">
      <c r="B10" s="5" t="s">
        <v>24</v>
      </c>
    </row>
    <row r="11" spans="1:8" s="33" customFormat="1" ht="25.5">
      <c r="B11" s="44" t="s">
        <v>12</v>
      </c>
      <c r="C11" s="45" t="s">
        <v>25</v>
      </c>
      <c r="D11" s="45" t="s">
        <v>8</v>
      </c>
      <c r="E11" s="46" t="s">
        <v>9</v>
      </c>
      <c r="F11" s="45" t="s">
        <v>14</v>
      </c>
      <c r="G11" s="46" t="s">
        <v>13</v>
      </c>
      <c r="H11" s="78" t="s">
        <v>26</v>
      </c>
    </row>
    <row r="12" spans="1:8" s="34" customFormat="1" ht="25.5">
      <c r="B12" s="35">
        <v>45731</v>
      </c>
      <c r="C12" s="36" t="s">
        <v>40</v>
      </c>
      <c r="D12" s="39"/>
      <c r="E12" s="100" t="s">
        <v>66</v>
      </c>
      <c r="F12" s="110" t="s">
        <v>44</v>
      </c>
      <c r="G12" s="39"/>
      <c r="H12" s="40"/>
    </row>
    <row r="13" spans="1:8" s="33" customFormat="1" ht="38.25">
      <c r="B13" s="35">
        <v>45731</v>
      </c>
      <c r="C13" s="38" t="s">
        <v>40</v>
      </c>
      <c r="D13" s="37"/>
      <c r="E13" s="100" t="s">
        <v>65</v>
      </c>
      <c r="F13" s="110" t="s">
        <v>44</v>
      </c>
      <c r="G13" s="39"/>
      <c r="H13" s="41"/>
    </row>
    <row r="14" spans="1:8" s="33" customFormat="1" ht="25.5">
      <c r="B14" s="35">
        <v>45731</v>
      </c>
      <c r="C14" s="36" t="s">
        <v>40</v>
      </c>
      <c r="D14" s="39"/>
      <c r="E14" s="100" t="s">
        <v>115</v>
      </c>
      <c r="F14" s="110" t="s">
        <v>44</v>
      </c>
      <c r="G14" s="39"/>
      <c r="H14" s="40"/>
    </row>
    <row r="15" spans="1:8" s="33" customFormat="1" ht="25.5">
      <c r="B15" s="35">
        <v>45738</v>
      </c>
      <c r="C15" s="36" t="s">
        <v>40</v>
      </c>
      <c r="D15" s="39"/>
      <c r="E15" s="100" t="s">
        <v>84</v>
      </c>
      <c r="F15" s="110" t="s">
        <v>44</v>
      </c>
      <c r="G15" s="39"/>
      <c r="H15" s="40"/>
    </row>
    <row r="16" spans="1:8" s="33" customFormat="1" ht="25.5">
      <c r="B16" s="35">
        <v>45738</v>
      </c>
      <c r="C16" s="36" t="s">
        <v>40</v>
      </c>
      <c r="D16" s="39"/>
      <c r="E16" s="100" t="s">
        <v>85</v>
      </c>
      <c r="F16" s="110" t="s">
        <v>44</v>
      </c>
      <c r="G16" s="39"/>
      <c r="H16" s="40"/>
    </row>
    <row r="17" spans="2:8" s="33" customFormat="1" ht="25.5">
      <c r="B17" s="35">
        <v>45738</v>
      </c>
      <c r="C17" s="36" t="s">
        <v>40</v>
      </c>
      <c r="D17" s="39"/>
      <c r="E17" s="100" t="s">
        <v>86</v>
      </c>
      <c r="F17" s="110" t="s">
        <v>44</v>
      </c>
      <c r="G17" s="39"/>
      <c r="H17" s="40"/>
    </row>
    <row r="18" spans="2:8" s="33" customFormat="1" ht="25.5">
      <c r="B18" s="35">
        <v>45738</v>
      </c>
      <c r="C18" s="36" t="s">
        <v>40</v>
      </c>
      <c r="D18" s="39"/>
      <c r="E18" s="100" t="s">
        <v>237</v>
      </c>
      <c r="F18" s="110" t="s">
        <v>44</v>
      </c>
      <c r="G18" s="39"/>
      <c r="H18" s="40"/>
    </row>
    <row r="19" spans="2:8" s="33" customFormat="1" ht="38.25">
      <c r="B19" s="35">
        <v>45738</v>
      </c>
      <c r="C19" s="36" t="s">
        <v>40</v>
      </c>
      <c r="D19" s="39"/>
      <c r="E19" s="100" t="s">
        <v>240</v>
      </c>
      <c r="F19" s="110" t="s">
        <v>44</v>
      </c>
      <c r="G19" s="39"/>
      <c r="H19" s="40"/>
    </row>
    <row r="20" spans="2:8" s="33" customFormat="1" ht="25.5">
      <c r="B20" s="35">
        <v>45738</v>
      </c>
      <c r="C20" s="36" t="s">
        <v>40</v>
      </c>
      <c r="D20" s="39"/>
      <c r="E20" s="100" t="s">
        <v>87</v>
      </c>
      <c r="F20" s="110" t="s">
        <v>44</v>
      </c>
      <c r="G20" s="39"/>
      <c r="H20" s="40"/>
    </row>
    <row r="21" spans="2:8" s="33" customFormat="1" ht="25.5">
      <c r="B21" s="35">
        <v>45738</v>
      </c>
      <c r="C21" s="36" t="s">
        <v>40</v>
      </c>
      <c r="D21" s="39"/>
      <c r="E21" s="100" t="s">
        <v>60</v>
      </c>
      <c r="F21" s="110" t="s">
        <v>44</v>
      </c>
      <c r="G21" s="39"/>
      <c r="H21" s="40"/>
    </row>
    <row r="22" spans="2:8" s="33" customFormat="1">
      <c r="B22" s="35">
        <v>45738</v>
      </c>
      <c r="C22" s="36" t="s">
        <v>40</v>
      </c>
      <c r="D22" s="39"/>
      <c r="E22" s="100" t="s">
        <v>61</v>
      </c>
      <c r="F22" s="110" t="s">
        <v>44</v>
      </c>
      <c r="G22" s="39"/>
      <c r="H22" s="40"/>
    </row>
    <row r="23" spans="2:8" s="33" customFormat="1" ht="25.5">
      <c r="B23" s="35">
        <v>45738</v>
      </c>
      <c r="C23" s="36" t="s">
        <v>40</v>
      </c>
      <c r="D23" s="39"/>
      <c r="E23" s="100" t="s">
        <v>62</v>
      </c>
      <c r="F23" s="110" t="s">
        <v>44</v>
      </c>
      <c r="G23" s="39"/>
      <c r="H23" s="40"/>
    </row>
    <row r="24" spans="2:8" s="33" customFormat="1" ht="25.5">
      <c r="B24" s="35">
        <v>45738</v>
      </c>
      <c r="C24" s="36" t="s">
        <v>40</v>
      </c>
      <c r="D24" s="39"/>
      <c r="E24" s="100" t="s">
        <v>63</v>
      </c>
      <c r="F24" s="110" t="s">
        <v>44</v>
      </c>
      <c r="G24" s="39"/>
      <c r="H24" s="40"/>
    </row>
    <row r="25" spans="2:8" s="33" customFormat="1" ht="25.5">
      <c r="B25" s="35">
        <v>45738</v>
      </c>
      <c r="C25" s="36" t="s">
        <v>103</v>
      </c>
      <c r="D25" s="99"/>
      <c r="E25" s="100" t="s">
        <v>77</v>
      </c>
      <c r="F25" s="110" t="s">
        <v>44</v>
      </c>
      <c r="G25" s="99"/>
      <c r="H25" s="105"/>
    </row>
    <row r="26" spans="2:8" s="33" customFormat="1" ht="38.25">
      <c r="B26" s="35">
        <v>45738</v>
      </c>
      <c r="C26" s="36" t="s">
        <v>103</v>
      </c>
      <c r="D26" s="99"/>
      <c r="E26" s="104" t="s">
        <v>64</v>
      </c>
      <c r="F26" s="110" t="s">
        <v>44</v>
      </c>
      <c r="G26" s="99"/>
      <c r="H26" s="105"/>
    </row>
    <row r="27" spans="2:8" s="33" customFormat="1" ht="25.5">
      <c r="B27" s="35">
        <v>45738</v>
      </c>
      <c r="C27" s="36" t="s">
        <v>40</v>
      </c>
      <c r="D27" s="99"/>
      <c r="E27" s="104" t="s">
        <v>207</v>
      </c>
      <c r="F27" s="110" t="s">
        <v>44</v>
      </c>
      <c r="G27" s="99"/>
      <c r="H27" s="105"/>
    </row>
    <row r="28" spans="2:8" s="33" customFormat="1" ht="25.5">
      <c r="B28" s="35">
        <v>45738</v>
      </c>
      <c r="C28" s="36" t="s">
        <v>40</v>
      </c>
      <c r="D28" s="99"/>
      <c r="E28" s="104" t="s">
        <v>208</v>
      </c>
      <c r="F28" s="110" t="s">
        <v>44</v>
      </c>
      <c r="G28" s="99"/>
      <c r="H28" s="105"/>
    </row>
    <row r="29" spans="2:8" s="33" customFormat="1">
      <c r="B29" s="35">
        <v>45738</v>
      </c>
      <c r="C29" s="36" t="s">
        <v>40</v>
      </c>
      <c r="D29" s="99"/>
      <c r="E29" s="104" t="s">
        <v>81</v>
      </c>
      <c r="F29" s="110" t="s">
        <v>44</v>
      </c>
      <c r="G29" s="99"/>
      <c r="H29" s="105"/>
    </row>
    <row r="30" spans="2:8" s="33" customFormat="1" ht="25.5">
      <c r="B30" s="35">
        <v>45738</v>
      </c>
      <c r="C30" s="36" t="s">
        <v>40</v>
      </c>
      <c r="D30" s="99"/>
      <c r="E30" s="104" t="s">
        <v>82</v>
      </c>
      <c r="F30" s="110" t="s">
        <v>44</v>
      </c>
      <c r="G30" s="99"/>
      <c r="H30" s="105"/>
    </row>
    <row r="31" spans="2:8" s="33" customFormat="1" ht="25.5">
      <c r="B31" s="35">
        <v>45738</v>
      </c>
      <c r="C31" s="36" t="s">
        <v>40</v>
      </c>
      <c r="D31" s="99"/>
      <c r="E31" s="104" t="s">
        <v>209</v>
      </c>
      <c r="F31" s="110" t="s">
        <v>44</v>
      </c>
      <c r="G31" s="99"/>
      <c r="H31" s="105"/>
    </row>
    <row r="32" spans="2:8" s="33" customFormat="1" ht="25.5">
      <c r="B32" s="35">
        <v>45738</v>
      </c>
      <c r="C32" s="36" t="s">
        <v>40</v>
      </c>
      <c r="D32" s="99"/>
      <c r="E32" s="104" t="s">
        <v>203</v>
      </c>
      <c r="F32" s="110" t="s">
        <v>44</v>
      </c>
      <c r="G32" s="99"/>
      <c r="H32" s="105"/>
    </row>
    <row r="33" spans="2:8" s="33" customFormat="1">
      <c r="B33" s="35">
        <v>45738</v>
      </c>
      <c r="C33" s="36" t="s">
        <v>40</v>
      </c>
      <c r="D33" s="99"/>
      <c r="E33" s="104" t="s">
        <v>83</v>
      </c>
      <c r="F33" s="110" t="s">
        <v>44</v>
      </c>
      <c r="G33" s="99"/>
      <c r="H33" s="105"/>
    </row>
    <row r="34" spans="2:8" s="33" customFormat="1" ht="25.5">
      <c r="B34" s="35">
        <v>45744</v>
      </c>
      <c r="C34" s="36" t="s">
        <v>40</v>
      </c>
      <c r="D34" s="99"/>
      <c r="E34" s="104" t="s">
        <v>104</v>
      </c>
      <c r="F34" s="110" t="s">
        <v>44</v>
      </c>
      <c r="G34" s="99"/>
      <c r="H34" s="105"/>
    </row>
    <row r="35" spans="2:8" s="33" customFormat="1">
      <c r="B35" s="35">
        <v>45744</v>
      </c>
      <c r="C35" s="36" t="s">
        <v>40</v>
      </c>
      <c r="D35" s="99"/>
      <c r="E35" s="104" t="s">
        <v>105</v>
      </c>
      <c r="F35" s="110" t="s">
        <v>44</v>
      </c>
      <c r="G35" s="99"/>
      <c r="H35" s="105"/>
    </row>
    <row r="36" spans="2:8" s="33" customFormat="1" ht="25.5">
      <c r="B36" s="35">
        <v>45744</v>
      </c>
      <c r="C36" s="36" t="s">
        <v>40</v>
      </c>
      <c r="D36" s="99"/>
      <c r="E36" s="104" t="s">
        <v>106</v>
      </c>
      <c r="F36" s="110" t="s">
        <v>44</v>
      </c>
      <c r="G36" s="99"/>
      <c r="H36" s="105"/>
    </row>
    <row r="37" spans="2:8" s="33" customFormat="1" ht="25.5">
      <c r="B37" s="35">
        <v>45744</v>
      </c>
      <c r="C37" s="36" t="s">
        <v>40</v>
      </c>
      <c r="D37" s="99"/>
      <c r="E37" s="104" t="s">
        <v>107</v>
      </c>
      <c r="F37" s="110" t="s">
        <v>44</v>
      </c>
      <c r="G37" s="99"/>
      <c r="H37" s="105"/>
    </row>
    <row r="38" spans="2:8" s="33" customFormat="1" ht="25.5">
      <c r="B38" s="35">
        <v>45744</v>
      </c>
      <c r="C38" s="36" t="s">
        <v>40</v>
      </c>
      <c r="D38" s="99"/>
      <c r="E38" s="104" t="s">
        <v>108</v>
      </c>
      <c r="F38" s="110" t="s">
        <v>44</v>
      </c>
      <c r="G38" s="99"/>
      <c r="H38" s="105"/>
    </row>
    <row r="39" spans="2:8" s="33" customFormat="1" ht="25.5">
      <c r="B39" s="35">
        <v>45744</v>
      </c>
      <c r="C39" s="36" t="s">
        <v>40</v>
      </c>
      <c r="D39" s="99"/>
      <c r="E39" s="104" t="s">
        <v>109</v>
      </c>
      <c r="F39" s="110" t="s">
        <v>44</v>
      </c>
      <c r="G39" s="99"/>
      <c r="H39" s="105"/>
    </row>
    <row r="40" spans="2:8" s="33" customFormat="1" ht="25.5">
      <c r="B40" s="35">
        <v>45744</v>
      </c>
      <c r="C40" s="36" t="s">
        <v>40</v>
      </c>
      <c r="D40" s="99"/>
      <c r="E40" s="104" t="s">
        <v>126</v>
      </c>
      <c r="F40" s="110" t="s">
        <v>44</v>
      </c>
      <c r="G40" s="99"/>
      <c r="H40" s="105"/>
    </row>
    <row r="41" spans="2:8" s="33" customFormat="1" ht="25.5">
      <c r="B41" s="35">
        <v>45745</v>
      </c>
      <c r="C41" s="36" t="s">
        <v>124</v>
      </c>
      <c r="D41" s="99"/>
      <c r="E41" s="104" t="s">
        <v>120</v>
      </c>
      <c r="F41" s="110" t="s">
        <v>44</v>
      </c>
      <c r="G41" s="99"/>
      <c r="H41" s="105"/>
    </row>
    <row r="42" spans="2:8" s="33" customFormat="1" ht="25.5">
      <c r="B42" s="35">
        <v>45745</v>
      </c>
      <c r="C42" s="36" t="s">
        <v>40</v>
      </c>
      <c r="D42" s="99"/>
      <c r="E42" s="104" t="s">
        <v>116</v>
      </c>
      <c r="F42" s="110" t="s">
        <v>44</v>
      </c>
      <c r="G42" s="99"/>
      <c r="H42" s="105"/>
    </row>
    <row r="43" spans="2:8" s="33" customFormat="1">
      <c r="B43" s="35">
        <v>45745</v>
      </c>
      <c r="C43" s="36" t="s">
        <v>40</v>
      </c>
      <c r="D43" s="99"/>
      <c r="E43" s="104" t="s">
        <v>117</v>
      </c>
      <c r="F43" s="110" t="s">
        <v>44</v>
      </c>
      <c r="G43" s="99"/>
      <c r="H43" s="105"/>
    </row>
    <row r="44" spans="2:8" s="33" customFormat="1">
      <c r="B44" s="35">
        <v>45745</v>
      </c>
      <c r="C44" s="36" t="s">
        <v>40</v>
      </c>
      <c r="D44" s="99"/>
      <c r="E44" s="104" t="s">
        <v>118</v>
      </c>
      <c r="F44" s="110" t="s">
        <v>44</v>
      </c>
      <c r="G44" s="99"/>
      <c r="H44" s="105"/>
    </row>
    <row r="45" spans="2:8" s="33" customFormat="1">
      <c r="B45" s="35">
        <v>45745</v>
      </c>
      <c r="C45" s="36" t="s">
        <v>40</v>
      </c>
      <c r="D45" s="99"/>
      <c r="E45" s="104" t="s">
        <v>119</v>
      </c>
      <c r="F45" s="110" t="s">
        <v>44</v>
      </c>
      <c r="G45" s="99"/>
      <c r="H45" s="105"/>
    </row>
    <row r="46" spans="2:8" s="33" customFormat="1" ht="25.5">
      <c r="B46" s="35">
        <v>45746</v>
      </c>
      <c r="C46" s="36" t="s">
        <v>40</v>
      </c>
      <c r="D46" s="99"/>
      <c r="E46" s="104" t="s">
        <v>128</v>
      </c>
      <c r="F46" s="110" t="s">
        <v>44</v>
      </c>
      <c r="G46" s="99"/>
      <c r="H46" s="105"/>
    </row>
    <row r="47" spans="2:8" s="33" customFormat="1" ht="25.5">
      <c r="B47" s="35">
        <v>45746</v>
      </c>
      <c r="C47" s="36" t="s">
        <v>40</v>
      </c>
      <c r="D47" s="99"/>
      <c r="E47" s="104" t="s">
        <v>129</v>
      </c>
      <c r="F47" s="110" t="s">
        <v>44</v>
      </c>
      <c r="G47" s="99"/>
      <c r="H47" s="105"/>
    </row>
    <row r="48" spans="2:8" s="33" customFormat="1" ht="38.25">
      <c r="B48" s="35">
        <v>45749</v>
      </c>
      <c r="C48" s="36" t="s">
        <v>40</v>
      </c>
      <c r="D48" s="99"/>
      <c r="E48" s="104" t="s">
        <v>153</v>
      </c>
      <c r="F48" s="110" t="s">
        <v>44</v>
      </c>
      <c r="G48" s="99"/>
      <c r="H48" s="105"/>
    </row>
    <row r="49" spans="2:8" s="33" customFormat="1" ht="38.25">
      <c r="B49" s="35">
        <v>45749</v>
      </c>
      <c r="C49" s="36" t="s">
        <v>40</v>
      </c>
      <c r="D49" s="99"/>
      <c r="E49" s="104" t="s">
        <v>155</v>
      </c>
      <c r="F49" s="110" t="s">
        <v>44</v>
      </c>
      <c r="G49" s="99"/>
      <c r="H49" s="105"/>
    </row>
    <row r="50" spans="2:8" s="33" customFormat="1" ht="25.5">
      <c r="B50" s="35">
        <v>45749</v>
      </c>
      <c r="C50" s="36" t="s">
        <v>40</v>
      </c>
      <c r="D50" s="99"/>
      <c r="E50" s="104" t="s">
        <v>159</v>
      </c>
      <c r="F50" s="110" t="s">
        <v>44</v>
      </c>
      <c r="G50" s="99"/>
      <c r="H50" s="105"/>
    </row>
    <row r="51" spans="2:8" s="33" customFormat="1" ht="25.5">
      <c r="B51" s="35">
        <v>45750</v>
      </c>
      <c r="C51" s="36" t="s">
        <v>124</v>
      </c>
      <c r="D51" s="99"/>
      <c r="E51" s="104" t="s">
        <v>137</v>
      </c>
      <c r="F51" s="110" t="s">
        <v>44</v>
      </c>
      <c r="G51" s="99"/>
      <c r="H51" s="105"/>
    </row>
    <row r="52" spans="2:8" s="33" customFormat="1" ht="25.5">
      <c r="B52" s="35">
        <v>45750</v>
      </c>
      <c r="C52" s="36" t="s">
        <v>124</v>
      </c>
      <c r="D52" s="99"/>
      <c r="E52" s="104" t="s">
        <v>138</v>
      </c>
      <c r="F52" s="110" t="s">
        <v>44</v>
      </c>
      <c r="G52" s="99"/>
      <c r="H52" s="105"/>
    </row>
    <row r="53" spans="2:8" s="33" customFormat="1" ht="25.5">
      <c r="B53" s="35">
        <v>45750</v>
      </c>
      <c r="C53" s="36" t="s">
        <v>40</v>
      </c>
      <c r="D53" s="99"/>
      <c r="E53" s="104" t="s">
        <v>139</v>
      </c>
      <c r="F53" s="110" t="s">
        <v>44</v>
      </c>
      <c r="G53" s="99"/>
      <c r="H53" s="105"/>
    </row>
    <row r="54" spans="2:8" s="33" customFormat="1" ht="38.25">
      <c r="B54" s="35">
        <v>45750</v>
      </c>
      <c r="C54" s="36" t="s">
        <v>124</v>
      </c>
      <c r="D54" s="99"/>
      <c r="E54" s="104" t="s">
        <v>154</v>
      </c>
      <c r="F54" s="110" t="s">
        <v>44</v>
      </c>
      <c r="G54" s="99"/>
      <c r="H54" s="105"/>
    </row>
    <row r="55" spans="2:8" s="33" customFormat="1" ht="38.25">
      <c r="B55" s="35">
        <v>45750</v>
      </c>
      <c r="C55" s="36" t="s">
        <v>124</v>
      </c>
      <c r="D55" s="99"/>
      <c r="E55" s="104" t="s">
        <v>156</v>
      </c>
      <c r="F55" s="110" t="s">
        <v>44</v>
      </c>
      <c r="G55" s="99"/>
      <c r="H55" s="105"/>
    </row>
    <row r="56" spans="2:8" s="33" customFormat="1" ht="25.5">
      <c r="B56" s="35">
        <v>45750</v>
      </c>
      <c r="C56" s="36" t="s">
        <v>40</v>
      </c>
      <c r="D56" s="99"/>
      <c r="E56" s="104" t="s">
        <v>157</v>
      </c>
      <c r="F56" s="110" t="s">
        <v>44</v>
      </c>
      <c r="G56" s="99"/>
      <c r="H56" s="105"/>
    </row>
    <row r="57" spans="2:8" s="33" customFormat="1" ht="25.5">
      <c r="B57" s="35">
        <v>45750</v>
      </c>
      <c r="C57" s="36" t="s">
        <v>124</v>
      </c>
      <c r="D57" s="99"/>
      <c r="E57" s="104" t="s">
        <v>158</v>
      </c>
      <c r="F57" s="110" t="s">
        <v>44</v>
      </c>
      <c r="G57" s="99"/>
      <c r="H57" s="105"/>
    </row>
    <row r="58" spans="2:8" s="33" customFormat="1" ht="25.5">
      <c r="B58" s="35">
        <v>45751</v>
      </c>
      <c r="C58" s="36" t="s">
        <v>40</v>
      </c>
      <c r="D58" s="99"/>
      <c r="E58" s="104" t="s">
        <v>169</v>
      </c>
      <c r="F58" s="110" t="s">
        <v>44</v>
      </c>
      <c r="G58" s="99"/>
      <c r="H58" s="105"/>
    </row>
    <row r="59" spans="2:8" s="33" customFormat="1" ht="25.5">
      <c r="B59" s="35">
        <v>45751</v>
      </c>
      <c r="C59" s="36" t="s">
        <v>40</v>
      </c>
      <c r="D59" s="99"/>
      <c r="E59" s="104" t="s">
        <v>170</v>
      </c>
      <c r="F59" s="110" t="s">
        <v>44</v>
      </c>
      <c r="G59" s="99"/>
      <c r="H59" s="105"/>
    </row>
    <row r="60" spans="2:8" s="33" customFormat="1" ht="25.5">
      <c r="B60" s="35">
        <v>45751</v>
      </c>
      <c r="C60" s="36" t="s">
        <v>40</v>
      </c>
      <c r="D60" s="99"/>
      <c r="E60" s="104" t="s">
        <v>171</v>
      </c>
      <c r="F60" s="110" t="s">
        <v>44</v>
      </c>
      <c r="G60" s="99"/>
      <c r="H60" s="105"/>
    </row>
    <row r="61" spans="2:8" s="33" customFormat="1" ht="25.5">
      <c r="B61" s="35">
        <v>45755</v>
      </c>
      <c r="C61" s="36" t="s">
        <v>40</v>
      </c>
      <c r="D61" s="99"/>
      <c r="E61" s="104" t="s">
        <v>197</v>
      </c>
      <c r="F61" s="110" t="s">
        <v>44</v>
      </c>
      <c r="G61" s="99"/>
      <c r="H61" s="105"/>
    </row>
    <row r="62" spans="2:8" s="33" customFormat="1" ht="25.5">
      <c r="B62" s="35">
        <v>45755</v>
      </c>
      <c r="C62" s="36" t="s">
        <v>40</v>
      </c>
      <c r="D62" s="99"/>
      <c r="E62" s="104" t="s">
        <v>198</v>
      </c>
      <c r="F62" s="110" t="s">
        <v>44</v>
      </c>
      <c r="G62" s="99"/>
      <c r="H62" s="105"/>
    </row>
    <row r="63" spans="2:8" s="33" customFormat="1" ht="25.5">
      <c r="B63" s="35">
        <v>45755</v>
      </c>
      <c r="C63" s="36" t="s">
        <v>40</v>
      </c>
      <c r="D63" s="99"/>
      <c r="E63" s="104" t="s">
        <v>199</v>
      </c>
      <c r="F63" s="110" t="s">
        <v>44</v>
      </c>
      <c r="G63" s="99"/>
      <c r="H63" s="105"/>
    </row>
    <row r="64" spans="2:8" s="33" customFormat="1">
      <c r="B64" s="35">
        <v>45755</v>
      </c>
      <c r="C64" s="36" t="s">
        <v>40</v>
      </c>
      <c r="D64" s="99"/>
      <c r="E64" s="104" t="s">
        <v>200</v>
      </c>
      <c r="F64" s="110" t="s">
        <v>44</v>
      </c>
      <c r="G64" s="99"/>
      <c r="H64" s="105"/>
    </row>
    <row r="65" spans="2:8" s="33" customFormat="1" ht="25.5">
      <c r="B65" s="35">
        <v>45755</v>
      </c>
      <c r="C65" s="36" t="s">
        <v>40</v>
      </c>
      <c r="D65" s="99"/>
      <c r="E65" s="104" t="s">
        <v>201</v>
      </c>
      <c r="F65" s="110" t="s">
        <v>44</v>
      </c>
      <c r="G65" s="99"/>
      <c r="H65" s="105"/>
    </row>
    <row r="66" spans="2:8" s="33" customFormat="1" ht="25.5">
      <c r="B66" s="35">
        <v>45755</v>
      </c>
      <c r="C66" s="36" t="s">
        <v>40</v>
      </c>
      <c r="D66" s="99"/>
      <c r="E66" s="104" t="s">
        <v>202</v>
      </c>
      <c r="F66" s="110" t="s">
        <v>44</v>
      </c>
      <c r="G66" s="99"/>
      <c r="H66" s="105"/>
    </row>
    <row r="67" spans="2:8" s="33" customFormat="1" ht="25.5">
      <c r="B67" s="35">
        <v>45755</v>
      </c>
      <c r="C67" s="36" t="s">
        <v>40</v>
      </c>
      <c r="D67" s="99"/>
      <c r="E67" s="104" t="s">
        <v>203</v>
      </c>
      <c r="F67" s="110" t="s">
        <v>44</v>
      </c>
      <c r="G67" s="99"/>
      <c r="H67" s="105"/>
    </row>
    <row r="68" spans="2:8" s="33" customFormat="1" ht="25.5">
      <c r="B68" s="35">
        <v>45755</v>
      </c>
      <c r="C68" s="36" t="s">
        <v>40</v>
      </c>
      <c r="D68" s="99"/>
      <c r="E68" s="104" t="s">
        <v>214</v>
      </c>
      <c r="F68" s="110" t="s">
        <v>44</v>
      </c>
      <c r="G68" s="99"/>
      <c r="H68" s="105"/>
    </row>
    <row r="69" spans="2:8" s="33" customFormat="1" ht="25.5">
      <c r="B69" s="35">
        <v>45755</v>
      </c>
      <c r="C69" s="36" t="s">
        <v>40</v>
      </c>
      <c r="D69" s="99"/>
      <c r="E69" s="104" t="s">
        <v>215</v>
      </c>
      <c r="F69" s="110" t="s">
        <v>44</v>
      </c>
      <c r="G69" s="99"/>
      <c r="H69" s="105"/>
    </row>
    <row r="70" spans="2:8" s="33" customFormat="1" ht="25.5">
      <c r="B70" s="35">
        <v>45755</v>
      </c>
      <c r="C70" s="36" t="s">
        <v>40</v>
      </c>
      <c r="D70" s="99"/>
      <c r="E70" s="104" t="s">
        <v>216</v>
      </c>
      <c r="F70" s="110" t="s">
        <v>44</v>
      </c>
      <c r="G70" s="99"/>
      <c r="H70" s="105"/>
    </row>
    <row r="71" spans="2:8" s="33" customFormat="1" ht="25.5">
      <c r="B71" s="35">
        <v>45755</v>
      </c>
      <c r="C71" s="36" t="s">
        <v>40</v>
      </c>
      <c r="D71" s="99"/>
      <c r="E71" s="104" t="s">
        <v>204</v>
      </c>
      <c r="F71" s="110" t="s">
        <v>44</v>
      </c>
      <c r="G71" s="99"/>
      <c r="H71" s="105"/>
    </row>
    <row r="72" spans="2:8" s="33" customFormat="1" ht="25.5">
      <c r="B72" s="35">
        <v>45755</v>
      </c>
      <c r="C72" s="36" t="s">
        <v>40</v>
      </c>
      <c r="D72" s="99"/>
      <c r="E72" s="104" t="s">
        <v>205</v>
      </c>
      <c r="F72" s="110" t="s">
        <v>44</v>
      </c>
      <c r="G72" s="99"/>
      <c r="H72" s="105"/>
    </row>
    <row r="73" spans="2:8" s="33" customFormat="1" ht="25.5">
      <c r="B73" s="35">
        <v>45755</v>
      </c>
      <c r="C73" s="36" t="s">
        <v>40</v>
      </c>
      <c r="D73" s="99"/>
      <c r="E73" s="104" t="s">
        <v>206</v>
      </c>
      <c r="F73" s="110" t="s">
        <v>44</v>
      </c>
      <c r="G73" s="99"/>
      <c r="H73" s="105"/>
    </row>
    <row r="74" spans="2:8" s="33" customFormat="1" ht="25.5">
      <c r="B74" s="35">
        <v>45755</v>
      </c>
      <c r="C74" s="36" t="s">
        <v>124</v>
      </c>
      <c r="D74" s="99"/>
      <c r="E74" s="100" t="s">
        <v>77</v>
      </c>
      <c r="F74" s="110" t="s">
        <v>44</v>
      </c>
      <c r="G74" s="99"/>
      <c r="H74" s="105"/>
    </row>
    <row r="75" spans="2:8" s="33" customFormat="1" ht="38.25">
      <c r="B75" s="35">
        <v>45755</v>
      </c>
      <c r="C75" s="36" t="s">
        <v>124</v>
      </c>
      <c r="D75" s="99"/>
      <c r="E75" s="104" t="s">
        <v>210</v>
      </c>
      <c r="F75" s="110" t="s">
        <v>44</v>
      </c>
      <c r="G75" s="99"/>
      <c r="H75" s="105"/>
    </row>
    <row r="76" spans="2:8" s="33" customFormat="1" ht="25.5">
      <c r="B76" s="35">
        <v>45755</v>
      </c>
      <c r="C76" s="36" t="s">
        <v>103</v>
      </c>
      <c r="D76" s="99"/>
      <c r="E76" s="104" t="s">
        <v>211</v>
      </c>
      <c r="F76" s="110" t="s">
        <v>44</v>
      </c>
      <c r="G76" s="99"/>
      <c r="H76" s="105"/>
    </row>
    <row r="77" spans="2:8" s="33" customFormat="1" ht="25.5">
      <c r="B77" s="35">
        <v>45755</v>
      </c>
      <c r="C77" s="36" t="s">
        <v>103</v>
      </c>
      <c r="D77" s="99"/>
      <c r="E77" s="104" t="s">
        <v>212</v>
      </c>
      <c r="F77" s="110" t="s">
        <v>44</v>
      </c>
      <c r="G77" s="99"/>
      <c r="H77" s="105"/>
    </row>
    <row r="78" spans="2:8" s="33" customFormat="1" ht="25.5">
      <c r="B78" s="35">
        <v>45755</v>
      </c>
      <c r="C78" s="36" t="s">
        <v>103</v>
      </c>
      <c r="D78" s="99"/>
      <c r="E78" s="104" t="s">
        <v>213</v>
      </c>
      <c r="F78" s="110" t="s">
        <v>44</v>
      </c>
      <c r="G78" s="99"/>
      <c r="H78" s="105"/>
    </row>
    <row r="79" spans="2:8" s="33" customFormat="1" ht="25.5">
      <c r="B79" s="35">
        <v>45755</v>
      </c>
      <c r="C79" s="36" t="s">
        <v>40</v>
      </c>
      <c r="D79" s="99"/>
      <c r="E79" s="104" t="s">
        <v>174</v>
      </c>
      <c r="F79" s="110" t="s">
        <v>44</v>
      </c>
      <c r="G79" s="99"/>
      <c r="H79" s="105"/>
    </row>
    <row r="80" spans="2:8" s="33" customFormat="1" ht="25.5">
      <c r="B80" s="35">
        <v>45755</v>
      </c>
      <c r="C80" s="36" t="s">
        <v>40</v>
      </c>
      <c r="D80" s="99"/>
      <c r="E80" s="104" t="s">
        <v>220</v>
      </c>
      <c r="F80" s="110" t="s">
        <v>44</v>
      </c>
      <c r="G80" s="99"/>
      <c r="H80" s="105"/>
    </row>
    <row r="81" spans="2:8" s="33" customFormat="1" ht="25.5">
      <c r="B81" s="35">
        <v>45755</v>
      </c>
      <c r="C81" s="36" t="s">
        <v>40</v>
      </c>
      <c r="D81" s="99"/>
      <c r="E81" s="104" t="s">
        <v>219</v>
      </c>
      <c r="F81" s="110" t="s">
        <v>44</v>
      </c>
      <c r="G81" s="99"/>
      <c r="H81" s="105"/>
    </row>
    <row r="82" spans="2:8" s="33" customFormat="1" ht="25.5">
      <c r="B82" s="35">
        <v>45755</v>
      </c>
      <c r="C82" s="36" t="s">
        <v>40</v>
      </c>
      <c r="D82" s="99"/>
      <c r="E82" s="104" t="s">
        <v>218</v>
      </c>
      <c r="F82" s="110" t="s">
        <v>44</v>
      </c>
      <c r="G82" s="99"/>
      <c r="H82" s="105"/>
    </row>
    <row r="83" spans="2:8" s="33" customFormat="1" ht="25.5">
      <c r="B83" s="35">
        <v>45755</v>
      </c>
      <c r="C83" s="36" t="s">
        <v>40</v>
      </c>
      <c r="D83" s="99"/>
      <c r="E83" s="104" t="s">
        <v>217</v>
      </c>
      <c r="F83" s="110" t="s">
        <v>44</v>
      </c>
      <c r="G83" s="99"/>
      <c r="H83" s="105"/>
    </row>
    <row r="84" spans="2:8" s="33" customFormat="1" ht="38.25">
      <c r="B84" s="35">
        <v>45756</v>
      </c>
      <c r="C84" s="36" t="s">
        <v>103</v>
      </c>
      <c r="D84" s="99"/>
      <c r="E84" s="104" t="s">
        <v>64</v>
      </c>
      <c r="F84" s="110" t="s">
        <v>44</v>
      </c>
      <c r="G84" s="99"/>
      <c r="H84" s="105"/>
    </row>
    <row r="85" spans="2:8" s="33" customFormat="1" ht="38.25">
      <c r="B85" s="35">
        <v>45756</v>
      </c>
      <c r="C85" s="119" t="s">
        <v>40</v>
      </c>
      <c r="D85" s="99"/>
      <c r="E85" s="104" t="s">
        <v>224</v>
      </c>
      <c r="F85" s="110" t="s">
        <v>44</v>
      </c>
      <c r="G85" s="99"/>
      <c r="H85" s="105"/>
    </row>
    <row r="86" spans="2:8" s="33" customFormat="1" ht="25.5">
      <c r="B86" s="35">
        <v>45756</v>
      </c>
      <c r="C86" s="119" t="s">
        <v>103</v>
      </c>
      <c r="D86" s="99"/>
      <c r="E86" s="104" t="s">
        <v>225</v>
      </c>
      <c r="F86" s="110" t="s">
        <v>44</v>
      </c>
      <c r="G86" s="99"/>
      <c r="H86" s="105"/>
    </row>
    <row r="87" spans="2:8" s="33" customFormat="1" ht="25.5">
      <c r="B87" s="35">
        <v>45756</v>
      </c>
      <c r="C87" s="119" t="s">
        <v>40</v>
      </c>
      <c r="D87" s="99"/>
      <c r="E87" s="104" t="s">
        <v>226</v>
      </c>
      <c r="F87" s="110" t="s">
        <v>44</v>
      </c>
      <c r="G87" s="99"/>
      <c r="H87" s="105"/>
    </row>
    <row r="88" spans="2:8" s="33" customFormat="1" ht="25.5">
      <c r="B88" s="35">
        <v>45756</v>
      </c>
      <c r="C88" s="119" t="s">
        <v>103</v>
      </c>
      <c r="D88" s="99"/>
      <c r="E88" s="104" t="s">
        <v>234</v>
      </c>
      <c r="F88" s="110" t="s">
        <v>44</v>
      </c>
      <c r="G88" s="99"/>
      <c r="H88" s="105"/>
    </row>
    <row r="89" spans="2:8" s="33" customFormat="1" ht="25.5">
      <c r="B89" s="35">
        <v>45756</v>
      </c>
      <c r="C89" s="119" t="s">
        <v>40</v>
      </c>
      <c r="D89" s="99"/>
      <c r="E89" s="104" t="s">
        <v>233</v>
      </c>
      <c r="F89" s="110" t="s">
        <v>44</v>
      </c>
      <c r="G89" s="99"/>
      <c r="H89" s="105"/>
    </row>
    <row r="90" spans="2:8" s="33" customFormat="1" ht="38.25">
      <c r="B90" s="35">
        <v>45756</v>
      </c>
      <c r="C90" s="119" t="s">
        <v>40</v>
      </c>
      <c r="D90" s="99"/>
      <c r="E90" s="104" t="s">
        <v>239</v>
      </c>
      <c r="F90" s="110" t="s">
        <v>44</v>
      </c>
      <c r="G90" s="99"/>
      <c r="H90" s="105"/>
    </row>
    <row r="91" spans="2:8" s="33" customFormat="1" ht="25.5">
      <c r="B91" s="35">
        <v>45756</v>
      </c>
      <c r="C91" s="119" t="s">
        <v>40</v>
      </c>
      <c r="D91" s="99"/>
      <c r="E91" s="104" t="s">
        <v>241</v>
      </c>
      <c r="F91" s="110" t="s">
        <v>44</v>
      </c>
      <c r="G91" s="99"/>
      <c r="H91" s="105"/>
    </row>
    <row r="92" spans="2:8" s="33" customFormat="1">
      <c r="B92" s="35">
        <v>45756</v>
      </c>
      <c r="C92" s="119" t="s">
        <v>40</v>
      </c>
      <c r="D92" s="99"/>
      <c r="E92" s="104" t="s">
        <v>242</v>
      </c>
      <c r="F92" s="110" t="s">
        <v>44</v>
      </c>
      <c r="G92" s="99"/>
      <c r="H92" s="105"/>
    </row>
    <row r="93" spans="2:8" s="33" customFormat="1" ht="38.25">
      <c r="B93" s="118">
        <v>45759</v>
      </c>
      <c r="C93" s="119" t="s">
        <v>40</v>
      </c>
      <c r="D93" s="99"/>
      <c r="E93" s="104" t="s">
        <v>248</v>
      </c>
      <c r="F93" s="110" t="s">
        <v>44</v>
      </c>
      <c r="G93" s="99"/>
      <c r="H93" s="105"/>
    </row>
    <row r="94" spans="2:8" s="33" customFormat="1" ht="38.25">
      <c r="B94" s="118">
        <v>45759</v>
      </c>
      <c r="C94" s="119" t="s">
        <v>40</v>
      </c>
      <c r="D94" s="99"/>
      <c r="E94" s="104" t="s">
        <v>249</v>
      </c>
      <c r="F94" s="110" t="s">
        <v>44</v>
      </c>
      <c r="G94" s="99"/>
      <c r="H94" s="105"/>
    </row>
    <row r="95" spans="2:8" s="33" customFormat="1" ht="38.25">
      <c r="B95" s="118">
        <v>45761</v>
      </c>
      <c r="C95" s="119" t="s">
        <v>40</v>
      </c>
      <c r="D95" s="99"/>
      <c r="E95" s="104" t="s">
        <v>265</v>
      </c>
      <c r="F95" s="110" t="s">
        <v>44</v>
      </c>
      <c r="G95" s="99"/>
      <c r="H95" s="105"/>
    </row>
    <row r="96" spans="2:8" s="33" customFormat="1" ht="51">
      <c r="B96" s="118">
        <v>45761</v>
      </c>
      <c r="C96" s="119" t="s">
        <v>40</v>
      </c>
      <c r="D96" s="99"/>
      <c r="E96" s="104" t="s">
        <v>266</v>
      </c>
      <c r="F96" s="110" t="s">
        <v>44</v>
      </c>
      <c r="G96" s="99"/>
      <c r="H96" s="105"/>
    </row>
    <row r="97" spans="2:8" s="33" customFormat="1" ht="38.25">
      <c r="B97" s="118">
        <v>45761</v>
      </c>
      <c r="C97" s="119" t="s">
        <v>40</v>
      </c>
      <c r="D97" s="99"/>
      <c r="E97" s="104" t="s">
        <v>267</v>
      </c>
      <c r="F97" s="110" t="s">
        <v>44</v>
      </c>
      <c r="G97" s="99"/>
      <c r="H97" s="105"/>
    </row>
    <row r="98" spans="2:8" s="33" customFormat="1" ht="38.25">
      <c r="B98" s="118">
        <v>45761</v>
      </c>
      <c r="C98" s="119" t="s">
        <v>40</v>
      </c>
      <c r="D98" s="99"/>
      <c r="E98" s="104" t="s">
        <v>268</v>
      </c>
      <c r="F98" s="110" t="s">
        <v>44</v>
      </c>
      <c r="G98" s="99"/>
      <c r="H98" s="105"/>
    </row>
    <row r="99" spans="2:8" s="33" customFormat="1" ht="38.25">
      <c r="B99" s="118">
        <v>45762</v>
      </c>
      <c r="C99" s="119" t="s">
        <v>40</v>
      </c>
      <c r="D99" s="99"/>
      <c r="E99" s="104" t="s">
        <v>269</v>
      </c>
      <c r="F99" s="110" t="s">
        <v>44</v>
      </c>
      <c r="G99" s="99"/>
      <c r="H99" s="105"/>
    </row>
    <row r="100" spans="2:8" s="33" customFormat="1" ht="25.5">
      <c r="B100" s="118">
        <v>45762</v>
      </c>
      <c r="C100" s="119" t="s">
        <v>40</v>
      </c>
      <c r="D100" s="99"/>
      <c r="E100" s="104" t="s">
        <v>270</v>
      </c>
      <c r="F100" s="110" t="s">
        <v>44</v>
      </c>
      <c r="G100" s="99"/>
      <c r="H100" s="105"/>
    </row>
    <row r="101" spans="2:8" s="33" customFormat="1" ht="25.5">
      <c r="B101" s="118">
        <v>45762</v>
      </c>
      <c r="C101" s="119" t="s">
        <v>40</v>
      </c>
      <c r="D101" s="99"/>
      <c r="E101" s="104" t="s">
        <v>271</v>
      </c>
      <c r="F101" s="110" t="s">
        <v>44</v>
      </c>
      <c r="G101" s="99"/>
      <c r="H101" s="105"/>
    </row>
    <row r="102" spans="2:8" s="33" customFormat="1" ht="38.25">
      <c r="B102" s="118">
        <v>45762</v>
      </c>
      <c r="C102" s="119" t="s">
        <v>40</v>
      </c>
      <c r="D102" s="99"/>
      <c r="E102" s="104" t="s">
        <v>272</v>
      </c>
      <c r="F102" s="110" t="s">
        <v>44</v>
      </c>
      <c r="G102" s="99"/>
      <c r="H102" s="105"/>
    </row>
    <row r="103" spans="2:8" s="33" customFormat="1" ht="38.25">
      <c r="B103" s="118">
        <v>45763</v>
      </c>
      <c r="C103" s="119" t="s">
        <v>40</v>
      </c>
      <c r="D103" s="99"/>
      <c r="E103" s="104" t="s">
        <v>283</v>
      </c>
      <c r="F103" s="110" t="s">
        <v>44</v>
      </c>
      <c r="G103" s="99"/>
      <c r="H103" s="105"/>
    </row>
    <row r="104" spans="2:8" s="33" customFormat="1" ht="38.25">
      <c r="B104" s="118">
        <v>45763</v>
      </c>
      <c r="C104" s="119" t="s">
        <v>40</v>
      </c>
      <c r="D104" s="99"/>
      <c r="E104" s="104" t="s">
        <v>284</v>
      </c>
      <c r="F104" s="110" t="s">
        <v>44</v>
      </c>
      <c r="G104" s="99"/>
      <c r="H104" s="105"/>
    </row>
    <row r="105" spans="2:8" s="33" customFormat="1" ht="38.25">
      <c r="B105" s="118">
        <v>45763</v>
      </c>
      <c r="C105" s="119" t="s">
        <v>40</v>
      </c>
      <c r="D105" s="99"/>
      <c r="E105" s="104" t="s">
        <v>285</v>
      </c>
      <c r="F105" s="110" t="s">
        <v>44</v>
      </c>
      <c r="G105" s="99"/>
      <c r="H105" s="105"/>
    </row>
    <row r="106" spans="2:8" s="33" customFormat="1" ht="25.5">
      <c r="B106" s="118">
        <v>45763</v>
      </c>
      <c r="C106" s="119" t="s">
        <v>40</v>
      </c>
      <c r="D106" s="99"/>
      <c r="E106" s="104" t="s">
        <v>286</v>
      </c>
      <c r="F106" s="110" t="s">
        <v>44</v>
      </c>
      <c r="G106" s="99"/>
      <c r="H106" s="105"/>
    </row>
    <row r="107" spans="2:8" s="33" customFormat="1" ht="38.25">
      <c r="B107" s="118">
        <v>45764</v>
      </c>
      <c r="C107" s="119" t="s">
        <v>40</v>
      </c>
      <c r="D107" s="99"/>
      <c r="E107" s="104" t="s">
        <v>295</v>
      </c>
      <c r="F107" s="110" t="s">
        <v>44</v>
      </c>
      <c r="G107" s="99"/>
      <c r="H107" s="105"/>
    </row>
    <row r="108" spans="2:8" s="33" customFormat="1" ht="38.25">
      <c r="B108" s="118">
        <v>45764</v>
      </c>
      <c r="C108" s="119" t="s">
        <v>40</v>
      </c>
      <c r="D108" s="99"/>
      <c r="E108" s="104" t="s">
        <v>295</v>
      </c>
      <c r="F108" s="110" t="s">
        <v>44</v>
      </c>
      <c r="G108" s="99"/>
      <c r="H108" s="105"/>
    </row>
    <row r="109" spans="2:8" s="33" customFormat="1" ht="25.5">
      <c r="B109" s="118">
        <v>45764</v>
      </c>
      <c r="C109" s="119" t="s">
        <v>40</v>
      </c>
      <c r="D109" s="99"/>
      <c r="E109" s="104" t="s">
        <v>296</v>
      </c>
      <c r="F109" s="110" t="s">
        <v>44</v>
      </c>
      <c r="G109" s="99"/>
      <c r="H109" s="105"/>
    </row>
    <row r="110" spans="2:8" s="33" customFormat="1" ht="38.25">
      <c r="B110" s="118">
        <v>45764</v>
      </c>
      <c r="C110" s="119" t="s">
        <v>40</v>
      </c>
      <c r="D110" s="99"/>
      <c r="E110" s="104" t="s">
        <v>297</v>
      </c>
      <c r="F110" s="110" t="s">
        <v>44</v>
      </c>
      <c r="G110" s="99"/>
      <c r="H110" s="105"/>
    </row>
    <row r="111" spans="2:8" s="33" customFormat="1" ht="38.25">
      <c r="B111" s="118">
        <v>45767</v>
      </c>
      <c r="C111" s="119" t="s">
        <v>40</v>
      </c>
      <c r="D111" s="99"/>
      <c r="E111" s="104" t="s">
        <v>301</v>
      </c>
      <c r="F111" s="110" t="s">
        <v>44</v>
      </c>
      <c r="G111" s="99"/>
      <c r="H111" s="105"/>
    </row>
    <row r="112" spans="2:8" s="33" customFormat="1" ht="25.5">
      <c r="B112" s="118">
        <v>45767</v>
      </c>
      <c r="C112" s="119" t="s">
        <v>40</v>
      </c>
      <c r="D112" s="99"/>
      <c r="E112" s="104" t="s">
        <v>303</v>
      </c>
      <c r="F112" s="110" t="s">
        <v>44</v>
      </c>
      <c r="G112" s="99"/>
      <c r="H112" s="105"/>
    </row>
    <row r="113" spans="2:8" s="33" customFormat="1" ht="25.5">
      <c r="B113" s="118">
        <v>45767</v>
      </c>
      <c r="C113" s="119" t="s">
        <v>40</v>
      </c>
      <c r="D113" s="99"/>
      <c r="E113" s="104" t="s">
        <v>299</v>
      </c>
      <c r="F113" s="110" t="s">
        <v>44</v>
      </c>
      <c r="G113" s="99"/>
      <c r="H113" s="105"/>
    </row>
    <row r="114" spans="2:8" s="33" customFormat="1" ht="25.5">
      <c r="B114" s="118">
        <v>45768</v>
      </c>
      <c r="C114" s="119" t="s">
        <v>103</v>
      </c>
      <c r="D114" s="99"/>
      <c r="E114" s="104" t="s">
        <v>120</v>
      </c>
      <c r="F114" s="110" t="s">
        <v>44</v>
      </c>
      <c r="G114" s="99"/>
      <c r="H114" s="105"/>
    </row>
    <row r="115" spans="2:8" s="33" customFormat="1" ht="25.5">
      <c r="B115" s="118">
        <v>45768</v>
      </c>
      <c r="C115" s="119" t="s">
        <v>40</v>
      </c>
      <c r="D115" s="99"/>
      <c r="E115" s="104" t="s">
        <v>305</v>
      </c>
      <c r="F115" s="110" t="s">
        <v>44</v>
      </c>
      <c r="G115" s="99"/>
      <c r="H115" s="105"/>
    </row>
    <row r="116" spans="2:8" s="33" customFormat="1" ht="25.5">
      <c r="B116" s="118">
        <v>45768</v>
      </c>
      <c r="C116" s="119" t="s">
        <v>40</v>
      </c>
      <c r="D116" s="99"/>
      <c r="E116" s="104" t="s">
        <v>306</v>
      </c>
      <c r="F116" s="110" t="s">
        <v>44</v>
      </c>
      <c r="G116" s="99"/>
      <c r="H116" s="105"/>
    </row>
    <row r="117" spans="2:8" s="33" customFormat="1" ht="25.5">
      <c r="B117" s="118">
        <v>45768</v>
      </c>
      <c r="C117" s="119" t="s">
        <v>103</v>
      </c>
      <c r="D117" s="99"/>
      <c r="E117" s="104" t="s">
        <v>307</v>
      </c>
      <c r="F117" s="110" t="s">
        <v>44</v>
      </c>
      <c r="G117" s="99"/>
      <c r="H117" s="105"/>
    </row>
    <row r="118" spans="2:8" s="33" customFormat="1">
      <c r="B118" s="118">
        <v>45768</v>
      </c>
      <c r="C118" s="119" t="s">
        <v>40</v>
      </c>
      <c r="D118" s="99"/>
      <c r="E118" s="104" t="s">
        <v>311</v>
      </c>
      <c r="F118" s="110" t="s">
        <v>44</v>
      </c>
      <c r="G118" s="99"/>
      <c r="H118" s="105"/>
    </row>
    <row r="119" spans="2:8" s="33" customFormat="1">
      <c r="B119" s="118">
        <v>45768</v>
      </c>
      <c r="C119" s="119" t="s">
        <v>103</v>
      </c>
      <c r="D119" s="99"/>
      <c r="E119" s="104" t="s">
        <v>312</v>
      </c>
      <c r="F119" s="110" t="s">
        <v>44</v>
      </c>
      <c r="G119" s="99"/>
      <c r="H119" s="105"/>
    </row>
    <row r="120" spans="2:8" s="33" customFormat="1">
      <c r="B120" s="118"/>
      <c r="C120" s="119"/>
      <c r="D120" s="99"/>
      <c r="E120" s="104"/>
      <c r="F120" s="120"/>
      <c r="G120" s="99"/>
      <c r="H120" s="105"/>
    </row>
    <row r="121" spans="2:8" s="33" customFormat="1">
      <c r="B121" s="118"/>
      <c r="C121" s="119"/>
      <c r="D121" s="99"/>
      <c r="E121" s="104"/>
      <c r="F121" s="120"/>
      <c r="G121" s="99"/>
      <c r="H121" s="105"/>
    </row>
    <row r="122" spans="2:8" s="33" customFormat="1">
      <c r="B122" s="118"/>
      <c r="C122" s="119"/>
      <c r="D122" s="99"/>
      <c r="E122" s="104"/>
      <c r="F122" s="120"/>
      <c r="G122" s="99"/>
      <c r="H122" s="105"/>
    </row>
    <row r="123" spans="2:8" s="33" customFormat="1">
      <c r="B123" s="118"/>
      <c r="C123" s="119"/>
      <c r="D123" s="99"/>
      <c r="E123" s="104"/>
      <c r="F123" s="120"/>
      <c r="G123" s="99"/>
      <c r="H123" s="105"/>
    </row>
    <row r="124" spans="2:8" s="33" customFormat="1">
      <c r="B124" s="118"/>
      <c r="C124" s="119"/>
      <c r="D124" s="99"/>
      <c r="E124" s="104"/>
      <c r="F124" s="120"/>
      <c r="G124" s="99"/>
      <c r="H124" s="105"/>
    </row>
    <row r="125" spans="2:8" s="33" customFormat="1">
      <c r="B125" s="118"/>
      <c r="C125" s="119"/>
      <c r="D125" s="99"/>
      <c r="E125" s="104"/>
      <c r="F125" s="120"/>
      <c r="G125" s="99"/>
      <c r="H125" s="105"/>
    </row>
    <row r="126" spans="2:8" s="33" customFormat="1">
      <c r="B126" s="118"/>
      <c r="C126" s="119"/>
      <c r="D126" s="99"/>
      <c r="E126" s="104"/>
      <c r="F126" s="120"/>
      <c r="G126" s="99"/>
      <c r="H126" s="105"/>
    </row>
    <row r="127" spans="2:8" s="33" customFormat="1">
      <c r="B127" s="118"/>
      <c r="C127" s="119"/>
      <c r="D127" s="99"/>
      <c r="E127" s="104"/>
      <c r="F127" s="120"/>
      <c r="G127" s="99"/>
      <c r="H127" s="105"/>
    </row>
    <row r="128" spans="2:8" s="33" customFormat="1">
      <c r="B128" s="118"/>
      <c r="C128" s="119"/>
      <c r="D128" s="99"/>
      <c r="E128" s="104"/>
      <c r="F128" s="120"/>
      <c r="G128" s="99"/>
      <c r="H128" s="105"/>
    </row>
    <row r="129" spans="2:8" s="33" customFormat="1">
      <c r="B129" s="118"/>
      <c r="C129" s="119"/>
      <c r="D129" s="99"/>
      <c r="E129" s="104"/>
      <c r="F129" s="120"/>
      <c r="G129" s="99"/>
      <c r="H129" s="105"/>
    </row>
    <row r="130" spans="2:8" s="33" customFormat="1">
      <c r="B130" s="118"/>
      <c r="C130" s="119"/>
      <c r="D130" s="99"/>
      <c r="E130" s="104"/>
      <c r="F130" s="120"/>
      <c r="G130" s="99"/>
      <c r="H130" s="105"/>
    </row>
    <row r="131" spans="2:8" s="33" customFormat="1">
      <c r="B131" s="118"/>
      <c r="C131" s="119"/>
      <c r="D131" s="99"/>
      <c r="E131" s="104"/>
      <c r="F131" s="120"/>
      <c r="G131" s="99"/>
      <c r="H131" s="105"/>
    </row>
    <row r="132" spans="2:8" s="33" customFormat="1">
      <c r="B132" s="118"/>
      <c r="C132" s="119"/>
      <c r="D132" s="99"/>
      <c r="E132" s="104"/>
      <c r="F132" s="120"/>
      <c r="G132" s="99"/>
      <c r="H132" s="105"/>
    </row>
    <row r="133" spans="2:8" s="33" customFormat="1">
      <c r="B133" s="118"/>
      <c r="C133" s="119"/>
      <c r="D133" s="99"/>
      <c r="E133" s="104"/>
      <c r="F133" s="120"/>
      <c r="G133" s="99"/>
      <c r="H133" s="105"/>
    </row>
    <row r="134" spans="2:8" s="33" customFormat="1">
      <c r="B134" s="118"/>
      <c r="C134" s="119"/>
      <c r="D134" s="99"/>
      <c r="E134" s="104"/>
      <c r="F134" s="120"/>
      <c r="G134" s="99"/>
      <c r="H134" s="105"/>
    </row>
    <row r="135" spans="2:8" s="33" customFormat="1">
      <c r="B135" s="118"/>
      <c r="C135" s="119"/>
      <c r="D135" s="99"/>
      <c r="E135" s="104"/>
      <c r="F135" s="120"/>
      <c r="G135" s="99"/>
      <c r="H135" s="105"/>
    </row>
    <row r="136" spans="2:8" s="33" customFormat="1">
      <c r="B136" s="118"/>
      <c r="C136" s="119"/>
      <c r="D136" s="99"/>
      <c r="E136" s="104"/>
      <c r="F136" s="120"/>
      <c r="G136" s="99"/>
      <c r="H136" s="105"/>
    </row>
    <row r="137" spans="2:8" s="33" customFormat="1">
      <c r="B137" s="118"/>
      <c r="C137" s="119"/>
      <c r="D137" s="99"/>
      <c r="E137" s="104"/>
      <c r="F137" s="120"/>
      <c r="G137" s="99"/>
      <c r="H137" s="105"/>
    </row>
    <row r="138" spans="2:8" s="33" customFormat="1">
      <c r="B138" s="118"/>
      <c r="C138" s="119"/>
      <c r="D138" s="99"/>
      <c r="E138" s="104"/>
      <c r="F138" s="120"/>
      <c r="G138" s="99"/>
      <c r="H138" s="105"/>
    </row>
    <row r="139" spans="2:8" s="33" customFormat="1">
      <c r="B139" s="118"/>
      <c r="C139" s="119"/>
      <c r="D139" s="99"/>
      <c r="E139" s="104"/>
      <c r="F139" s="120"/>
      <c r="G139" s="99"/>
      <c r="H139" s="105"/>
    </row>
    <row r="140" spans="2:8" s="33" customFormat="1">
      <c r="B140" s="118"/>
      <c r="C140" s="119"/>
      <c r="D140" s="99"/>
      <c r="E140" s="104"/>
      <c r="F140" s="120"/>
      <c r="G140" s="99"/>
      <c r="H140" s="105"/>
    </row>
    <row r="141" spans="2:8" s="33" customFormat="1">
      <c r="B141" s="118"/>
      <c r="C141" s="119"/>
      <c r="D141" s="99"/>
      <c r="E141" s="104"/>
      <c r="F141" s="120"/>
      <c r="G141" s="99"/>
      <c r="H141" s="105"/>
    </row>
    <row r="142" spans="2:8" s="33" customFormat="1">
      <c r="B142" s="118"/>
      <c r="C142" s="119"/>
      <c r="D142" s="99"/>
      <c r="E142" s="104"/>
      <c r="F142" s="120"/>
      <c r="G142" s="99"/>
      <c r="H142" s="105"/>
    </row>
    <row r="143" spans="2:8" s="33" customFormat="1">
      <c r="B143" s="118"/>
      <c r="C143" s="119"/>
      <c r="D143" s="99"/>
      <c r="E143" s="104"/>
      <c r="F143" s="120"/>
      <c r="G143" s="99"/>
      <c r="H143" s="105"/>
    </row>
    <row r="144" spans="2:8" s="33" customFormat="1">
      <c r="B144" s="118"/>
      <c r="C144" s="119"/>
      <c r="D144" s="99"/>
      <c r="E144" s="104"/>
      <c r="F144" s="120"/>
      <c r="G144" s="99"/>
      <c r="H144" s="105"/>
    </row>
    <row r="145" spans="2:8" s="33" customFormat="1">
      <c r="B145" s="118"/>
      <c r="C145" s="119"/>
      <c r="D145" s="99"/>
      <c r="E145" s="104"/>
      <c r="F145" s="120"/>
      <c r="G145" s="99"/>
      <c r="H145" s="105"/>
    </row>
    <row r="146" spans="2:8" s="33" customFormat="1">
      <c r="B146" s="107"/>
      <c r="C146" s="106"/>
      <c r="D146" s="42"/>
      <c r="E146" s="103"/>
      <c r="F146" s="111"/>
      <c r="G146" s="42"/>
      <c r="H146" s="43"/>
    </row>
  </sheetData>
  <mergeCells count="2">
    <mergeCell ref="C6:E6"/>
    <mergeCell ref="C7:E7"/>
  </mergeCells>
  <phoneticPr fontId="0"/>
  <conditionalFormatting sqref="C42:C50">
    <cfRule type="uniqueValues" dxfId="0" priority="2"/>
  </conditionalFormatting>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28 C41 C34:C40 C42:C47 C48:C49 C51:C53 C50 C54:C57 C58:C60 C29:C33 C61:C83 C84:C92 C93:C94 C95:C102 C103:C105 C106:C110 C111:C113 C118 C115:C116 C114 C117 C11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9"/>
  <sheetViews>
    <sheetView showGridLines="0" topLeftCell="A40" zoomScale="69" zoomScaleNormal="80" workbookViewId="0">
      <selection activeCell="L42" sqref="L42"/>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4"/>
    <col min="10" max="10" width="18" style="83" customWidth="1"/>
  </cols>
  <sheetData>
    <row r="1" spans="1:11" s="2" customFormat="1" ht="12.75" customHeight="1">
      <c r="A1" s="56" t="s">
        <v>5</v>
      </c>
      <c r="B1" s="152"/>
      <c r="C1" s="152"/>
      <c r="D1" s="152"/>
      <c r="E1" s="6"/>
      <c r="F1" s="6"/>
      <c r="G1" s="6"/>
      <c r="H1" s="6"/>
      <c r="I1" s="90"/>
      <c r="J1" s="6"/>
      <c r="K1" s="7"/>
    </row>
    <row r="2" spans="1:11" s="2" customFormat="1" ht="11.25" customHeight="1" thickBot="1">
      <c r="A2" s="7"/>
      <c r="B2" s="153"/>
      <c r="C2" s="153"/>
      <c r="D2" s="153"/>
      <c r="E2" s="6"/>
      <c r="F2" s="6"/>
      <c r="G2" s="6"/>
      <c r="H2" s="6"/>
      <c r="I2" s="90"/>
      <c r="J2" s="6"/>
      <c r="K2" s="7"/>
    </row>
    <row r="3" spans="1:11" s="3" customFormat="1" ht="15" customHeight="1">
      <c r="A3" s="57" t="s">
        <v>36</v>
      </c>
      <c r="B3" s="129" t="s">
        <v>42</v>
      </c>
      <c r="C3" s="129"/>
      <c r="D3" s="130"/>
      <c r="E3" s="60"/>
      <c r="F3" s="60"/>
      <c r="G3" s="60"/>
      <c r="H3" s="160"/>
      <c r="I3" s="160"/>
      <c r="J3" s="160"/>
      <c r="K3" s="9"/>
    </row>
    <row r="4" spans="1:11" s="3" customFormat="1" ht="12.75">
      <c r="A4" s="62" t="s">
        <v>37</v>
      </c>
      <c r="B4" s="161" t="s">
        <v>45</v>
      </c>
      <c r="C4" s="162"/>
      <c r="D4" s="163"/>
      <c r="E4" s="60"/>
      <c r="F4" s="60"/>
      <c r="G4" s="60"/>
      <c r="H4" s="160"/>
      <c r="I4" s="160"/>
      <c r="J4" s="160"/>
      <c r="K4" s="9"/>
    </row>
    <row r="5" spans="1:11" s="70" customFormat="1" ht="25.5">
      <c r="A5" s="62" t="s">
        <v>30</v>
      </c>
      <c r="B5" s="155" t="s">
        <v>41</v>
      </c>
      <c r="C5" s="156"/>
      <c r="D5" s="157"/>
      <c r="E5" s="68"/>
      <c r="F5" s="68"/>
      <c r="G5" s="68"/>
      <c r="H5" s="159"/>
      <c r="I5" s="159"/>
      <c r="J5" s="159"/>
      <c r="K5" s="69"/>
    </row>
    <row r="6" spans="1:11" s="3" customFormat="1" ht="15" customHeight="1">
      <c r="A6" s="12" t="s">
        <v>38</v>
      </c>
      <c r="B6" s="79">
        <f>COUNTIF(I12:I42,"Pass")</f>
        <v>17</v>
      </c>
      <c r="C6" s="10" t="s">
        <v>39</v>
      </c>
      <c r="D6" s="13">
        <f>COUNTIF(I10:I764,"Pending")</f>
        <v>0</v>
      </c>
      <c r="E6" s="8"/>
      <c r="F6" s="8"/>
      <c r="G6" s="8"/>
      <c r="H6" s="160"/>
      <c r="I6" s="160"/>
      <c r="J6" s="160"/>
      <c r="K6" s="9"/>
    </row>
    <row r="7" spans="1:11" s="3" customFormat="1" ht="15" customHeight="1" thickBot="1">
      <c r="A7" s="14" t="s">
        <v>3</v>
      </c>
      <c r="B7" s="80">
        <f>COUNTIF(I12:I42,"Fail")</f>
        <v>8</v>
      </c>
      <c r="C7" s="29" t="s">
        <v>28</v>
      </c>
      <c r="D7" s="58">
        <f>COUNTA(A12:A62) -9</f>
        <v>42</v>
      </c>
      <c r="E7" s="61"/>
      <c r="F7" s="61"/>
      <c r="G7" s="61"/>
      <c r="H7" s="160"/>
      <c r="I7" s="160"/>
      <c r="J7" s="160"/>
      <c r="K7" s="9"/>
    </row>
    <row r="8" spans="1:11" s="3" customFormat="1" ht="15" customHeight="1">
      <c r="A8" s="154"/>
      <c r="B8" s="154"/>
      <c r="C8" s="154"/>
      <c r="D8" s="154"/>
      <c r="E8" s="8"/>
      <c r="F8" s="8"/>
      <c r="G8" s="8"/>
      <c r="H8" s="8"/>
      <c r="I8" s="91"/>
      <c r="J8" s="91"/>
      <c r="K8" s="9"/>
    </row>
    <row r="9" spans="1:11" s="72" customFormat="1" ht="12" customHeight="1">
      <c r="A9" s="138" t="s">
        <v>31</v>
      </c>
      <c r="B9" s="167" t="s">
        <v>6</v>
      </c>
      <c r="C9" s="138" t="s">
        <v>16</v>
      </c>
      <c r="D9" s="139" t="s">
        <v>29</v>
      </c>
      <c r="E9" s="140"/>
      <c r="F9" s="140"/>
      <c r="G9" s="141"/>
      <c r="H9" s="164" t="s">
        <v>27</v>
      </c>
      <c r="I9" s="133" t="s">
        <v>7</v>
      </c>
      <c r="J9" s="133" t="s">
        <v>32</v>
      </c>
      <c r="K9" s="71"/>
    </row>
    <row r="10" spans="1:11" s="3" customFormat="1" ht="12" customHeight="1">
      <c r="A10" s="133"/>
      <c r="B10" s="168"/>
      <c r="C10" s="133"/>
      <c r="D10" s="142"/>
      <c r="E10" s="143"/>
      <c r="F10" s="143"/>
      <c r="G10" s="144"/>
      <c r="H10" s="142"/>
      <c r="I10" s="133"/>
      <c r="J10" s="133"/>
      <c r="K10" s="9"/>
    </row>
    <row r="11" spans="1:11" s="73" customFormat="1" ht="15">
      <c r="A11" s="165"/>
      <c r="B11" s="165"/>
      <c r="C11" s="165"/>
      <c r="D11" s="165"/>
      <c r="E11" s="165"/>
      <c r="F11" s="165"/>
      <c r="G11" s="165"/>
      <c r="H11" s="165"/>
      <c r="I11" s="165"/>
      <c r="J11" s="166"/>
    </row>
    <row r="12" spans="1:11" s="4" customFormat="1" ht="12.75">
      <c r="A12" s="145" t="s">
        <v>46</v>
      </c>
      <c r="B12" s="146"/>
      <c r="C12" s="146"/>
      <c r="D12" s="146"/>
      <c r="E12" s="146"/>
      <c r="F12" s="146"/>
      <c r="G12" s="146"/>
      <c r="H12" s="146"/>
      <c r="I12" s="146"/>
      <c r="J12" s="158"/>
    </row>
    <row r="13" spans="1:11" s="4" customFormat="1" ht="350.1" customHeight="1" outlineLevel="1">
      <c r="A13" s="77" t="s">
        <v>0</v>
      </c>
      <c r="B13" s="81" t="s">
        <v>47</v>
      </c>
      <c r="C13" s="76" t="s">
        <v>195</v>
      </c>
      <c r="D13" s="131"/>
      <c r="E13" s="132"/>
      <c r="F13" s="132"/>
      <c r="G13" s="75"/>
      <c r="H13" s="116">
        <v>45755</v>
      </c>
      <c r="I13" s="76" t="s">
        <v>38</v>
      </c>
      <c r="J13" s="117"/>
    </row>
    <row r="14" spans="1:11" s="4" customFormat="1" ht="150" customHeight="1" outlineLevel="1">
      <c r="A14" s="77" t="s">
        <v>1</v>
      </c>
      <c r="B14" s="81" t="s">
        <v>180</v>
      </c>
      <c r="C14" s="76" t="s">
        <v>194</v>
      </c>
      <c r="D14" s="131"/>
      <c r="E14" s="132"/>
      <c r="F14" s="132"/>
      <c r="G14" s="75"/>
      <c r="H14" s="116">
        <v>45755</v>
      </c>
      <c r="I14" s="76" t="s">
        <v>38</v>
      </c>
      <c r="J14" s="74"/>
    </row>
    <row r="15" spans="1:11" s="4" customFormat="1" ht="200.1" customHeight="1" outlineLevel="1">
      <c r="A15" s="77" t="s">
        <v>2</v>
      </c>
      <c r="B15" s="81" t="s">
        <v>177</v>
      </c>
      <c r="C15" s="76" t="s">
        <v>193</v>
      </c>
      <c r="D15" s="131"/>
      <c r="E15" s="132"/>
      <c r="F15" s="132"/>
      <c r="G15" s="75"/>
      <c r="H15" s="116">
        <v>45755</v>
      </c>
      <c r="I15" s="76" t="s">
        <v>3</v>
      </c>
      <c r="J15" s="74" t="s">
        <v>181</v>
      </c>
    </row>
    <row r="16" spans="1:11" s="4" customFormat="1" ht="150" customHeight="1" outlineLevel="1">
      <c r="A16" s="77" t="s">
        <v>49</v>
      </c>
      <c r="B16" s="81" t="s">
        <v>75</v>
      </c>
      <c r="C16" s="76" t="s">
        <v>192</v>
      </c>
      <c r="D16" s="131"/>
      <c r="E16" s="132"/>
      <c r="F16" s="132"/>
      <c r="G16" s="75"/>
      <c r="H16" s="116">
        <v>45755</v>
      </c>
      <c r="I16" s="76" t="s">
        <v>38</v>
      </c>
      <c r="J16" s="74"/>
    </row>
    <row r="17" spans="1:10" s="4" customFormat="1" ht="150" customHeight="1" outlineLevel="1">
      <c r="A17" s="77" t="s">
        <v>52</v>
      </c>
      <c r="B17" s="81" t="s">
        <v>76</v>
      </c>
      <c r="C17" s="76" t="s">
        <v>191</v>
      </c>
      <c r="D17" s="131"/>
      <c r="E17" s="132"/>
      <c r="F17" s="132"/>
      <c r="G17" s="75"/>
      <c r="H17" s="116">
        <v>45755</v>
      </c>
      <c r="I17" s="76" t="s">
        <v>38</v>
      </c>
      <c r="J17" s="74"/>
    </row>
    <row r="18" spans="1:10" s="4" customFormat="1" ht="200.1" customHeight="1" outlineLevel="1">
      <c r="A18" s="77" t="s">
        <v>53</v>
      </c>
      <c r="B18" s="92" t="s">
        <v>182</v>
      </c>
      <c r="C18" s="86" t="s">
        <v>190</v>
      </c>
      <c r="D18" s="131"/>
      <c r="E18" s="132"/>
      <c r="F18" s="132"/>
      <c r="G18" s="75"/>
      <c r="H18" s="116">
        <v>45755</v>
      </c>
      <c r="I18" s="76" t="s">
        <v>3</v>
      </c>
      <c r="J18" s="74" t="s">
        <v>181</v>
      </c>
    </row>
    <row r="19" spans="1:10" s="4" customFormat="1" ht="150" customHeight="1" outlineLevel="1">
      <c r="A19" s="77" t="s">
        <v>55</v>
      </c>
      <c r="B19" s="85" t="s">
        <v>172</v>
      </c>
      <c r="C19" s="86" t="s">
        <v>189</v>
      </c>
      <c r="D19" s="131"/>
      <c r="E19" s="132"/>
      <c r="F19" s="132"/>
      <c r="G19" s="75"/>
      <c r="H19" s="116">
        <v>45755</v>
      </c>
      <c r="I19" s="76" t="s">
        <v>38</v>
      </c>
      <c r="J19" s="74" t="s">
        <v>173</v>
      </c>
    </row>
    <row r="20" spans="1:10" s="4" customFormat="1" ht="200.1" customHeight="1" outlineLevel="1">
      <c r="A20" s="77" t="s">
        <v>67</v>
      </c>
      <c r="B20" s="85" t="s">
        <v>184</v>
      </c>
      <c r="C20" s="76" t="s">
        <v>187</v>
      </c>
      <c r="D20" s="131"/>
      <c r="E20" s="132"/>
      <c r="F20" s="132"/>
      <c r="G20" s="75"/>
      <c r="H20" s="116">
        <v>45755</v>
      </c>
      <c r="I20" s="76" t="s">
        <v>3</v>
      </c>
      <c r="J20" s="74" t="s">
        <v>183</v>
      </c>
    </row>
    <row r="21" spans="1:10" s="4" customFormat="1" ht="200.1" customHeight="1" outlineLevel="1">
      <c r="A21" s="77" t="s">
        <v>78</v>
      </c>
      <c r="B21" s="85" t="s">
        <v>185</v>
      </c>
      <c r="C21" s="76" t="s">
        <v>186</v>
      </c>
      <c r="D21" s="131"/>
      <c r="E21" s="132"/>
      <c r="F21" s="132"/>
      <c r="G21" s="75"/>
      <c r="H21" s="116">
        <v>45755</v>
      </c>
      <c r="I21" s="76" t="s">
        <v>3</v>
      </c>
      <c r="J21" s="74" t="s">
        <v>183</v>
      </c>
    </row>
    <row r="22" spans="1:10" s="4" customFormat="1" ht="150" customHeight="1" outlineLevel="1">
      <c r="A22" s="77" t="s">
        <v>79</v>
      </c>
      <c r="B22" s="85" t="s">
        <v>178</v>
      </c>
      <c r="C22" s="86" t="s">
        <v>188</v>
      </c>
      <c r="D22" s="131"/>
      <c r="E22" s="132"/>
      <c r="F22" s="132"/>
      <c r="G22" s="75"/>
      <c r="H22" s="116">
        <v>45755</v>
      </c>
      <c r="I22" s="76" t="s">
        <v>38</v>
      </c>
      <c r="J22" s="74" t="s">
        <v>179</v>
      </c>
    </row>
    <row r="23" spans="1:10" s="4" customFormat="1" ht="12.75" outlineLevel="1">
      <c r="A23" s="145" t="s">
        <v>48</v>
      </c>
      <c r="B23" s="146"/>
      <c r="C23" s="146"/>
      <c r="D23" s="87"/>
      <c r="E23" s="87"/>
      <c r="F23" s="87"/>
      <c r="G23" s="87"/>
      <c r="H23" s="87"/>
      <c r="I23" s="87"/>
      <c r="J23" s="88"/>
    </row>
    <row r="24" spans="1:10" s="4" customFormat="1" ht="200.1" customHeight="1" outlineLevel="1">
      <c r="A24" s="93" t="s">
        <v>0</v>
      </c>
      <c r="B24" s="85" t="s">
        <v>59</v>
      </c>
      <c r="C24" s="86" t="s">
        <v>223</v>
      </c>
      <c r="D24" s="136"/>
      <c r="E24" s="137"/>
      <c r="F24" s="137"/>
      <c r="G24" s="94"/>
      <c r="H24" s="115">
        <v>45756</v>
      </c>
      <c r="I24" s="86" t="s">
        <v>38</v>
      </c>
      <c r="J24" s="96"/>
    </row>
    <row r="25" spans="1:10" s="4" customFormat="1" ht="150" customHeight="1" outlineLevel="1">
      <c r="A25" s="93" t="s">
        <v>1</v>
      </c>
      <c r="B25" s="85" t="s">
        <v>175</v>
      </c>
      <c r="C25" s="86" t="s">
        <v>222</v>
      </c>
      <c r="D25" s="136"/>
      <c r="E25" s="137"/>
      <c r="F25" s="137"/>
      <c r="G25" s="94"/>
      <c r="H25" s="115">
        <v>45755</v>
      </c>
      <c r="I25" s="86" t="s">
        <v>38</v>
      </c>
      <c r="J25" s="96" t="s">
        <v>221</v>
      </c>
    </row>
    <row r="26" spans="1:10" s="4" customFormat="1" ht="150" customHeight="1" outlineLevel="1">
      <c r="A26" s="93" t="s">
        <v>2</v>
      </c>
      <c r="B26" s="85" t="s">
        <v>68</v>
      </c>
      <c r="C26" s="86" t="s">
        <v>227</v>
      </c>
      <c r="D26" s="147"/>
      <c r="E26" s="148"/>
      <c r="F26" s="148"/>
      <c r="G26" s="94"/>
      <c r="H26" s="115">
        <v>45756</v>
      </c>
      <c r="I26" s="86" t="s">
        <v>38</v>
      </c>
      <c r="J26" s="96"/>
    </row>
    <row r="27" spans="1:10" s="4" customFormat="1" ht="150" customHeight="1" outlineLevel="1">
      <c r="A27" s="93" t="s">
        <v>49</v>
      </c>
      <c r="B27" s="85" t="s">
        <v>176</v>
      </c>
      <c r="C27" s="86" t="s">
        <v>228</v>
      </c>
      <c r="D27" s="149"/>
      <c r="E27" s="150"/>
      <c r="F27" s="151"/>
      <c r="G27" s="94"/>
      <c r="H27" s="115">
        <v>45755</v>
      </c>
      <c r="I27" s="86" t="s">
        <v>38</v>
      </c>
      <c r="J27" s="96"/>
    </row>
    <row r="28" spans="1:10" s="4" customFormat="1" ht="150" customHeight="1" outlineLevel="1">
      <c r="A28" s="93" t="s">
        <v>52</v>
      </c>
      <c r="B28" s="85" t="s">
        <v>231</v>
      </c>
      <c r="C28" s="86" t="s">
        <v>232</v>
      </c>
      <c r="D28" s="149"/>
      <c r="E28" s="150"/>
      <c r="F28" s="151"/>
      <c r="G28" s="94"/>
      <c r="H28" s="115">
        <v>45756</v>
      </c>
      <c r="I28" s="86" t="s">
        <v>3</v>
      </c>
      <c r="J28" s="96" t="s">
        <v>230</v>
      </c>
    </row>
    <row r="29" spans="1:10" s="4" customFormat="1" ht="150" customHeight="1" outlineLevel="1">
      <c r="A29" s="93" t="s">
        <v>53</v>
      </c>
      <c r="B29" s="85" t="s">
        <v>238</v>
      </c>
      <c r="C29" s="86" t="s">
        <v>51</v>
      </c>
      <c r="D29" s="149"/>
      <c r="E29" s="150"/>
      <c r="F29" s="151"/>
      <c r="G29" s="94"/>
      <c r="H29" s="115">
        <v>45756</v>
      </c>
      <c r="I29" s="86" t="s">
        <v>3</v>
      </c>
      <c r="J29" s="96" t="s">
        <v>235</v>
      </c>
    </row>
    <row r="30" spans="1:10" s="4" customFormat="1" ht="150" customHeight="1" outlineLevel="1">
      <c r="A30" s="93" t="s">
        <v>55</v>
      </c>
      <c r="B30" s="85" t="s">
        <v>69</v>
      </c>
      <c r="C30" s="86" t="s">
        <v>229</v>
      </c>
      <c r="D30" s="149"/>
      <c r="E30" s="150"/>
      <c r="F30" s="151"/>
      <c r="G30" s="94"/>
      <c r="H30" s="115">
        <v>45755</v>
      </c>
      <c r="I30" s="86" t="s">
        <v>38</v>
      </c>
      <c r="J30" s="96"/>
    </row>
    <row r="31" spans="1:10" s="4" customFormat="1" ht="150" customHeight="1" outlineLevel="1">
      <c r="A31" s="93" t="s">
        <v>67</v>
      </c>
      <c r="B31" s="85" t="s">
        <v>58</v>
      </c>
      <c r="C31" s="86" t="s">
        <v>54</v>
      </c>
      <c r="D31" s="149"/>
      <c r="E31" s="150"/>
      <c r="F31" s="151"/>
      <c r="G31" s="94"/>
      <c r="H31" s="115">
        <v>45756</v>
      </c>
      <c r="I31" s="86" t="s">
        <v>3</v>
      </c>
      <c r="J31" s="96" t="s">
        <v>235</v>
      </c>
    </row>
    <row r="32" spans="1:10" s="4" customFormat="1" ht="150" customHeight="1" outlineLevel="1">
      <c r="A32" s="93" t="s">
        <v>78</v>
      </c>
      <c r="B32" s="85" t="s">
        <v>50</v>
      </c>
      <c r="C32" s="86" t="s">
        <v>70</v>
      </c>
      <c r="D32" s="149"/>
      <c r="E32" s="150"/>
      <c r="F32" s="151"/>
      <c r="G32" s="94"/>
      <c r="H32" s="115">
        <v>45756</v>
      </c>
      <c r="I32" s="86" t="s">
        <v>3</v>
      </c>
      <c r="J32" s="96" t="s">
        <v>235</v>
      </c>
    </row>
    <row r="33" spans="1:10" s="4" customFormat="1" ht="150" customHeight="1" outlineLevel="1">
      <c r="A33" s="93" t="s">
        <v>79</v>
      </c>
      <c r="B33" s="85" t="s">
        <v>57</v>
      </c>
      <c r="C33" s="86" t="s">
        <v>236</v>
      </c>
      <c r="D33" s="131"/>
      <c r="E33" s="132"/>
      <c r="F33" s="169"/>
      <c r="G33" s="94"/>
      <c r="H33" s="115">
        <v>45755</v>
      </c>
      <c r="I33" s="86" t="s">
        <v>38</v>
      </c>
      <c r="J33" s="96"/>
    </row>
    <row r="34" spans="1:10" s="4" customFormat="1" ht="150" customHeight="1" outlineLevel="1">
      <c r="A34" s="93" t="s">
        <v>80</v>
      </c>
      <c r="B34" s="85" t="s">
        <v>56</v>
      </c>
      <c r="C34" s="86" t="s">
        <v>196</v>
      </c>
      <c r="D34" s="170"/>
      <c r="E34" s="171"/>
      <c r="F34" s="172"/>
      <c r="G34" s="94"/>
      <c r="H34" s="115">
        <v>45755</v>
      </c>
      <c r="I34" s="86" t="s">
        <v>38</v>
      </c>
      <c r="J34" s="96"/>
    </row>
    <row r="35" spans="1:10" s="4" customFormat="1" ht="12.75" outlineLevel="1">
      <c r="A35" s="145" t="s">
        <v>71</v>
      </c>
      <c r="B35" s="146"/>
      <c r="C35" s="146"/>
      <c r="D35" s="87"/>
      <c r="E35" s="87"/>
      <c r="F35" s="87"/>
      <c r="G35" s="87"/>
      <c r="H35" s="87"/>
      <c r="I35" s="87"/>
      <c r="J35" s="88"/>
    </row>
    <row r="36" spans="1:10" s="4" customFormat="1" ht="57" customHeight="1" outlineLevel="1">
      <c r="A36" s="77" t="s">
        <v>0</v>
      </c>
      <c r="B36" s="92" t="s">
        <v>73</v>
      </c>
      <c r="C36" s="76" t="s">
        <v>74</v>
      </c>
      <c r="D36" s="147"/>
      <c r="E36" s="148"/>
      <c r="F36" s="148"/>
      <c r="G36" s="75"/>
      <c r="H36" s="82"/>
      <c r="I36" s="76"/>
      <c r="J36" s="74"/>
    </row>
    <row r="37" spans="1:10" s="4" customFormat="1" ht="12.75" outlineLevel="1">
      <c r="A37" s="134" t="s">
        <v>72</v>
      </c>
      <c r="B37" s="135"/>
      <c r="C37" s="135"/>
      <c r="D37" s="97"/>
      <c r="E37" s="97"/>
      <c r="F37" s="97"/>
      <c r="G37" s="97"/>
      <c r="H37" s="97"/>
      <c r="I37" s="97"/>
      <c r="J37" s="98"/>
    </row>
    <row r="38" spans="1:10" s="4" customFormat="1" ht="300" customHeight="1" outlineLevel="1">
      <c r="A38" s="77" t="s">
        <v>0</v>
      </c>
      <c r="B38" s="92" t="s">
        <v>110</v>
      </c>
      <c r="C38" s="76" t="s">
        <v>304</v>
      </c>
      <c r="D38" s="147"/>
      <c r="E38" s="148"/>
      <c r="F38" s="148"/>
      <c r="G38" s="75"/>
      <c r="H38" s="175">
        <v>45768</v>
      </c>
      <c r="I38" s="76" t="s">
        <v>38</v>
      </c>
      <c r="J38" s="74"/>
    </row>
    <row r="39" spans="1:10" s="4" customFormat="1" ht="200.1" customHeight="1" outlineLevel="1">
      <c r="A39" s="77" t="s">
        <v>1</v>
      </c>
      <c r="B39" s="81" t="s">
        <v>111</v>
      </c>
      <c r="C39" s="76" t="s">
        <v>308</v>
      </c>
      <c r="D39" s="147"/>
      <c r="E39" s="148"/>
      <c r="F39" s="148"/>
      <c r="G39" s="75"/>
      <c r="H39" s="175">
        <v>45768</v>
      </c>
      <c r="I39" s="76" t="s">
        <v>38</v>
      </c>
      <c r="J39" s="74" t="s">
        <v>309</v>
      </c>
    </row>
    <row r="40" spans="1:10" s="4" customFormat="1" ht="200.1" customHeight="1" outlineLevel="1">
      <c r="A40" s="77" t="s">
        <v>2</v>
      </c>
      <c r="B40" s="92" t="s">
        <v>112</v>
      </c>
      <c r="C40" s="76" t="s">
        <v>310</v>
      </c>
      <c r="D40" s="147"/>
      <c r="E40" s="148"/>
      <c r="F40" s="148"/>
      <c r="G40" s="75"/>
      <c r="H40" s="175">
        <v>45768</v>
      </c>
      <c r="I40" s="76" t="s">
        <v>38</v>
      </c>
      <c r="J40" s="74"/>
    </row>
    <row r="41" spans="1:10" s="4" customFormat="1" ht="93" customHeight="1" outlineLevel="1">
      <c r="A41" s="77" t="s">
        <v>49</v>
      </c>
      <c r="B41" s="92" t="s">
        <v>113</v>
      </c>
      <c r="C41" s="76" t="s">
        <v>313</v>
      </c>
      <c r="D41" s="147"/>
      <c r="E41" s="148"/>
      <c r="F41" s="148"/>
      <c r="G41" s="75"/>
      <c r="H41" s="82"/>
      <c r="I41" s="76"/>
      <c r="J41" s="74"/>
    </row>
    <row r="42" spans="1:10" s="4" customFormat="1" ht="200.1" customHeight="1" outlineLevel="1">
      <c r="A42" s="77" t="s">
        <v>52</v>
      </c>
      <c r="B42" s="92" t="s">
        <v>114</v>
      </c>
      <c r="C42" s="76" t="s">
        <v>314</v>
      </c>
      <c r="D42" s="147"/>
      <c r="E42" s="148"/>
      <c r="F42" s="148"/>
      <c r="G42" s="75"/>
      <c r="H42" s="175">
        <v>45768</v>
      </c>
      <c r="I42" s="76" t="s">
        <v>38</v>
      </c>
      <c r="J42" s="74"/>
    </row>
    <row r="43" spans="1:10" s="4" customFormat="1" ht="12.75" outlineLevel="1">
      <c r="A43" s="134" t="s">
        <v>88</v>
      </c>
      <c r="B43" s="135"/>
      <c r="C43" s="135"/>
      <c r="D43" s="97"/>
      <c r="E43" s="97"/>
      <c r="F43" s="97"/>
      <c r="G43" s="97"/>
      <c r="H43" s="97"/>
      <c r="I43" s="97"/>
      <c r="J43" s="98"/>
    </row>
    <row r="44" spans="1:10" s="4" customFormat="1" ht="78.75" customHeight="1" outlineLevel="1">
      <c r="A44" s="77" t="s">
        <v>0</v>
      </c>
      <c r="B44" s="92" t="s">
        <v>89</v>
      </c>
      <c r="C44" s="76" t="s">
        <v>95</v>
      </c>
      <c r="D44" s="147"/>
      <c r="E44" s="148"/>
      <c r="F44" s="148"/>
      <c r="G44" s="75"/>
      <c r="H44" s="82"/>
      <c r="I44" s="76"/>
      <c r="J44" s="74"/>
    </row>
    <row r="45" spans="1:10" s="4" customFormat="1" ht="79.5" customHeight="1" outlineLevel="1">
      <c r="A45" s="77" t="s">
        <v>1</v>
      </c>
      <c r="B45" s="92" t="s">
        <v>90</v>
      </c>
      <c r="C45" s="76" t="s">
        <v>96</v>
      </c>
      <c r="D45" s="147"/>
      <c r="E45" s="148"/>
      <c r="F45" s="148"/>
      <c r="G45" s="75"/>
      <c r="H45" s="82"/>
      <c r="I45" s="76"/>
      <c r="J45" s="74"/>
    </row>
    <row r="46" spans="1:10" s="4" customFormat="1" ht="79.5" customHeight="1" outlineLevel="1">
      <c r="A46" s="77" t="s">
        <v>2</v>
      </c>
      <c r="B46" s="92" t="s">
        <v>93</v>
      </c>
      <c r="C46" s="76" t="s">
        <v>97</v>
      </c>
      <c r="D46" s="147"/>
      <c r="E46" s="148"/>
      <c r="F46" s="148"/>
      <c r="G46" s="75"/>
      <c r="H46" s="82"/>
      <c r="I46" s="76"/>
      <c r="J46" s="74"/>
    </row>
    <row r="47" spans="1:10" s="4" customFormat="1" ht="79.5" customHeight="1" outlineLevel="1">
      <c r="A47" s="77" t="s">
        <v>49</v>
      </c>
      <c r="B47" s="92" t="s">
        <v>94</v>
      </c>
      <c r="C47" s="76" t="s">
        <v>98</v>
      </c>
      <c r="D47" s="147"/>
      <c r="E47" s="148"/>
      <c r="F47" s="148"/>
      <c r="G47" s="75"/>
      <c r="H47" s="82"/>
      <c r="I47" s="76"/>
      <c r="J47" s="74"/>
    </row>
    <row r="48" spans="1:10" s="4" customFormat="1" ht="91.5" customHeight="1" outlineLevel="1">
      <c r="A48" s="77" t="s">
        <v>52</v>
      </c>
      <c r="B48" s="92" t="s">
        <v>99</v>
      </c>
      <c r="C48" s="76" t="s">
        <v>100</v>
      </c>
      <c r="D48" s="147"/>
      <c r="E48" s="148"/>
      <c r="F48" s="148"/>
      <c r="G48" s="75"/>
      <c r="H48" s="82"/>
      <c r="I48" s="76"/>
      <c r="J48" s="74"/>
    </row>
    <row r="49" spans="1:10" s="4" customFormat="1" ht="67.5" customHeight="1" outlineLevel="1">
      <c r="A49" s="77" t="s">
        <v>53</v>
      </c>
      <c r="B49" s="92" t="s">
        <v>91</v>
      </c>
      <c r="C49" s="76" t="s">
        <v>92</v>
      </c>
      <c r="D49" s="147"/>
      <c r="E49" s="148"/>
      <c r="F49" s="148"/>
      <c r="G49" s="75"/>
      <c r="H49" s="82"/>
      <c r="I49" s="76"/>
      <c r="J49" s="74"/>
    </row>
    <row r="50" spans="1:10" s="4" customFormat="1" ht="12.75" outlineLevel="1">
      <c r="A50" s="134" t="s">
        <v>101</v>
      </c>
      <c r="B50" s="135"/>
      <c r="C50" s="135"/>
      <c r="D50" s="97"/>
      <c r="E50" s="97"/>
      <c r="F50" s="97"/>
      <c r="G50" s="97"/>
      <c r="H50" s="97"/>
      <c r="I50" s="97"/>
      <c r="J50" s="98"/>
    </row>
    <row r="51" spans="1:10" s="4" customFormat="1" ht="47.25" customHeight="1" outlineLevel="1">
      <c r="A51" s="77" t="s">
        <v>0</v>
      </c>
      <c r="B51" s="92" t="s">
        <v>125</v>
      </c>
      <c r="C51" s="76" t="s">
        <v>102</v>
      </c>
      <c r="D51" s="147"/>
      <c r="E51" s="148"/>
      <c r="F51" s="148"/>
      <c r="G51" s="75"/>
      <c r="H51" s="82"/>
      <c r="I51" s="76"/>
      <c r="J51" s="74"/>
    </row>
    <row r="52" spans="1:10" s="4" customFormat="1" ht="12.75" outlineLevel="1">
      <c r="A52" s="134" t="s">
        <v>260</v>
      </c>
      <c r="B52" s="135"/>
      <c r="C52" s="135"/>
      <c r="D52" s="97"/>
      <c r="E52" s="97"/>
      <c r="F52" s="97"/>
      <c r="G52" s="97"/>
      <c r="H52" s="97"/>
      <c r="I52" s="97"/>
      <c r="J52" s="98"/>
    </row>
    <row r="53" spans="1:10" s="4" customFormat="1" ht="144" customHeight="1" outlineLevel="1">
      <c r="A53" s="77" t="s">
        <v>0</v>
      </c>
      <c r="B53" s="92" t="s">
        <v>262</v>
      </c>
      <c r="C53" s="76" t="s">
        <v>259</v>
      </c>
      <c r="D53" s="147"/>
      <c r="E53" s="148"/>
      <c r="F53" s="148"/>
      <c r="G53" s="75"/>
      <c r="H53" s="82"/>
      <c r="I53" s="76"/>
      <c r="J53" s="74"/>
    </row>
    <row r="54" spans="1:10" s="4" customFormat="1" ht="123" customHeight="1" outlineLevel="1">
      <c r="A54" s="77" t="s">
        <v>1</v>
      </c>
      <c r="B54" s="92" t="s">
        <v>263</v>
      </c>
      <c r="C54" s="76" t="s">
        <v>264</v>
      </c>
      <c r="D54" s="147"/>
      <c r="E54" s="148"/>
      <c r="F54" s="148"/>
      <c r="G54" s="75"/>
      <c r="H54" s="82"/>
      <c r="I54" s="76"/>
      <c r="J54" s="74"/>
    </row>
    <row r="55" spans="1:10" s="4" customFormat="1" ht="12.75" outlineLevel="1">
      <c r="A55" s="134" t="s">
        <v>287</v>
      </c>
      <c r="B55" s="135"/>
      <c r="C55" s="135"/>
      <c r="D55" s="97"/>
      <c r="E55" s="97"/>
      <c r="F55" s="97"/>
      <c r="G55" s="97"/>
      <c r="H55" s="97"/>
      <c r="I55" s="97"/>
      <c r="J55" s="98"/>
    </row>
    <row r="56" spans="1:10" s="4" customFormat="1" ht="98.25" customHeight="1" outlineLevel="1">
      <c r="A56" s="77" t="s">
        <v>0</v>
      </c>
      <c r="B56" s="92" t="s">
        <v>303</v>
      </c>
      <c r="C56" s="76" t="s">
        <v>298</v>
      </c>
      <c r="D56" s="147"/>
      <c r="E56" s="148"/>
      <c r="F56" s="148"/>
      <c r="G56" s="75"/>
      <c r="H56" s="82"/>
      <c r="I56" s="76"/>
      <c r="J56" s="74"/>
    </row>
    <row r="57" spans="1:10" s="4" customFormat="1" ht="160.5" customHeight="1" outlineLevel="1">
      <c r="A57" s="77" t="s">
        <v>1</v>
      </c>
      <c r="B57" s="92" t="s">
        <v>299</v>
      </c>
      <c r="C57" s="76" t="s">
        <v>302</v>
      </c>
      <c r="D57" s="147"/>
      <c r="E57" s="148"/>
      <c r="F57" s="148"/>
      <c r="G57" s="75"/>
      <c r="H57" s="82"/>
      <c r="I57" s="76"/>
      <c r="J57" s="74"/>
    </row>
    <row r="58" spans="1:10" s="4" customFormat="1" ht="12.75" outlineLevel="1">
      <c r="A58" s="134" t="s">
        <v>288</v>
      </c>
      <c r="B58" s="135"/>
      <c r="C58" s="135"/>
      <c r="D58" s="97"/>
      <c r="E58" s="97"/>
      <c r="F58" s="97"/>
      <c r="G58" s="97"/>
      <c r="H58" s="97"/>
      <c r="I58" s="97"/>
      <c r="J58" s="98"/>
    </row>
    <row r="59" spans="1:10" s="4" customFormat="1" ht="136.5" customHeight="1" outlineLevel="1">
      <c r="A59" s="77" t="s">
        <v>0</v>
      </c>
      <c r="B59" s="92" t="s">
        <v>289</v>
      </c>
      <c r="C59" s="76" t="s">
        <v>290</v>
      </c>
      <c r="D59" s="147"/>
      <c r="E59" s="148"/>
      <c r="F59" s="148"/>
      <c r="G59" s="75"/>
      <c r="H59" s="82"/>
      <c r="I59" s="76"/>
      <c r="J59" s="74"/>
    </row>
    <row r="60" spans="1:10" s="4" customFormat="1" ht="136.5" customHeight="1" outlineLevel="1">
      <c r="A60" s="77" t="s">
        <v>1</v>
      </c>
      <c r="B60" s="92" t="s">
        <v>289</v>
      </c>
      <c r="C60" s="76" t="s">
        <v>291</v>
      </c>
      <c r="D60" s="147"/>
      <c r="E60" s="148"/>
      <c r="F60" s="148"/>
      <c r="G60" s="75"/>
      <c r="H60" s="82"/>
      <c r="I60" s="76"/>
      <c r="J60" s="74"/>
    </row>
    <row r="61" spans="1:10" s="4" customFormat="1" ht="148.5" customHeight="1" outlineLevel="1">
      <c r="A61" s="77" t="s">
        <v>2</v>
      </c>
      <c r="B61" s="92" t="s">
        <v>292</v>
      </c>
      <c r="C61" s="76" t="s">
        <v>293</v>
      </c>
      <c r="D61" s="147"/>
      <c r="E61" s="148"/>
      <c r="F61" s="148"/>
      <c r="G61" s="75"/>
      <c r="H61" s="82"/>
      <c r="I61" s="76"/>
      <c r="J61" s="74"/>
    </row>
    <row r="62" spans="1:10" s="4" customFormat="1" ht="146.25" customHeight="1" outlineLevel="1">
      <c r="A62" s="77" t="s">
        <v>49</v>
      </c>
      <c r="B62" s="92" t="s">
        <v>294</v>
      </c>
      <c r="C62" s="76" t="s">
        <v>300</v>
      </c>
      <c r="D62" s="147"/>
      <c r="E62" s="148"/>
      <c r="F62" s="148"/>
      <c r="G62" s="75"/>
      <c r="H62" s="82"/>
      <c r="I62" s="76"/>
      <c r="J62" s="74"/>
    </row>
    <row r="63" spans="1:10" s="4" customFormat="1" ht="12.75" outlineLevel="1">
      <c r="A63" s="134"/>
      <c r="B63" s="135"/>
      <c r="C63" s="135"/>
      <c r="D63" s="97"/>
      <c r="E63" s="97"/>
      <c r="F63" s="97"/>
      <c r="G63" s="97"/>
      <c r="H63" s="97"/>
      <c r="I63" s="97"/>
      <c r="J63" s="98"/>
    </row>
    <row r="64" spans="1:10" s="4" customFormat="1" ht="63.75" customHeight="1" outlineLevel="1">
      <c r="A64" s="77"/>
      <c r="B64" s="92"/>
      <c r="C64" s="76"/>
      <c r="D64" s="147"/>
      <c r="E64" s="148"/>
      <c r="F64" s="148"/>
      <c r="G64" s="75"/>
      <c r="H64" s="82"/>
      <c r="I64" s="76"/>
      <c r="J64" s="74"/>
    </row>
    <row r="65" spans="1:10" s="4" customFormat="1" ht="12.75" outlineLevel="1">
      <c r="A65" s="134"/>
      <c r="B65" s="135"/>
      <c r="C65" s="135"/>
      <c r="D65" s="97"/>
      <c r="E65" s="97"/>
      <c r="F65" s="97"/>
      <c r="G65" s="97"/>
      <c r="H65" s="97"/>
      <c r="I65" s="97"/>
      <c r="J65" s="98"/>
    </row>
    <row r="66" spans="1:10" s="4" customFormat="1" ht="63.75" customHeight="1" outlineLevel="1">
      <c r="A66" s="77"/>
      <c r="B66" s="92"/>
      <c r="C66" s="76"/>
      <c r="D66" s="147"/>
      <c r="E66" s="148"/>
      <c r="F66" s="148"/>
      <c r="G66" s="75"/>
      <c r="H66" s="82"/>
      <c r="I66" s="76"/>
      <c r="J66" s="74"/>
    </row>
    <row r="67" spans="1:10" s="4" customFormat="1" ht="63.75" customHeight="1" outlineLevel="1">
      <c r="A67" s="124"/>
      <c r="B67" s="125"/>
      <c r="C67" s="126"/>
      <c r="D67" s="127"/>
      <c r="E67" s="127"/>
      <c r="F67" s="127"/>
      <c r="G67" s="126"/>
      <c r="H67" s="126"/>
      <c r="I67" s="126"/>
      <c r="J67" s="128"/>
    </row>
    <row r="68" spans="1:10" ht="12" customHeight="1">
      <c r="I68"/>
      <c r="J68"/>
    </row>
    <row r="69" spans="1:10" ht="12" customHeight="1">
      <c r="I69"/>
      <c r="J69"/>
    </row>
    <row r="70" spans="1:10" ht="12" customHeight="1">
      <c r="I70"/>
      <c r="J70"/>
    </row>
    <row r="71" spans="1:10" ht="12" customHeight="1">
      <c r="I71"/>
      <c r="J71"/>
    </row>
    <row r="72" spans="1:10" ht="12" customHeight="1">
      <c r="I72"/>
      <c r="J72"/>
    </row>
    <row r="73" spans="1:10" ht="12" customHeight="1">
      <c r="I73"/>
      <c r="J73"/>
    </row>
    <row r="74" spans="1:10" ht="12" customHeight="1">
      <c r="I74"/>
      <c r="J74"/>
    </row>
    <row r="75" spans="1:10" ht="12" customHeight="1">
      <c r="I75"/>
      <c r="J75"/>
    </row>
    <row r="76" spans="1:10" ht="12" customHeight="1">
      <c r="I76"/>
      <c r="J76"/>
    </row>
    <row r="77" spans="1:10" ht="12" customHeight="1">
      <c r="I77"/>
      <c r="J77"/>
    </row>
    <row r="78" spans="1:10" ht="12" customHeight="1">
      <c r="I78"/>
      <c r="J78"/>
    </row>
    <row r="79" spans="1:10" ht="12" customHeight="1">
      <c r="I79"/>
      <c r="J79"/>
    </row>
    <row r="80" spans="1:10" ht="12" customHeight="1">
      <c r="I80"/>
      <c r="J80"/>
    </row>
    <row r="81" spans="9:10" ht="12" customHeight="1">
      <c r="I81"/>
      <c r="J81"/>
    </row>
    <row r="82" spans="9:10" ht="12" customHeight="1">
      <c r="I82"/>
      <c r="J82"/>
    </row>
    <row r="83" spans="9:10" ht="12" customHeight="1">
      <c r="I83"/>
      <c r="J83"/>
    </row>
    <row r="84" spans="9:10">
      <c r="I84" s="19"/>
      <c r="J84"/>
    </row>
    <row r="85" spans="9:10">
      <c r="I85" s="19"/>
      <c r="J85"/>
    </row>
    <row r="86" spans="9:10">
      <c r="I86" s="19"/>
      <c r="J86"/>
    </row>
    <row r="87" spans="9:10">
      <c r="I87" s="19"/>
      <c r="J87"/>
    </row>
    <row r="88" spans="9:10">
      <c r="I88" s="19"/>
      <c r="J88"/>
    </row>
    <row r="89" spans="9:10">
      <c r="I89" s="19"/>
      <c r="J89"/>
    </row>
    <row r="90" spans="9:10">
      <c r="I90" s="19"/>
      <c r="J90"/>
    </row>
    <row r="91" spans="9:10">
      <c r="I91" s="19"/>
      <c r="J91"/>
    </row>
    <row r="92" spans="9:10">
      <c r="I92" s="19"/>
      <c r="J92"/>
    </row>
    <row r="93" spans="9:10">
      <c r="I93" s="19"/>
      <c r="J93"/>
    </row>
    <row r="94" spans="9:10">
      <c r="I94" s="19"/>
      <c r="J94"/>
    </row>
    <row r="95" spans="9:10">
      <c r="I95" s="19"/>
      <c r="J95"/>
    </row>
    <row r="96" spans="9:10">
      <c r="I96" s="19"/>
      <c r="J96"/>
    </row>
    <row r="97" spans="9:10">
      <c r="I97" s="19"/>
      <c r="J97"/>
    </row>
    <row r="98" spans="9:10">
      <c r="I98" s="19"/>
      <c r="J98"/>
    </row>
    <row r="99" spans="9:10">
      <c r="I99" s="19"/>
      <c r="J99"/>
    </row>
  </sheetData>
  <mergeCells count="73">
    <mergeCell ref="D66:F66"/>
    <mergeCell ref="D56:F56"/>
    <mergeCell ref="D61:F61"/>
    <mergeCell ref="D59:F59"/>
    <mergeCell ref="D60:F60"/>
    <mergeCell ref="D57:F57"/>
    <mergeCell ref="A58:C58"/>
    <mergeCell ref="D62:F62"/>
    <mergeCell ref="A63:C63"/>
    <mergeCell ref="D64:F64"/>
    <mergeCell ref="A65:C65"/>
    <mergeCell ref="D28:F28"/>
    <mergeCell ref="D29:F29"/>
    <mergeCell ref="D30:F30"/>
    <mergeCell ref="D31:F31"/>
    <mergeCell ref="D32:F32"/>
    <mergeCell ref="D33:F33"/>
    <mergeCell ref="D34:F34"/>
    <mergeCell ref="D38:F38"/>
    <mergeCell ref="D39:F39"/>
    <mergeCell ref="D40:F40"/>
    <mergeCell ref="D42:F42"/>
    <mergeCell ref="D41:F41"/>
    <mergeCell ref="A52:C52"/>
    <mergeCell ref="D54:F54"/>
    <mergeCell ref="A55:C55"/>
    <mergeCell ref="A43:C43"/>
    <mergeCell ref="D44:F44"/>
    <mergeCell ref="A50:C50"/>
    <mergeCell ref="D51:F51"/>
    <mergeCell ref="D49:F49"/>
    <mergeCell ref="D45:F45"/>
    <mergeCell ref="D47:F47"/>
    <mergeCell ref="D46:F46"/>
    <mergeCell ref="D48:F48"/>
    <mergeCell ref="D53:F53"/>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I9:I10"/>
    <mergeCell ref="A37:C37"/>
    <mergeCell ref="D24:F24"/>
    <mergeCell ref="D13:F13"/>
    <mergeCell ref="C9:C10"/>
    <mergeCell ref="D9:G10"/>
    <mergeCell ref="A23:C23"/>
    <mergeCell ref="D25:F25"/>
    <mergeCell ref="D26:F26"/>
    <mergeCell ref="D27:F27"/>
    <mergeCell ref="A35:C35"/>
    <mergeCell ref="D36:F36"/>
    <mergeCell ref="D21:F21"/>
    <mergeCell ref="D20:F20"/>
    <mergeCell ref="D18:F18"/>
    <mergeCell ref="D22:F22"/>
    <mergeCell ref="D19:F19"/>
    <mergeCell ref="D14:F14"/>
    <mergeCell ref="D16:F16"/>
    <mergeCell ref="D15:F15"/>
    <mergeCell ref="D17:F17"/>
  </mergeCells>
  <phoneticPr fontId="18"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5"/>
  <sheetViews>
    <sheetView topLeftCell="A18" zoomScale="82" workbookViewId="0">
      <selection activeCell="A18" sqref="A18"/>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52"/>
      <c r="C1" s="152"/>
      <c r="D1" s="152"/>
      <c r="E1" s="6"/>
      <c r="F1" s="6"/>
      <c r="G1" s="6"/>
      <c r="H1" s="6"/>
      <c r="I1" s="90"/>
      <c r="J1" s="6"/>
      <c r="K1" s="7"/>
    </row>
    <row r="2" spans="1:11" s="2" customFormat="1" ht="11.25" customHeight="1" thickBot="1">
      <c r="A2" s="7"/>
      <c r="B2" s="153"/>
      <c r="C2" s="153"/>
      <c r="D2" s="153"/>
      <c r="E2" s="6"/>
      <c r="F2" s="6"/>
      <c r="G2" s="6"/>
      <c r="H2" s="6"/>
      <c r="I2" s="90"/>
      <c r="J2" s="6"/>
      <c r="K2" s="7"/>
    </row>
    <row r="3" spans="1:11" s="3" customFormat="1" ht="15" customHeight="1">
      <c r="A3" s="57" t="s">
        <v>36</v>
      </c>
      <c r="B3" s="129" t="s">
        <v>42</v>
      </c>
      <c r="C3" s="129"/>
      <c r="D3" s="130"/>
      <c r="E3" s="60"/>
      <c r="F3" s="60"/>
      <c r="G3" s="60"/>
      <c r="H3" s="160"/>
      <c r="I3" s="160"/>
      <c r="J3" s="160"/>
      <c r="K3" s="9"/>
    </row>
    <row r="4" spans="1:11" s="3" customFormat="1" ht="12.75">
      <c r="A4" s="62" t="s">
        <v>37</v>
      </c>
      <c r="B4" s="161" t="s">
        <v>121</v>
      </c>
      <c r="C4" s="162"/>
      <c r="D4" s="163"/>
      <c r="E4" s="60"/>
      <c r="F4" s="60"/>
      <c r="G4" s="60"/>
      <c r="H4" s="160"/>
      <c r="I4" s="160"/>
      <c r="J4" s="160"/>
      <c r="K4" s="9"/>
    </row>
    <row r="5" spans="1:11" s="70" customFormat="1" ht="25.5">
      <c r="A5" s="62" t="s">
        <v>30</v>
      </c>
      <c r="B5" s="155" t="s">
        <v>41</v>
      </c>
      <c r="C5" s="156"/>
      <c r="D5" s="157"/>
      <c r="E5" s="68"/>
      <c r="F5" s="68"/>
      <c r="G5" s="68"/>
      <c r="H5" s="159"/>
      <c r="I5" s="159"/>
      <c r="J5" s="159"/>
      <c r="K5" s="69"/>
    </row>
    <row r="6" spans="1:11" s="3" customFormat="1" ht="15" customHeight="1">
      <c r="A6" s="12" t="s">
        <v>38</v>
      </c>
      <c r="B6" s="79">
        <f>COUNTIF(I12:I24,"Pass")</f>
        <v>0</v>
      </c>
      <c r="C6" s="10" t="s">
        <v>39</v>
      </c>
      <c r="D6" s="13">
        <f>COUNTIF(I10:I730,"Pending")</f>
        <v>0</v>
      </c>
      <c r="E6" s="8"/>
      <c r="F6" s="8"/>
      <c r="G6" s="8"/>
      <c r="H6" s="160"/>
      <c r="I6" s="160"/>
      <c r="J6" s="160"/>
      <c r="K6" s="9"/>
    </row>
    <row r="7" spans="1:11" s="3" customFormat="1" ht="15" customHeight="1" thickBot="1">
      <c r="A7" s="14" t="s">
        <v>3</v>
      </c>
      <c r="B7" s="80">
        <f>COUNTIF(I12:I24,"Fail")</f>
        <v>0</v>
      </c>
      <c r="C7" s="29" t="s">
        <v>28</v>
      </c>
      <c r="D7" s="58">
        <f>COUNTA(A12:A33) -3</f>
        <v>10</v>
      </c>
      <c r="E7" s="61"/>
      <c r="F7" s="61"/>
      <c r="G7" s="61"/>
      <c r="H7" s="160"/>
      <c r="I7" s="160"/>
      <c r="J7" s="160"/>
      <c r="K7" s="9"/>
    </row>
    <row r="8" spans="1:11" s="3" customFormat="1" ht="15" customHeight="1">
      <c r="A8" s="154"/>
      <c r="B8" s="154"/>
      <c r="C8" s="154"/>
      <c r="D8" s="154"/>
      <c r="E8" s="8"/>
      <c r="F8" s="8"/>
      <c r="G8" s="8"/>
      <c r="H8" s="8"/>
      <c r="I8" s="91"/>
      <c r="J8" s="91"/>
      <c r="K8" s="9"/>
    </row>
    <row r="9" spans="1:11" s="72" customFormat="1" ht="12" customHeight="1">
      <c r="A9" s="138" t="s">
        <v>31</v>
      </c>
      <c r="B9" s="167" t="s">
        <v>6</v>
      </c>
      <c r="C9" s="138" t="s">
        <v>16</v>
      </c>
      <c r="D9" s="139" t="s">
        <v>29</v>
      </c>
      <c r="E9" s="140"/>
      <c r="F9" s="140"/>
      <c r="G9" s="141"/>
      <c r="H9" s="164" t="s">
        <v>27</v>
      </c>
      <c r="I9" s="133" t="s">
        <v>7</v>
      </c>
      <c r="J9" s="133" t="s">
        <v>32</v>
      </c>
      <c r="K9" s="71"/>
    </row>
    <row r="10" spans="1:11" s="3" customFormat="1" ht="12" customHeight="1">
      <c r="A10" s="133"/>
      <c r="B10" s="168"/>
      <c r="C10" s="133"/>
      <c r="D10" s="142"/>
      <c r="E10" s="143"/>
      <c r="F10" s="143"/>
      <c r="G10" s="144"/>
      <c r="H10" s="142"/>
      <c r="I10" s="133"/>
      <c r="J10" s="133"/>
      <c r="K10" s="9"/>
    </row>
    <row r="11" spans="1:11" s="73" customFormat="1" ht="15">
      <c r="A11" s="165"/>
      <c r="B11" s="165"/>
      <c r="C11" s="165"/>
      <c r="D11" s="165"/>
      <c r="E11" s="165"/>
      <c r="F11" s="165"/>
      <c r="G11" s="165"/>
      <c r="H11" s="165"/>
      <c r="I11" s="165"/>
      <c r="J11" s="166"/>
    </row>
    <row r="12" spans="1:11" s="4" customFormat="1" ht="12.75">
      <c r="A12" s="145" t="s">
        <v>122</v>
      </c>
      <c r="B12" s="146"/>
      <c r="C12" s="146"/>
      <c r="D12" s="146"/>
      <c r="E12" s="146"/>
      <c r="F12" s="146"/>
      <c r="G12" s="146"/>
      <c r="H12" s="146"/>
      <c r="I12" s="146"/>
      <c r="J12" s="158"/>
    </row>
    <row r="13" spans="1:11" s="4" customFormat="1" ht="102.75" customHeight="1" outlineLevel="1">
      <c r="A13" s="77" t="s">
        <v>0</v>
      </c>
      <c r="B13" s="81" t="s">
        <v>162</v>
      </c>
      <c r="C13" s="76" t="s">
        <v>160</v>
      </c>
      <c r="D13" s="131" t="s">
        <v>161</v>
      </c>
      <c r="E13" s="132"/>
      <c r="F13" s="132"/>
      <c r="G13" s="75"/>
      <c r="H13" s="89"/>
      <c r="I13" s="76"/>
      <c r="J13" s="74"/>
    </row>
    <row r="14" spans="1:11" s="4" customFormat="1" ht="107.25" customHeight="1" outlineLevel="1">
      <c r="A14" s="77" t="s">
        <v>1</v>
      </c>
      <c r="B14" s="81" t="s">
        <v>163</v>
      </c>
      <c r="C14" s="76" t="s">
        <v>164</v>
      </c>
      <c r="D14" s="131" t="s">
        <v>165</v>
      </c>
      <c r="E14" s="132"/>
      <c r="F14" s="132"/>
      <c r="G14" s="75"/>
      <c r="H14" s="89"/>
      <c r="I14" s="76"/>
      <c r="J14" s="74"/>
    </row>
    <row r="15" spans="1:11" s="4" customFormat="1" ht="82.5" customHeight="1" outlineLevel="1">
      <c r="A15" s="77" t="s">
        <v>2</v>
      </c>
      <c r="B15" s="81" t="s">
        <v>166</v>
      </c>
      <c r="C15" s="76" t="s">
        <v>167</v>
      </c>
      <c r="D15" s="131" t="s">
        <v>168</v>
      </c>
      <c r="E15" s="132"/>
      <c r="F15" s="132"/>
      <c r="G15" s="75"/>
      <c r="H15" s="89"/>
      <c r="I15" s="76"/>
      <c r="J15" s="74"/>
    </row>
    <row r="16" spans="1:11" s="4" customFormat="1" ht="12.75" outlineLevel="1">
      <c r="A16" s="145" t="s">
        <v>123</v>
      </c>
      <c r="B16" s="146"/>
      <c r="C16" s="146"/>
      <c r="D16" s="87"/>
      <c r="E16" s="87"/>
      <c r="F16" s="87"/>
      <c r="G16" s="87"/>
      <c r="H16" s="87"/>
      <c r="I16" s="87"/>
      <c r="J16" s="88"/>
    </row>
    <row r="17" spans="1:10" s="4" customFormat="1" ht="79.5" customHeight="1" outlineLevel="1">
      <c r="A17" s="93" t="s">
        <v>0</v>
      </c>
      <c r="B17" s="85" t="s">
        <v>132</v>
      </c>
      <c r="C17" s="86" t="s">
        <v>131</v>
      </c>
      <c r="D17" s="173" t="s">
        <v>130</v>
      </c>
      <c r="E17" s="174"/>
      <c r="F17" s="174"/>
      <c r="G17" s="94"/>
      <c r="H17" s="95"/>
      <c r="I17" s="86"/>
      <c r="J17" s="96"/>
    </row>
    <row r="18" spans="1:10" s="4" customFormat="1" ht="66.75" customHeight="1" outlineLevel="1">
      <c r="A18" s="93" t="s">
        <v>1</v>
      </c>
      <c r="B18" s="85" t="s">
        <v>127</v>
      </c>
      <c r="C18" s="86" t="s">
        <v>133</v>
      </c>
      <c r="D18" s="173" t="s">
        <v>134</v>
      </c>
      <c r="E18" s="174"/>
      <c r="F18" s="174"/>
      <c r="G18" s="94"/>
      <c r="H18" s="95"/>
      <c r="I18" s="86"/>
      <c r="J18" s="96"/>
    </row>
    <row r="19" spans="1:10" s="4" customFormat="1" ht="79.5" customHeight="1" outlineLevel="1">
      <c r="A19" s="93" t="s">
        <v>2</v>
      </c>
      <c r="B19" s="85" t="s">
        <v>135</v>
      </c>
      <c r="C19" s="86" t="s">
        <v>131</v>
      </c>
      <c r="D19" s="173" t="s">
        <v>136</v>
      </c>
      <c r="E19" s="174"/>
      <c r="F19" s="174"/>
      <c r="G19" s="94"/>
      <c r="H19" s="95"/>
      <c r="I19" s="86"/>
      <c r="J19" s="96"/>
    </row>
    <row r="20" spans="1:10" s="4" customFormat="1" ht="12.75" outlineLevel="1">
      <c r="A20" s="145" t="s">
        <v>140</v>
      </c>
      <c r="B20" s="146"/>
      <c r="C20" s="146"/>
      <c r="D20" s="87"/>
      <c r="E20" s="87"/>
      <c r="F20" s="87"/>
      <c r="G20" s="87"/>
      <c r="H20" s="87"/>
      <c r="I20" s="87"/>
      <c r="J20" s="88"/>
    </row>
    <row r="21" spans="1:10" s="4" customFormat="1" ht="116.25" customHeight="1" outlineLevel="1">
      <c r="A21" s="77" t="s">
        <v>0</v>
      </c>
      <c r="B21" s="92" t="s">
        <v>141</v>
      </c>
      <c r="C21" s="76" t="s">
        <v>144</v>
      </c>
      <c r="D21" s="131" t="s">
        <v>142</v>
      </c>
      <c r="E21" s="132"/>
      <c r="F21" s="132"/>
      <c r="G21" s="75"/>
      <c r="H21" s="82"/>
      <c r="I21" s="76"/>
      <c r="J21" s="74"/>
    </row>
    <row r="22" spans="1:10" s="4" customFormat="1" ht="67.5" customHeight="1" outlineLevel="1">
      <c r="A22" s="77" t="s">
        <v>1</v>
      </c>
      <c r="B22" s="92" t="s">
        <v>143</v>
      </c>
      <c r="C22" s="76" t="s">
        <v>145</v>
      </c>
      <c r="D22" s="131" t="s">
        <v>146</v>
      </c>
      <c r="E22" s="132"/>
      <c r="F22" s="132"/>
      <c r="G22" s="75"/>
      <c r="H22" s="82"/>
      <c r="I22" s="76"/>
      <c r="J22" s="74"/>
    </row>
    <row r="23" spans="1:10" s="4" customFormat="1" ht="81" customHeight="1" outlineLevel="1">
      <c r="A23" s="77" t="s">
        <v>2</v>
      </c>
      <c r="B23" s="92" t="s">
        <v>147</v>
      </c>
      <c r="C23" s="76" t="s">
        <v>148</v>
      </c>
      <c r="D23" s="131" t="s">
        <v>149</v>
      </c>
      <c r="E23" s="132"/>
      <c r="F23" s="132"/>
      <c r="G23" s="75"/>
      <c r="H23" s="82"/>
      <c r="I23" s="76"/>
      <c r="J23" s="74"/>
    </row>
    <row r="24" spans="1:10" s="4" customFormat="1" ht="113.25" customHeight="1" outlineLevel="1">
      <c r="A24" s="77" t="s">
        <v>49</v>
      </c>
      <c r="B24" s="92" t="s">
        <v>150</v>
      </c>
      <c r="C24" s="76" t="s">
        <v>151</v>
      </c>
      <c r="D24" s="131" t="s">
        <v>152</v>
      </c>
      <c r="E24" s="132"/>
      <c r="F24" s="132"/>
      <c r="G24" s="75"/>
      <c r="H24" s="82"/>
      <c r="I24" s="76"/>
      <c r="J24" s="74"/>
    </row>
    <row r="25" spans="1:10" s="4" customFormat="1" ht="12.75" outlineLevel="1">
      <c r="A25" s="134"/>
      <c r="B25" s="135"/>
      <c r="C25" s="135"/>
      <c r="D25" s="97"/>
      <c r="E25" s="97"/>
      <c r="F25" s="97"/>
      <c r="G25" s="97"/>
      <c r="H25" s="97"/>
      <c r="I25" s="97"/>
      <c r="J25" s="98"/>
    </row>
    <row r="26" spans="1:10" s="4" customFormat="1" ht="78.75" customHeight="1" outlineLevel="1">
      <c r="A26" s="77"/>
      <c r="B26" s="92"/>
      <c r="C26" s="76"/>
      <c r="D26" s="147"/>
      <c r="E26" s="148"/>
      <c r="F26" s="148"/>
      <c r="G26" s="75"/>
      <c r="H26" s="82"/>
      <c r="I26" s="76"/>
      <c r="J26" s="74"/>
    </row>
    <row r="27" spans="1:10" s="4" customFormat="1" ht="79.5" customHeight="1" outlineLevel="1">
      <c r="A27" s="77"/>
      <c r="B27" s="92"/>
      <c r="C27" s="76"/>
      <c r="D27" s="147"/>
      <c r="E27" s="148"/>
      <c r="F27" s="148"/>
      <c r="G27" s="75"/>
      <c r="H27" s="82"/>
      <c r="I27" s="76"/>
      <c r="J27" s="74"/>
    </row>
    <row r="28" spans="1:10" s="4" customFormat="1" ht="79.5" customHeight="1" outlineLevel="1">
      <c r="A28" s="77"/>
      <c r="B28" s="92"/>
      <c r="C28" s="76"/>
      <c r="D28" s="147"/>
      <c r="E28" s="148"/>
      <c r="F28" s="148"/>
      <c r="G28" s="75"/>
      <c r="H28" s="82"/>
      <c r="I28" s="76"/>
      <c r="J28" s="74"/>
    </row>
    <row r="29" spans="1:10" s="4" customFormat="1" ht="79.5" customHeight="1" outlineLevel="1">
      <c r="A29" s="77"/>
      <c r="B29" s="92"/>
      <c r="C29" s="76"/>
      <c r="D29" s="147"/>
      <c r="E29" s="148"/>
      <c r="F29" s="148"/>
      <c r="G29" s="75"/>
      <c r="H29" s="82"/>
      <c r="I29" s="76"/>
      <c r="J29" s="74"/>
    </row>
    <row r="30" spans="1:10" s="4" customFormat="1" ht="91.5" customHeight="1" outlineLevel="1">
      <c r="A30" s="77"/>
      <c r="B30" s="92"/>
      <c r="C30" s="76"/>
      <c r="D30" s="147"/>
      <c r="E30" s="148"/>
      <c r="F30" s="148"/>
      <c r="G30" s="75"/>
      <c r="H30" s="82"/>
      <c r="I30" s="76"/>
      <c r="J30" s="74"/>
    </row>
    <row r="31" spans="1:10" s="4" customFormat="1" ht="67.5" customHeight="1" outlineLevel="1">
      <c r="A31" s="77"/>
      <c r="B31" s="92"/>
      <c r="C31" s="76"/>
      <c r="D31" s="147"/>
      <c r="E31" s="148"/>
      <c r="F31" s="148"/>
      <c r="G31" s="75"/>
      <c r="H31" s="82"/>
      <c r="I31" s="76"/>
      <c r="J31" s="74"/>
    </row>
    <row r="32" spans="1:10" s="4" customFormat="1" ht="12.75" outlineLevel="1">
      <c r="A32" s="134"/>
      <c r="B32" s="135"/>
      <c r="C32" s="135"/>
      <c r="D32" s="97"/>
      <c r="E32" s="97"/>
      <c r="F32" s="97"/>
      <c r="G32" s="97"/>
      <c r="H32" s="97"/>
      <c r="I32" s="97"/>
      <c r="J32" s="98"/>
    </row>
    <row r="33" spans="1:10" s="4" customFormat="1" ht="47.25" customHeight="1" outlineLevel="1">
      <c r="A33" s="77"/>
      <c r="B33" s="92"/>
      <c r="C33" s="76"/>
      <c r="D33" s="147"/>
      <c r="E33" s="148"/>
      <c r="F33" s="148"/>
      <c r="G33" s="75"/>
      <c r="H33" s="82"/>
      <c r="I33" s="76"/>
      <c r="J33" s="74"/>
    </row>
    <row r="34" spans="1:10" ht="12" customHeight="1">
      <c r="I34"/>
      <c r="J34"/>
    </row>
    <row r="35" spans="1:10" ht="12" customHeight="1">
      <c r="I35"/>
      <c r="J35"/>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c r="I50" s="19"/>
      <c r="J50"/>
    </row>
    <row r="51" spans="9:10">
      <c r="I51" s="19"/>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sheetData>
  <mergeCells count="40">
    <mergeCell ref="D31:F31"/>
    <mergeCell ref="A32:C32"/>
    <mergeCell ref="D33:F33"/>
    <mergeCell ref="A25:C25"/>
    <mergeCell ref="D26:F26"/>
    <mergeCell ref="D27:F27"/>
    <mergeCell ref="D28:F28"/>
    <mergeCell ref="D29:F29"/>
    <mergeCell ref="D30:F30"/>
    <mergeCell ref="A20:C20"/>
    <mergeCell ref="D21:F21"/>
    <mergeCell ref="D22:F22"/>
    <mergeCell ref="D23:F23"/>
    <mergeCell ref="D24:F24"/>
    <mergeCell ref="H9:H10"/>
    <mergeCell ref="I9:I10"/>
    <mergeCell ref="J9:J10"/>
    <mergeCell ref="A11:J11"/>
    <mergeCell ref="A12:J12"/>
    <mergeCell ref="A8:D8"/>
    <mergeCell ref="A9:A10"/>
    <mergeCell ref="B9:B10"/>
    <mergeCell ref="C9:C10"/>
    <mergeCell ref="D9:G10"/>
    <mergeCell ref="D19:F19"/>
    <mergeCell ref="B1:D2"/>
    <mergeCell ref="B3:D3"/>
    <mergeCell ref="H3:J3"/>
    <mergeCell ref="B4:D4"/>
    <mergeCell ref="H4:J4"/>
    <mergeCell ref="D13:F13"/>
    <mergeCell ref="D14:F14"/>
    <mergeCell ref="D15:F15"/>
    <mergeCell ref="B5:D5"/>
    <mergeCell ref="H5:J5"/>
    <mergeCell ref="D18:F18"/>
    <mergeCell ref="A16:C16"/>
    <mergeCell ref="D17:F17"/>
    <mergeCell ref="H6:J6"/>
    <mergeCell ref="H7:J7"/>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9B23-5EF0-4E55-AE3A-7FDCA4B3C688}">
  <sheetPr>
    <outlinePr summaryBelow="0" summaryRight="0"/>
  </sheetPr>
  <dimension ref="A1:K67"/>
  <sheetViews>
    <sheetView topLeftCell="A15" zoomScale="80" workbookViewId="0">
      <selection activeCell="D21" sqref="D21:F21"/>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4"/>
    <col min="10" max="10" width="18" style="83" customWidth="1"/>
  </cols>
  <sheetData>
    <row r="1" spans="1:11" s="2" customFormat="1" ht="12.75" customHeight="1">
      <c r="A1" s="56" t="s">
        <v>5</v>
      </c>
      <c r="B1" s="152"/>
      <c r="C1" s="152"/>
      <c r="D1" s="152"/>
      <c r="E1" s="6"/>
      <c r="F1" s="6"/>
      <c r="G1" s="6"/>
      <c r="H1" s="6"/>
      <c r="I1" s="90"/>
      <c r="J1" s="6"/>
      <c r="K1" s="7"/>
    </row>
    <row r="2" spans="1:11" s="2" customFormat="1" ht="11.25" customHeight="1" thickBot="1">
      <c r="A2" s="7"/>
      <c r="B2" s="153"/>
      <c r="C2" s="153"/>
      <c r="D2" s="153"/>
      <c r="E2" s="6"/>
      <c r="F2" s="6"/>
      <c r="G2" s="6"/>
      <c r="H2" s="6"/>
      <c r="I2" s="90"/>
      <c r="J2" s="6"/>
      <c r="K2" s="7"/>
    </row>
    <row r="3" spans="1:11" s="3" customFormat="1" ht="15" customHeight="1">
      <c r="A3" s="57" t="s">
        <v>36</v>
      </c>
      <c r="B3" s="129" t="s">
        <v>42</v>
      </c>
      <c r="C3" s="129"/>
      <c r="D3" s="130"/>
      <c r="E3" s="60"/>
      <c r="F3" s="60"/>
      <c r="G3" s="60"/>
      <c r="H3" s="160"/>
      <c r="I3" s="160"/>
      <c r="J3" s="160"/>
      <c r="K3" s="9"/>
    </row>
    <row r="4" spans="1:11" s="3" customFormat="1" ht="12.75">
      <c r="A4" s="62" t="s">
        <v>37</v>
      </c>
      <c r="B4" s="161" t="s">
        <v>243</v>
      </c>
      <c r="C4" s="162"/>
      <c r="D4" s="163"/>
      <c r="E4" s="60"/>
      <c r="F4" s="60"/>
      <c r="G4" s="60"/>
      <c r="H4" s="160"/>
      <c r="I4" s="160"/>
      <c r="J4" s="160"/>
      <c r="K4" s="9"/>
    </row>
    <row r="5" spans="1:11" s="70" customFormat="1" ht="25.5">
      <c r="A5" s="62" t="s">
        <v>30</v>
      </c>
      <c r="B5" s="155" t="s">
        <v>41</v>
      </c>
      <c r="C5" s="156"/>
      <c r="D5" s="157"/>
      <c r="E5" s="68"/>
      <c r="F5" s="68"/>
      <c r="G5" s="68"/>
      <c r="H5" s="159"/>
      <c r="I5" s="159"/>
      <c r="J5" s="159"/>
      <c r="K5" s="69"/>
    </row>
    <row r="6" spans="1:11" s="3" customFormat="1" ht="15" customHeight="1">
      <c r="A6" s="12" t="s">
        <v>38</v>
      </c>
      <c r="B6" s="79">
        <f>COUNTIF(I12:I26,"Pass")</f>
        <v>0</v>
      </c>
      <c r="C6" s="10" t="s">
        <v>39</v>
      </c>
      <c r="D6" s="13">
        <f>COUNTIF(I10:I732,"Pending")</f>
        <v>0</v>
      </c>
      <c r="E6" s="8"/>
      <c r="F6" s="8"/>
      <c r="G6" s="8"/>
      <c r="H6" s="160"/>
      <c r="I6" s="160"/>
      <c r="J6" s="160"/>
      <c r="K6" s="9"/>
    </row>
    <row r="7" spans="1:11" s="3" customFormat="1" ht="15" customHeight="1" thickBot="1">
      <c r="A7" s="14" t="s">
        <v>3</v>
      </c>
      <c r="B7" s="80">
        <f>COUNTIF(I12:I26,"Fail")</f>
        <v>0</v>
      </c>
      <c r="C7" s="29" t="s">
        <v>28</v>
      </c>
      <c r="D7" s="58">
        <f>COUNTA(A12:A35) -3</f>
        <v>12</v>
      </c>
      <c r="E7" s="61"/>
      <c r="F7" s="61"/>
      <c r="G7" s="61"/>
      <c r="H7" s="160"/>
      <c r="I7" s="160"/>
      <c r="J7" s="160"/>
      <c r="K7" s="9"/>
    </row>
    <row r="8" spans="1:11" s="3" customFormat="1" ht="15" customHeight="1">
      <c r="A8" s="154"/>
      <c r="B8" s="154"/>
      <c r="C8" s="154"/>
      <c r="D8" s="154"/>
      <c r="E8" s="8"/>
      <c r="F8" s="8"/>
      <c r="G8" s="8"/>
      <c r="H8" s="8"/>
      <c r="I8" s="91"/>
      <c r="J8" s="91"/>
      <c r="K8" s="9"/>
    </row>
    <row r="9" spans="1:11" s="72" customFormat="1" ht="12" customHeight="1">
      <c r="A9" s="138" t="s">
        <v>31</v>
      </c>
      <c r="B9" s="167" t="s">
        <v>6</v>
      </c>
      <c r="C9" s="138" t="s">
        <v>16</v>
      </c>
      <c r="D9" s="139" t="s">
        <v>29</v>
      </c>
      <c r="E9" s="140"/>
      <c r="F9" s="140"/>
      <c r="G9" s="141"/>
      <c r="H9" s="164" t="s">
        <v>27</v>
      </c>
      <c r="I9" s="133" t="s">
        <v>7</v>
      </c>
      <c r="J9" s="133" t="s">
        <v>32</v>
      </c>
      <c r="K9" s="71"/>
    </row>
    <row r="10" spans="1:11" s="3" customFormat="1" ht="12" customHeight="1">
      <c r="A10" s="133"/>
      <c r="B10" s="168"/>
      <c r="C10" s="133"/>
      <c r="D10" s="142"/>
      <c r="E10" s="143"/>
      <c r="F10" s="143"/>
      <c r="G10" s="144"/>
      <c r="H10" s="142"/>
      <c r="I10" s="133"/>
      <c r="J10" s="133"/>
      <c r="K10" s="9"/>
    </row>
    <row r="11" spans="1:11" s="73" customFormat="1" ht="15">
      <c r="A11" s="165"/>
      <c r="B11" s="165"/>
      <c r="C11" s="165"/>
      <c r="D11" s="165"/>
      <c r="E11" s="165"/>
      <c r="F11" s="165"/>
      <c r="G11" s="165"/>
      <c r="H11" s="165"/>
      <c r="I11" s="165"/>
      <c r="J11" s="166"/>
    </row>
    <row r="12" spans="1:11" s="4" customFormat="1" ht="12.75">
      <c r="A12" s="145" t="s">
        <v>273</v>
      </c>
      <c r="B12" s="146"/>
      <c r="C12" s="146"/>
      <c r="D12" s="146"/>
      <c r="E12" s="146"/>
      <c r="F12" s="146"/>
      <c r="G12" s="146"/>
      <c r="H12" s="146"/>
      <c r="I12" s="146"/>
      <c r="J12" s="158"/>
    </row>
    <row r="13" spans="1:11" s="4" customFormat="1" ht="132.75" customHeight="1" outlineLevel="1">
      <c r="A13" s="77" t="s">
        <v>0</v>
      </c>
      <c r="B13" s="81" t="s">
        <v>244</v>
      </c>
      <c r="C13" s="122" t="s">
        <v>246</v>
      </c>
      <c r="D13" s="131"/>
      <c r="E13" s="132"/>
      <c r="F13" s="132"/>
      <c r="G13" s="75"/>
      <c r="H13" s="89"/>
      <c r="I13" s="76"/>
      <c r="J13" s="74"/>
    </row>
    <row r="14" spans="1:11" s="4" customFormat="1" ht="108" customHeight="1" outlineLevel="1">
      <c r="A14" s="77" t="s">
        <v>1</v>
      </c>
      <c r="B14" s="81" t="s">
        <v>245</v>
      </c>
      <c r="C14" s="122" t="s">
        <v>247</v>
      </c>
      <c r="D14" s="131"/>
      <c r="E14" s="132"/>
      <c r="F14" s="132"/>
      <c r="G14" s="75"/>
      <c r="H14" s="89"/>
      <c r="I14" s="76"/>
      <c r="J14" s="74"/>
    </row>
    <row r="15" spans="1:11" s="4" customFormat="1" ht="144.75" customHeight="1" outlineLevel="1">
      <c r="A15" s="77" t="s">
        <v>2</v>
      </c>
      <c r="B15" s="81" t="s">
        <v>254</v>
      </c>
      <c r="C15" s="76" t="s">
        <v>255</v>
      </c>
      <c r="D15" s="131"/>
      <c r="E15" s="132"/>
      <c r="F15" s="132"/>
      <c r="G15" s="75"/>
      <c r="H15" s="89"/>
      <c r="I15" s="76"/>
      <c r="J15" s="74"/>
    </row>
    <row r="16" spans="1:11" s="4" customFormat="1" ht="12.75" outlineLevel="1">
      <c r="A16" s="145" t="s">
        <v>274</v>
      </c>
      <c r="B16" s="146"/>
      <c r="C16" s="146"/>
      <c r="D16" s="87"/>
      <c r="E16" s="87"/>
      <c r="F16" s="87"/>
      <c r="G16" s="87"/>
      <c r="H16" s="87"/>
      <c r="I16" s="87"/>
      <c r="J16" s="88"/>
    </row>
    <row r="17" spans="1:10" s="4" customFormat="1" ht="138" customHeight="1" outlineLevel="1">
      <c r="A17" s="93" t="s">
        <v>0</v>
      </c>
      <c r="B17" s="85" t="s">
        <v>279</v>
      </c>
      <c r="C17" s="86" t="s">
        <v>281</v>
      </c>
      <c r="D17" s="173"/>
      <c r="E17" s="174"/>
      <c r="F17" s="174"/>
      <c r="G17" s="94"/>
      <c r="H17" s="95"/>
      <c r="I17" s="86"/>
      <c r="J17" s="96"/>
    </row>
    <row r="18" spans="1:10" s="4" customFormat="1" ht="138" customHeight="1" outlineLevel="1">
      <c r="A18" s="93" t="s">
        <v>1</v>
      </c>
      <c r="B18" s="85" t="s">
        <v>280</v>
      </c>
      <c r="C18" s="86" t="s">
        <v>282</v>
      </c>
      <c r="D18" s="173"/>
      <c r="E18" s="174"/>
      <c r="F18" s="174"/>
      <c r="G18" s="94"/>
      <c r="H18" s="95"/>
      <c r="I18" s="86"/>
      <c r="J18" s="96"/>
    </row>
    <row r="19" spans="1:10" s="4" customFormat="1" ht="124.5" customHeight="1" outlineLevel="1">
      <c r="A19" s="93" t="s">
        <v>2</v>
      </c>
      <c r="B19" s="92" t="s">
        <v>257</v>
      </c>
      <c r="C19" s="76" t="s">
        <v>264</v>
      </c>
      <c r="D19" s="173"/>
      <c r="E19" s="174"/>
      <c r="F19" s="174"/>
      <c r="G19" s="94"/>
      <c r="H19" s="95"/>
      <c r="I19" s="86"/>
      <c r="J19" s="96"/>
    </row>
    <row r="20" spans="1:10" s="4" customFormat="1" ht="123.75" customHeight="1" outlineLevel="1">
      <c r="A20" s="93" t="s">
        <v>49</v>
      </c>
      <c r="B20" s="85" t="s">
        <v>276</v>
      </c>
      <c r="C20" s="86" t="s">
        <v>277</v>
      </c>
      <c r="D20" s="173"/>
      <c r="E20" s="174"/>
      <c r="F20" s="174"/>
      <c r="G20" s="94"/>
      <c r="H20" s="95"/>
      <c r="I20" s="86"/>
      <c r="J20" s="96"/>
    </row>
    <row r="21" spans="1:10" s="4" customFormat="1" ht="179.25" customHeight="1" outlineLevel="1">
      <c r="A21" s="93" t="s">
        <v>52</v>
      </c>
      <c r="B21" s="85" t="s">
        <v>275</v>
      </c>
      <c r="C21" s="123" t="s">
        <v>278</v>
      </c>
      <c r="D21" s="173"/>
      <c r="E21" s="174"/>
      <c r="F21" s="174"/>
      <c r="G21" s="94"/>
      <c r="H21" s="95"/>
      <c r="I21" s="86"/>
      <c r="J21" s="96"/>
    </row>
    <row r="22" spans="1:10" s="4" customFormat="1" ht="12.75" outlineLevel="1">
      <c r="A22" s="145" t="s">
        <v>250</v>
      </c>
      <c r="B22" s="146"/>
      <c r="C22" s="146"/>
      <c r="D22" s="87"/>
      <c r="E22" s="87"/>
      <c r="F22" s="87"/>
      <c r="G22" s="87"/>
      <c r="H22" s="87"/>
      <c r="I22" s="87"/>
      <c r="J22" s="88"/>
    </row>
    <row r="23" spans="1:10" s="4" customFormat="1" ht="99" customHeight="1" outlineLevel="1">
      <c r="A23" s="77" t="s">
        <v>0</v>
      </c>
      <c r="B23" s="92" t="s">
        <v>252</v>
      </c>
      <c r="C23" s="76" t="s">
        <v>253</v>
      </c>
      <c r="D23" s="131"/>
      <c r="E23" s="132"/>
      <c r="F23" s="132"/>
      <c r="G23" s="75"/>
      <c r="H23" s="82"/>
      <c r="I23" s="76"/>
      <c r="J23" s="74"/>
    </row>
    <row r="24" spans="1:10" s="4" customFormat="1" ht="148.5" customHeight="1" outlineLevel="1">
      <c r="A24" s="77" t="s">
        <v>1</v>
      </c>
      <c r="B24" s="92" t="s">
        <v>251</v>
      </c>
      <c r="C24" s="76" t="s">
        <v>255</v>
      </c>
      <c r="D24" s="131"/>
      <c r="E24" s="132"/>
      <c r="F24" s="132"/>
      <c r="G24" s="75"/>
      <c r="H24" s="82"/>
      <c r="I24" s="76"/>
      <c r="J24" s="74"/>
    </row>
    <row r="25" spans="1:10" s="4" customFormat="1" ht="123.75" customHeight="1" outlineLevel="1">
      <c r="A25" s="77" t="s">
        <v>2</v>
      </c>
      <c r="B25" s="92" t="s">
        <v>256</v>
      </c>
      <c r="C25" s="76" t="s">
        <v>264</v>
      </c>
      <c r="D25" s="131"/>
      <c r="E25" s="132"/>
      <c r="F25" s="132"/>
      <c r="G25" s="75"/>
      <c r="H25" s="82"/>
      <c r="I25" s="76"/>
      <c r="J25" s="74"/>
    </row>
    <row r="26" spans="1:10" s="4" customFormat="1" ht="148.5" customHeight="1" outlineLevel="1">
      <c r="A26" s="77" t="s">
        <v>49</v>
      </c>
      <c r="B26" s="92" t="s">
        <v>258</v>
      </c>
      <c r="C26" s="76" t="s">
        <v>261</v>
      </c>
      <c r="D26" s="131"/>
      <c r="E26" s="132"/>
      <c r="F26" s="132"/>
      <c r="G26" s="75"/>
      <c r="H26" s="82"/>
      <c r="I26" s="76"/>
      <c r="J26" s="74"/>
    </row>
    <row r="27" spans="1:10" s="4" customFormat="1" ht="12.75" outlineLevel="1">
      <c r="A27" s="134"/>
      <c r="B27" s="135"/>
      <c r="C27" s="135"/>
      <c r="D27" s="97"/>
      <c r="E27" s="97"/>
      <c r="F27" s="97"/>
      <c r="G27" s="97"/>
      <c r="H27" s="97"/>
      <c r="I27" s="97"/>
      <c r="J27" s="98"/>
    </row>
    <row r="28" spans="1:10" s="4" customFormat="1" ht="78.75" customHeight="1" outlineLevel="1">
      <c r="A28" s="77"/>
      <c r="B28" s="92"/>
      <c r="C28" s="76"/>
      <c r="D28" s="147"/>
      <c r="E28" s="148"/>
      <c r="F28" s="148"/>
      <c r="G28" s="75"/>
      <c r="H28" s="82"/>
      <c r="I28" s="76"/>
      <c r="J28" s="74"/>
    </row>
    <row r="29" spans="1:10" s="4" customFormat="1" ht="79.5" customHeight="1" outlineLevel="1">
      <c r="A29" s="77"/>
      <c r="B29" s="92"/>
      <c r="C29" s="76"/>
      <c r="D29" s="147"/>
      <c r="E29" s="148"/>
      <c r="F29" s="148"/>
      <c r="G29" s="75"/>
      <c r="H29" s="82"/>
      <c r="I29" s="76"/>
      <c r="J29" s="74"/>
    </row>
    <row r="30" spans="1:10" s="4" customFormat="1" ht="79.5" customHeight="1" outlineLevel="1">
      <c r="A30" s="77"/>
      <c r="B30" s="92"/>
      <c r="C30" s="76"/>
      <c r="D30" s="147"/>
      <c r="E30" s="148"/>
      <c r="F30" s="148"/>
      <c r="G30" s="75"/>
      <c r="H30" s="82"/>
      <c r="I30" s="76"/>
      <c r="J30" s="74"/>
    </row>
    <row r="31" spans="1:10" s="4" customFormat="1" ht="79.5" customHeight="1" outlineLevel="1">
      <c r="A31" s="77"/>
      <c r="B31" s="92"/>
      <c r="C31" s="76"/>
      <c r="D31" s="147"/>
      <c r="E31" s="148"/>
      <c r="F31" s="148"/>
      <c r="G31" s="75"/>
      <c r="H31" s="82"/>
      <c r="I31" s="76"/>
      <c r="J31" s="74"/>
    </row>
    <row r="32" spans="1:10" s="4" customFormat="1" ht="91.5" customHeight="1" outlineLevel="1">
      <c r="A32" s="77"/>
      <c r="B32" s="92"/>
      <c r="C32" s="76"/>
      <c r="D32" s="147"/>
      <c r="E32" s="148"/>
      <c r="F32" s="148"/>
      <c r="G32" s="75"/>
      <c r="H32" s="82"/>
      <c r="I32" s="76"/>
      <c r="J32" s="74"/>
    </row>
    <row r="33" spans="1:10" s="4" customFormat="1" ht="67.5" customHeight="1" outlineLevel="1">
      <c r="A33" s="77"/>
      <c r="B33" s="92"/>
      <c r="C33" s="76"/>
      <c r="D33" s="147"/>
      <c r="E33" s="148"/>
      <c r="F33" s="148"/>
      <c r="G33" s="75"/>
      <c r="H33" s="82"/>
      <c r="I33" s="76"/>
      <c r="J33" s="74"/>
    </row>
    <row r="34" spans="1:10" s="4" customFormat="1" ht="12.75" outlineLevel="1">
      <c r="A34" s="134"/>
      <c r="B34" s="135"/>
      <c r="C34" s="135"/>
      <c r="D34" s="97"/>
      <c r="E34" s="97"/>
      <c r="F34" s="97"/>
      <c r="G34" s="97"/>
      <c r="H34" s="97"/>
      <c r="I34" s="97"/>
      <c r="J34" s="98"/>
    </row>
    <row r="35" spans="1:10" s="4" customFormat="1" ht="47.25" customHeight="1" outlineLevel="1">
      <c r="A35" s="77"/>
      <c r="B35" s="92"/>
      <c r="C35" s="76"/>
      <c r="D35" s="147"/>
      <c r="E35" s="148"/>
      <c r="F35" s="148"/>
      <c r="G35" s="75"/>
      <c r="H35" s="82"/>
      <c r="I35" s="76"/>
      <c r="J35" s="74"/>
    </row>
    <row r="36" spans="1:10" ht="12" customHeight="1">
      <c r="I36"/>
      <c r="J36"/>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ht="12" customHeight="1">
      <c r="I51"/>
      <c r="J51"/>
    </row>
    <row r="52" spans="9:10">
      <c r="I52" s="19"/>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row r="67" spans="9:10">
      <c r="I67" s="19"/>
      <c r="J67"/>
    </row>
  </sheetData>
  <mergeCells count="42">
    <mergeCell ref="D31:F31"/>
    <mergeCell ref="D32:F32"/>
    <mergeCell ref="D33:F33"/>
    <mergeCell ref="A34:C34"/>
    <mergeCell ref="D21:F21"/>
    <mergeCell ref="D35:F35"/>
    <mergeCell ref="D15:F15"/>
    <mergeCell ref="A16:C16"/>
    <mergeCell ref="D30:F30"/>
    <mergeCell ref="D17:F17"/>
    <mergeCell ref="D19:F19"/>
    <mergeCell ref="A22:C22"/>
    <mergeCell ref="D23:F23"/>
    <mergeCell ref="D24:F24"/>
    <mergeCell ref="D25:F25"/>
    <mergeCell ref="D26:F26"/>
    <mergeCell ref="A27:C27"/>
    <mergeCell ref="D28:F28"/>
    <mergeCell ref="D29:F29"/>
    <mergeCell ref="D20:F20"/>
    <mergeCell ref="D18:F18"/>
    <mergeCell ref="I9:I10"/>
    <mergeCell ref="J9:J10"/>
    <mergeCell ref="A11:J11"/>
    <mergeCell ref="A12:J12"/>
    <mergeCell ref="D13:F13"/>
    <mergeCell ref="B5:D5"/>
    <mergeCell ref="H5:J5"/>
    <mergeCell ref="D14:F14"/>
    <mergeCell ref="B1:D2"/>
    <mergeCell ref="B3:D3"/>
    <mergeCell ref="H3:J3"/>
    <mergeCell ref="B4:D4"/>
    <mergeCell ref="H4:J4"/>
    <mergeCell ref="H6:J6"/>
    <mergeCell ref="H7:J7"/>
    <mergeCell ref="A8:D8"/>
    <mergeCell ref="A9:A10"/>
    <mergeCell ref="B9:B10"/>
    <mergeCell ref="C9:C10"/>
    <mergeCell ref="D9:G10"/>
    <mergeCell ref="H9:H10"/>
  </mergeCell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G11" sqref="G11"/>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4">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7" t="s">
        <v>17</v>
      </c>
      <c r="C7" s="48" t="s">
        <v>18</v>
      </c>
      <c r="D7" s="49" t="s">
        <v>38</v>
      </c>
      <c r="E7" s="48" t="s">
        <v>3</v>
      </c>
      <c r="F7" s="48" t="s">
        <v>39</v>
      </c>
      <c r="G7" s="50" t="s">
        <v>19</v>
      </c>
    </row>
    <row r="8" spans="1:7" s="59" customFormat="1" ht="14.25">
      <c r="A8" s="63"/>
      <c r="B8" s="64">
        <v>1</v>
      </c>
      <c r="C8" s="65" t="str">
        <f>Samples!B4</f>
        <v>Tạo và quản lý sự kiện</v>
      </c>
      <c r="D8" s="66">
        <f>Samples!B6</f>
        <v>17</v>
      </c>
      <c r="E8" s="65">
        <f>Samples!B7</f>
        <v>8</v>
      </c>
      <c r="F8" s="65">
        <f>Samples!D6</f>
        <v>0</v>
      </c>
      <c r="G8" s="66">
        <f>Samples!D7</f>
        <v>42</v>
      </c>
    </row>
    <row r="9" spans="1:7" s="59" customFormat="1" ht="14.25">
      <c r="A9" s="63"/>
      <c r="B9" s="64">
        <v>2</v>
      </c>
      <c r="C9" s="65" t="str">
        <f>Samples2!B4</f>
        <v>Đăng ký tham gia</v>
      </c>
      <c r="D9" s="112">
        <f>Samples2!B6</f>
        <v>0</v>
      </c>
      <c r="E9" s="113">
        <f>Samples2!B7</f>
        <v>0</v>
      </c>
      <c r="F9" s="113">
        <f>Samples2!D6</f>
        <v>0</v>
      </c>
      <c r="G9" s="66">
        <f>Samples2!D7</f>
        <v>10</v>
      </c>
    </row>
    <row r="10" spans="1:7" ht="14.25">
      <c r="A10" s="19"/>
      <c r="B10" s="32">
        <v>3</v>
      </c>
      <c r="C10" s="31" t="str">
        <f>Samples3!B4</f>
        <v>Gửi thông báo và nhắc nhở</v>
      </c>
      <c r="D10" s="67">
        <f>Samples3!B6</f>
        <v>0</v>
      </c>
      <c r="E10" s="30">
        <f>Samples3!B7</f>
        <v>0</v>
      </c>
      <c r="F10" s="30">
        <f>Samples3!D6</f>
        <v>0</v>
      </c>
      <c r="G10" s="121">
        <f>Samples3!D7</f>
        <v>12</v>
      </c>
    </row>
    <row r="11" spans="1:7" ht="14.25">
      <c r="A11" s="19"/>
      <c r="B11" s="51"/>
      <c r="C11" s="52" t="s">
        <v>20</v>
      </c>
      <c r="D11" s="53">
        <f>SUM(D6:D10)</f>
        <v>17</v>
      </c>
      <c r="E11" s="53">
        <f>SUM(E6:E10)</f>
        <v>8</v>
      </c>
      <c r="F11" s="53">
        <f>SUM(F6:F10)</f>
        <v>0</v>
      </c>
      <c r="G11" s="54">
        <f>SUM(G6:G10)</f>
        <v>64</v>
      </c>
    </row>
    <row r="12" spans="1:7" ht="14.25">
      <c r="A12" s="19"/>
      <c r="B12" s="20"/>
      <c r="C12" s="19"/>
      <c r="D12" s="21"/>
      <c r="E12" s="22"/>
      <c r="F12" s="22"/>
      <c r="G12" s="22"/>
    </row>
    <row r="13" spans="1:7" ht="14.25">
      <c r="A13" s="19"/>
      <c r="B13" s="19"/>
      <c r="C13" s="19" t="s">
        <v>21</v>
      </c>
      <c r="D13" s="19"/>
      <c r="E13" s="23">
        <f>(D11+E11)*100/G11</f>
        <v>39.0625</v>
      </c>
      <c r="F13" s="19" t="s">
        <v>22</v>
      </c>
      <c r="G13" s="24"/>
    </row>
    <row r="14" spans="1:7" ht="14.25">
      <c r="A14" s="19"/>
      <c r="B14" s="19"/>
      <c r="C14" s="19" t="s">
        <v>23</v>
      </c>
      <c r="D14" s="19"/>
      <c r="E14" s="23">
        <f>D11*100/G11</f>
        <v>26.5625</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Samples</vt:lpstr>
      <vt:lpstr>Samples2</vt:lpstr>
      <vt:lpstr>Samples3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2025-04-21T16:56:24Z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