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C73A609D-E042-423B-B256-4E5F82F8B22D}" xr6:coauthVersionLast="47" xr6:coauthVersionMax="47" xr10:uidLastSave="{00000000-0000-0000-0000-000000000000}"/>
  <bookViews>
    <workbookView xWindow="-120" yWindow="-120" windowWidth="20730" windowHeight="11040" tabRatio="821" activeTab="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22" l="1"/>
  <c r="E8" i="107" s="1"/>
  <c r="B6" i="122"/>
  <c r="D8" i="107" s="1"/>
  <c r="D7" i="122"/>
  <c r="G8" i="107" s="1"/>
  <c r="D7" i="125"/>
  <c r="G10" i="107" s="1"/>
  <c r="C10" i="107"/>
  <c r="B7" i="125"/>
  <c r="E10" i="107" s="1"/>
  <c r="D6" i="125"/>
  <c r="F10" i="107" s="1"/>
  <c r="B6" i="125"/>
  <c r="D10" i="107" s="1"/>
  <c r="D7" i="123"/>
  <c r="G9" i="107" s="1"/>
  <c r="C9" i="107"/>
  <c r="B7" i="123"/>
  <c r="E9" i="107" s="1"/>
  <c r="D6" i="123"/>
  <c r="F9" i="107" s="1"/>
  <c r="B6" i="123"/>
  <c r="D9" i="107" s="1"/>
  <c r="D6" i="122"/>
  <c r="F8" i="107" s="1"/>
  <c r="C8" i="107"/>
  <c r="E11" i="107" l="1"/>
  <c r="F11" i="107"/>
  <c r="G11" i="107"/>
  <c r="D11" i="107"/>
  <c r="E14" i="107" l="1"/>
  <c r="E13" i="107"/>
</calcChain>
</file>

<file path=xl/sharedStrings.xml><?xml version="1.0" encoding="utf-8"?>
<sst xmlns="http://schemas.openxmlformats.org/spreadsheetml/2006/main" count="1504" uniqueCount="518">
  <si>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</si>
  <si>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</si>
  <si>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</si>
  <si>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</si>
  <si>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</si>
  <si>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</si>
  <si>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</si>
  <si>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</si>
  <si>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</si>
  <si>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</si>
  <si>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</si>
  <si>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</si>
  <si>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</si>
  <si>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</si>
  <si>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</si>
  <si>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</si>
  <si>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</si>
  <si>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</si>
  <si>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</si>
  <si>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</si>
  <si>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</si>
  <si>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</si>
  <si>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</si>
  <si>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</si>
  <si>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</si>
  <si>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</si>
  <si>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</si>
  <si>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</si>
  <si>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</si>
  <si>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</si>
  <si>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</si>
  <si>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</si>
  <si>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</si>
  <si>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</si>
  <si>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</si>
  <si>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</si>
  <si>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</si>
  <si>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</si>
  <si>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</si>
  <si>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</si>
  <si>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</si>
  <si>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</si>
  <si>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</si>
  <si>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</si>
  <si>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</si>
  <si>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</si>
  <si>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</si>
  <si>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</si>
  <si>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</si>
  <si>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</si>
  <si>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</si>
  <si>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TC5</t>
  </si>
  <si>
    <t>TC6</t>
  </si>
  <si>
    <t>TC7</t>
  </si>
  <si>
    <t>Kiểm tra SQL Injection trong ô nhập email</t>
  </si>
  <si>
    <t xml:space="preserve">Kiểm tra đường liên kết "Bạn chưa có tài khoản? Đăng ký" </t>
  </si>
  <si>
    <t>Kiểm tra đường liên kết "Quên mật khẩu"</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</si>
  <si>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</si>
  <si>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</si>
  <si>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</si>
  <si>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</si>
  <si>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</si>
  <si>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</si>
  <si>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</si>
  <si>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</si>
  <si>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</si>
  <si>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3. Đăng xuất</t>
  </si>
  <si>
    <t>4. Tạo sự kiện</t>
  </si>
  <si>
    <t>Kiểm tra trạng thái đăng xuất</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</si>
  <si>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</si>
  <si>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</si>
  <si>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</si>
  <si>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</si>
  <si>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</si>
  <si>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</si>
  <si>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</si>
  <si>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</si>
  <si>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</si>
  <si>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mật khẩu không hợp lệ</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</si>
  <si>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</si>
  <si>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</si>
  <si>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</si>
  <si>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</si>
  <si>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</si>
  <si>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Kiểm tra chức năng tìm kiếm sự kiện theo tên</t>
  </si>
  <si>
    <t>Kiểm tra chức năng tìm kiếm sự kiện theo ngày</t>
  </si>
  <si>
    <t>Kiểm tra chức năng tìm kiếm sự kiện không tồn tại</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</si>
  <si>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</si>
  <si>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</si>
  <si>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</si>
  <si>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</si>
  <si>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</si>
  <si>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</si>
  <si>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</si>
  <si>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</si>
  <si>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</si>
  <si>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</si>
  <si>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</si>
  <si>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</si>
  <si>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Kiểm tra sự trùng lắp sự kiện</t>
  </si>
  <si>
    <t>Kiểm tra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</si>
  <si>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</si>
  <si>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</si>
  <si>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</si>
  <si>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</si>
  <si>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</si>
  <si>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</si>
  <si>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</si>
  <si>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</si>
  <si>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</si>
  <si>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</si>
  <si>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</si>
  <si>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</si>
  <si>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</si>
  <si>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</si>
  <si>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</si>
  <si>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</si>
  <si>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</si>
  <si>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</si>
  <si>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</si>
  <si>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</si>
  <si>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</si>
  <si>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</si>
  <si>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</si>
  <si>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</si>
  <si>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</si>
  <si>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</si>
  <si>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</si>
  <si>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</si>
  <si>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</si>
  <si>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</si>
  <si>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</si>
  <si>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</si>
  <si>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</si>
  <si>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</si>
  <si>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</si>
  <si>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</si>
  <si>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</si>
  <si>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</si>
  <si>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</si>
  <si>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</si>
  <si>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</si>
  <si>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</si>
  <si>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</si>
  <si>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</si>
  <si>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</si>
  <si>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</si>
  <si>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</si>
  <si>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</si>
  <si>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</si>
  <si>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</si>
  <si>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</si>
  <si>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</si>
  <si>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</si>
  <si>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</si>
  <si>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</si>
  <si>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</si>
  <si>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</si>
  <si>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</si>
  <si>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</si>
  <si>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</si>
  <si>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</si>
  <si>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</si>
  <si>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</si>
  <si>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</si>
  <si>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</si>
  <si>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</si>
  <si>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</si>
  <si>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</si>
  <si>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Kiểm tra đăng ký với trường nhập liệu Số điện thoại có hợp lệ không</t>
  </si>
  <si>
    <t>Kiểm tra đăng ký với trường nhập liệu email có hợp lệ không</t>
  </si>
  <si>
    <t>1: Truy cập vào trang Đăng ký
2: Nhập số điện thoại không hợp lệ                                                                                                 3: Điền đầy đủ, hợp lệ các ô thông tin khác
4: Nhấn nút đăng ký
5: Hiển thị thông báo lỗi Số điện thoại không hợp lệ</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</si>
  <si>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</si>
  <si>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</si>
  <si>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</si>
  <si>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</si>
  <si>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</si>
  <si>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</si>
  <si>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</si>
  <si>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</si>
  <si>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</si>
  <si>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</si>
  <si>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</si>
  <si>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</si>
  <si>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</si>
  <si>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</si>
  <si>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</si>
  <si>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</si>
  <si>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</si>
  <si>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</si>
  <si>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</si>
  <si>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</si>
  <si>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</si>
  <si>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</si>
  <si>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</si>
  <si>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</si>
  <si>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</si>
  <si>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Cập nhật TC Kiểm tra đăng nhập với mật khẩu không hợp lệ</t>
  </si>
  <si>
    <t>Test TC Kiểm tra đăng nhập với mật khẩu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</si>
  <si>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</si>
  <si>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</si>
  <si>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</si>
  <si>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</si>
  <si>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</si>
  <si>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</si>
  <si>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</si>
  <si>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</si>
  <si>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</si>
  <si>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</si>
  <si>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</si>
  <si>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</si>
  <si>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</si>
  <si>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</si>
  <si>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</si>
  <si>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</si>
  <si>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</si>
  <si>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</si>
  <si>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</si>
  <si>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</si>
  <si>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</si>
  <si>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</si>
  <si>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</si>
  <si>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</si>
  <si>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</si>
  <si>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</si>
  <si>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</si>
  <si>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</si>
  <si>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</si>
  <si>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</si>
  <si>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</si>
  <si>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</si>
  <si>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</si>
  <si>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</si>
  <si>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</si>
  <si>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</si>
  <si>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</si>
  <si>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</si>
  <si>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</si>
  <si>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</si>
  <si>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</si>
  <si>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</si>
  <si>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</si>
  <si>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</si>
  <si>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</si>
  <si>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</si>
  <si>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</si>
  <si>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</si>
  <si>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</si>
  <si>
    <t>Viết TC Kiểm tra chức năng gửi thông báo khi hủy sự kiện trong thời gian cho phép hủy</t>
  </si>
  <si>
    <t>Viết TC Kiểm tra chức năng gửi thông báo khi hủy sự kiện trong thời gian không cho phép hủy</t>
  </si>
  <si>
    <t>Viết TC Kiểm tra chức năng gửi thông báo khi hủy sự kiện không có người đăng ký tham gia</t>
  </si>
  <si>
    <t>Viết TC Kiểm tra chức năng xử lý lỗi khi gửi thông báo hủy sự kiện</t>
  </si>
  <si>
    <t>8. Hoàn tiền</t>
  </si>
  <si>
    <t>9. Hủy sự kiện và hoàn tiền cho người tham gia</t>
  </si>
  <si>
    <t>Kiểm tra chức năng hủy sự kiện thành công và hoàn tiền đầy đủ đối với sự kiện có phí</t>
  </si>
  <si>
    <t>1: Đăng nhập với tư cách là admin
2: Truy cập vào trang Quản lý sự kiện
3: Chọn sự kiện cần hủy(có người tham gia)
4: Nhấn nút Hủy sự kiện 
5: Nhập lý do hủy sự kiện
6: Xác nhận hủy sự kiện
7: Hệ thống xử lý và chuyển qua trang hoàn tiền
8: Xác nhận hoàn tiền đầy đủ cho tất cả người tham gia
9: Hệ thống thông báo hủy sự kiện và hoàn tiền thành công và gửi thông báo hủy sự kiện đến người tham gia</t>
  </si>
  <si>
    <t>1: Đăng nhập với tư cách là admin
2: Truy cập vào trang Quản lý sự kiện
3: Chọn sự kiện cần hủy(có người tham gia)
4: Nhấn nút Hủy sự kiện 
5: Nhập lý do hủy sự kiện
6: Xác nhận hủy sự kiện
7: Hệ thống xử lý và không chuyển trang hoàn tiền vì đây là sự kiện miễn phí
9: Hệ thống thông báo hủy sự kiện thành công và gửi thông báo hủy sự kiện đến người tham gia</t>
  </si>
  <si>
    <t>Kiểm tra chức năng xử lý lỗi trong quá trình hủy sự kiện và hoàn tiền</t>
  </si>
  <si>
    <t>1: Đăng nhập với tư cách là admin
2: Truy cập trang Quản lý sự kiện
3: Chọn sự kiện cần hủy
4: Giả lập lỗi trong quá trình hủy và hoàn(Vd: ngắt kết nối mạng, database hay thông tin thanh toán không hợp lệ)
5: Nhấn nút Hủy và xác nhận hủy sự kiện
6: Hệ thống thông báo lỗi không thể hủy hay hoàn tiền
7: Sửa lỗi và thử lại quá trình hủy và hoàn
8: Hệ thống thông báo hủy sự kiện thành công và gửi thông báo hủy sự kiện đến người tham gia</t>
  </si>
  <si>
    <t>Kiểm tra chức năng xử lý lỗi khi hủy sự kiện thành công nhưng hoàn tiền thất bại</t>
  </si>
  <si>
    <t>Viết TC Kiểm tra chức năng hủy sự kiện thành công và hoàn tiền đầy đủ đối với sự kiện có phí</t>
  </si>
  <si>
    <t>Viết TC Kiểm tra chức năng xử lý lỗi trong quá trình hủy sự kiện và hoàn tiền</t>
  </si>
  <si>
    <t>Viết TC Kiểm tra chức năng xử lý lỗi khi hủy sự kiện thành công nhưng hoàn tiền thất bại</t>
  </si>
  <si>
    <t>1: Đăng nhập với tư cách là admin
2: Truy cập vào trang Quản lý sự kiện
3: Chọn sự kiện đã hủy
4: Kiểm tra danh sách người tham gia cần hoàn tiền
5: Xác nhận hoàn tiền đầy đủ cho tất cả người tham gia
6: Hệ thống gửi thông báo hoàn tiền thành công và thông báo được gửi đến tất cả người tham gia</t>
  </si>
  <si>
    <t>Kiểm tra chức năng xử lý lỗi khi hoàn tiền sự kiện</t>
  </si>
  <si>
    <t>1: Đăng nhập với tư cách là admin
2: Giả lập lỗi hoàn tiền(Vd: tài khoản hết tiền, hết hạn hay bị đóng băng..)
3: Hủy sự kiện theo các quy trình đã nêu 
4: Hệ thống thông báo lỗi đến admin về việc hủy sự kiện thành công nhưng hoàn tiền thất bại
5: Hệ thống gửi thông báo đến người tham gia về việc quá trình hoàn tiền bị trì hoãn và đang được xử lý
6: Sửa lỗi và thử lại quá trình hoàn tiền 
7: Hệ thống thông báo hoàn tiền thành công đến người tham gia</t>
  </si>
  <si>
    <t>Cập nhật TC Kiểm tra chức năng xử lý lỗi khi hủy sự kiện thành công nhưng hoàn tiền thất bại</t>
  </si>
  <si>
    <t>1: Đăng nhập với tư cách là admin
2: Truy cập vào trang Quản lý sự kiện
3: Chọn sự kiện đã hủy
4: Giả lập lỗi trong quá trình hoàn tiền(tài khoản hết tiền, tài khoản không hợp lệ, lỗi kết nối với cổng thanh toán..)
5: Xác nhận hoàn tiền trong các tình huống trên
6: Hệ thống thông báo lỗi khi hoàn tiền và yêu cầu thử lại
7: Sửa lỗi và thử lại quá trình hoàn tiền 
7: Hệ thống thông báo hoàn tiền thành công đến người tham gia</t>
  </si>
  <si>
    <t>Kiểm tra quá trình hoàn tiền đầy đủ cho người tham gia sau khi sự kiện bị hủy</t>
  </si>
  <si>
    <t>Test TC Kiểm tra chức năng tạo sự kiện thành công</t>
  </si>
  <si>
    <t>Test TC Kiểm tra tạo sự kiện với các trường nhập liệu cho ô thông tin bắt buộc</t>
  </si>
  <si>
    <t>Cập nhật TC Kiểm tra tạo sự kiện với các trường nhập liệu cho ô thông tin bắt buộc</t>
  </si>
  <si>
    <t>Sự kiện sẽ không được tạo nếu để trống các ô thông tin</t>
  </si>
  <si>
    <t>Test TC Kiểm tra ngày tổ chức sự kiện</t>
  </si>
  <si>
    <t>Cập nhật TC Kiểm tra ngày tổ chức sự kiện</t>
  </si>
  <si>
    <t>Cập nhật TC Kiểm tra sự trùng lắp sự kiện</t>
  </si>
  <si>
    <t>Sự kiện không được tạo khi ngày tổ chức nhỏ hơn ngày hiện tại</t>
  </si>
  <si>
    <t>Sự kiện không được tạo khi trùng thời gian và địa điểm với sự kiện khác</t>
  </si>
  <si>
    <t>Test TC Kiểm tra sự trùng lắp sự kiện</t>
  </si>
  <si>
    <t>Kiểm tra chức năng làm mới các trường nhập liệu của sự kiện</t>
  </si>
  <si>
    <t>Việc làm mới không ảnh hưởng đến sự kiện đã lưu trước đó</t>
  </si>
  <si>
    <t>Viết TC Kiểm tra chức năng làm mới các trường nhập liệu của sự kiện</t>
  </si>
  <si>
    <t>Test TC Kiểm tra chức năng làm mới các trường nhập liệu của sự kiện</t>
  </si>
  <si>
    <t>Test TC Kiểm tra chức năng chỉnh sửa thông tin sự kiện</t>
  </si>
  <si>
    <t>Cập nhật TC Kiểm tra chức năng chỉnh sửa thông tin sự kiện</t>
  </si>
  <si>
    <t>Sự kiện không được tạo khi số lượng vé còn lớn hơn sức chứa của địa điểm tổ chức sự kiện</t>
  </si>
  <si>
    <t>Sự kiện được xóa thành công khỏi danh sách sự kiện của hệ thống và database</t>
  </si>
  <si>
    <t>Test TC Kiểm tra chức năng xóa sự kiện</t>
  </si>
  <si>
    <t>Cập nhật TC Kiểm tra chức năng xóa sự kiện</t>
  </si>
  <si>
    <t>Viết TC Kiểm tra chức năng xử lý lỗi khi hoàn tiền sự kiện</t>
  </si>
  <si>
    <t>Viết TC Kiểm tra quá trình hoàn tiền đầy đủ cho người tham gia sau khi sự kiện bị hủy</t>
  </si>
  <si>
    <t>3.0</t>
  </si>
  <si>
    <t>Kiểm tra sự trùng lặp sự kiện được tổ chức tại cùng một địa điểm nhưng có thời gian trùng lặp một phần</t>
  </si>
  <si>
    <t>Sự kiện không được tạo khi trùng thời gian một phần và địa điểm với sự kiện khác</t>
  </si>
  <si>
    <t>Viết TC Kiểm tra sự trùng lặp sự kiện được tổ chức tại cùng một địa điểm nhưng có thời gian trùng lặp một phần</t>
  </si>
  <si>
    <t>Test TC Kiểm tra sự trùng lặp sự kiện được tổ chức tại cùng một địa điểm nhưng có thời gian trùng lặp một phần</t>
  </si>
  <si>
    <t>Chưa thể thực hiện vì chức năng Quên mật khẩu đang lỗi</t>
  </si>
  <si>
    <t>Cập nhật TC Kiểm tra xem email đã nhập có tồn tại tài khoản hay không ở trang Quên mật khẩu</t>
  </si>
  <si>
    <t>Cập nhật TC Kiểm tra quá trình quên mật khẩu</t>
  </si>
  <si>
    <t>Pending: Thầy Dương Hữu Thành sẽ review khi chấm bài</t>
  </si>
  <si>
    <t>08/04/2025
26/04/2025 - Update test date</t>
  </si>
  <si>
    <t>1: Truy cập vào trang đăng ký
2: Nhấn vào đường liên kết "Đăng nhập"</t>
  </si>
  <si>
    <t xml:space="preserve">Viết TC Kiểm tra đường liên kết "Bạn đã có tài khoản? Đăng nhập" </t>
  </si>
  <si>
    <t xml:space="preserve">Cập nhật TC Kiểm tra đường liên kết "Bạn đã có tài khoản? Đăng nhập" </t>
  </si>
  <si>
    <t>2.1</t>
  </si>
  <si>
    <t>1: Truy cập vào trang Đăng ký
2: Nhập thông tin hợp lệ: 
    - Họ và tên: tester
    - Sđt: 0342974912
    - Email: nhungvo@gmail.com
    - Mật khẩu: Tester123@
    - Xác nhận lại mật khẩu: Tester123@                                                                                                     3: Nhấn nút đăng ký</t>
  </si>
  <si>
    <t>Kiểm tra đăng ký với các trường nhập liệu bị chèn khoảng trắng thừa</t>
  </si>
  <si>
    <t>Viết TC Kiểm tra đăng ký với các trường nhập liệu bị chèn khoảng trắng thừa</t>
  </si>
  <si>
    <t>Test TC Kiểm tra đăng ký với các trường nhập liệu bị chèn khoảng trắng thừa</t>
  </si>
  <si>
    <t>1: Truy cập vào trang Đăng ký
2: Nhập thông tin với các khoảng trắng đầu cuối ở các trường nhập liệu     
    - Họ và tên: "      test1        "
    - Sđt: "    0989374613   "
    - Email: " nhung@gmail.com   "
    - Mật khẩu: "  Teddy123@  "
    - Xác nhận lại mật khẩu: "  Teddy123@  "                                                                                            3: Nhấn nút đăng ký</t>
  </si>
  <si>
    <t>Hệ thống tự động xóa khoảng trắng đầu cuối, đăng ký tài khoản thành công, lưu và định dạng lại trong database.</t>
  </si>
  <si>
    <t>1: Truy cập vào trang Đăng ký
2: Để trống một hoặc nhiều ô thông tin                                                                                                             3: Nhấn nút đăng ký</t>
  </si>
  <si>
    <t>Nút đăng ký bị vô hiệu hóa</t>
  </si>
  <si>
    <t>1.2</t>
  </si>
  <si>
    <t>1: Truy cập vào trang Đăng ký
2: Nhập email đã tồn tại(Email: nhungvo@gmail.com)                                                                                                       3: Điền đầy đủ và hợp lệ các ô thông tin khác
4: Nhấn nút đăng ký</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</si>
  <si>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t>
  </si>
  <si>
    <t>1: Truy cập vào trang Đăng ký
2: Nhập mật khẩu hợp lệ(Tester123@)
3: Nhập xác nhận mật khẩu khác với mật khẩu đã nhập(123)
4: Điền đầy đủ các ô thông tin khác
5: Nhấn nút đăng ký</t>
  </si>
  <si>
    <t>Cập nhật TC Kiểm tra xác nhận mật khẩu có trùng khớp với mật khẩu đã nhập không</t>
  </si>
  <si>
    <t xml:space="preserve">1: Truy cập vào trang đăng ký
2: Nhập dữ liệu vượt quá giới hạn độ dài cho phép ở các ô thông tin(họ và tên, sđt, email, mật khẩu)
3: Nhấn nút đăng ký
</t>
  </si>
  <si>
    <t>Cập nhật TC Kiểm tra đăng ký với trường nhập liệu Số điện thoại có hợp lệ không</t>
  </si>
  <si>
    <t>1: Truy cập vào trang Đăng ký
2: Nhập Email không hợp lệ                                                                                                 3: Điền đầy đủ, hợp lệ các ô thông tin khác
4: Nhấn nút đăng ký</t>
  </si>
  <si>
    <t>Cập nhật TC Kiểm tra đăng ký với trường nhập liệu email có hợp lệ không</t>
  </si>
  <si>
    <t>Kiểm tra đăng ký với mật khẩu có được che giấu để bảo mật thông tin hay không</t>
  </si>
  <si>
    <t>1: Truy cập vào trang đăng ký
2: Nhập mật khẩu</t>
  </si>
  <si>
    <t>Mật khẩu hiển thị dưới dạng ký tự được che giấu (⚫)</t>
  </si>
  <si>
    <t>Viết TC Kiểm tra đăng ký với mật khẩu có được che giấu để bảo mật thông tin hay không</t>
  </si>
  <si>
    <t>Test TC Kiểm tra đăng ký với mật khẩu có được che giấu để bảo mật thông tin hay không</t>
  </si>
  <si>
    <t>Kiểm tra đăng ký với sđt đã nhập có tồn tại tài khoản không</t>
  </si>
  <si>
    <t>1: Truy cập vào trang Đăng ký
2: Nhập sđt đã tồn tại(Sđt: 0342974912)                                                                                                       3: Điền đầy đủ và hợp lệ các ô thông tin khác
4: Nhấn nút đăng ký</t>
  </si>
  <si>
    <t>Viết TC Kiểm tra đăng ký với sđt đã nhập có tồn tại tài khoản không</t>
  </si>
  <si>
    <t>Test TC Kiểm tra đăng ký với sđt đã nhập có tồn tại tài khoản không</t>
  </si>
  <si>
    <t>TC12</t>
  </si>
  <si>
    <t>TC13</t>
  </si>
  <si>
    <t>TC14</t>
  </si>
  <si>
    <t>TC15</t>
  </si>
  <si>
    <t>Kiểm tra đăng ký với mật khẩu có được copy không</t>
  </si>
  <si>
    <t>Nút Copy bị vô hiệu hóa ở ô Mật khẩu và Xác nhận mật khẩu. Khi dùng tổ hợp phím thì cũng không thể dán mật khẩu</t>
  </si>
  <si>
    <t xml:space="preserve">1: Truy cập vào trang Đăng ký
2: Nhập mật khẩu
3: Chuột phải chọn Copy hoặc nhấn tổ hợp phím Ctrl + C(để copy) rồi Ctrl + V(để dán)                                                                               </t>
  </si>
  <si>
    <t>Viết TC Kiểm tra đăng ký với mật khẩu có được copy không</t>
  </si>
  <si>
    <t>Test TC Kiểm tra đăng ký với mật khẩu có được copy không</t>
  </si>
  <si>
    <t>1: Đăng ký thành công tài khoản
2: Mở MySQL, chọn table user của schema eventdb
3: Chọn Select Rows - Limit 1000</t>
  </si>
  <si>
    <t xml:space="preserve">Cập nhật TC Kiểm tra mã hóa Mật khẩu khi đăng ký lưu ở trong database </t>
  </si>
  <si>
    <t>Kiểm tra đăng ký khi ngắt kết nối database</t>
  </si>
  <si>
    <t>1: Truy cập vào trang Đăng ký
2: Ngắt kết nối database
3: Nhập đầy đủ, hợp lệ các thông tin                                                                                            4: Nhấn nút đăng ký</t>
  </si>
  <si>
    <t>Viết TC Kiểm tra đăng ký khi ngắt kết nối database</t>
  </si>
  <si>
    <t>Test TC Kiểm tra đăng ký khi ngắt kết nối database</t>
  </si>
  <si>
    <t>Kiểm tra chức năng không cho phép đăng ký khi gần đến ngày diễn ra sự kiện</t>
  </si>
  <si>
    <t>B1: Đăng nhập với tư cách là user
B2: Truy cập vào trang Sự kiện
B3: Chọn một sự kiện đã hết vé(Số lượng vé: 0)
B4: Nhập đầy đủ thông tin hợp lệ
B5: Nhấn nút đăng ký
B6: Thời gian đăng ký phải lớn hơn ngày diễn ra sự kiện(trước 48h)</t>
  </si>
  <si>
    <t>Kiểm tra chức năng không cho phép tạo sự kiện khi số lượng vé không hợp lệ</t>
  </si>
  <si>
    <t>Cập nhật TC Kiểm tra đăng ký khi ngắt kết nối database</t>
  </si>
  <si>
    <t>REQ: chức năng đăng ký</t>
  </si>
  <si>
    <t>Cập nhật TC Kiểm tra đăng ký với mật khẩu có được copy không</t>
  </si>
  <si>
    <t>Không cho phép copy mật khẩu</t>
  </si>
  <si>
    <t>Cập nhật TC Kiểm tra đăng ký với sđt đã nhập có tồn tại tài khoản không</t>
  </si>
  <si>
    <t>Hệ thống đăng nhập thành công và lưu vào database</t>
  </si>
  <si>
    <t>Mật khẩu được che giấu để bảo mật thông tin</t>
  </si>
  <si>
    <t>Cập nhật TC Kiểm tra đăng ký với mật khẩu có được che giấu để bảo mật thông tin hay không</t>
  </si>
  <si>
    <t>Hệ thống tự động xóa khoảng trắng đầu cuối, đăng ký thành công</t>
  </si>
  <si>
    <t>Trong database, mật khẩu của tài khoản được mã hóa</t>
  </si>
  <si>
    <t>Không cho phép đăng ký</t>
  </si>
  <si>
    <t>Hiển thị thông báo lỗi vượt quá giới hạn độ dài cho phép, đăng ký thất bại</t>
  </si>
  <si>
    <t>Đăng ký thất bại, hiển thị thông báo lỗi định dạng Email không hợp lệ</t>
  </si>
  <si>
    <t>Đăng ký thất bại, hiển thị lỗi Sđt đã tồn tại</t>
  </si>
  <si>
    <t>Hiển thị thông báo lỗi không thể đăng ký tài khoản và yêu cầu thử lại sau. Đăng ký thất bại</t>
  </si>
  <si>
    <t>1.3</t>
  </si>
  <si>
    <t>Đăng ký thất bại, hiển thị thông báo lỗi "Mật khẩu phải có ít nhất 8 ký tự, 1 chữ hoa, 1 số, 1 ký tự đặc biệt!"</t>
  </si>
  <si>
    <t>Hiển thị thông báo lỗi "Mật khẩu xác nhận không khớp!", đăng ký thất bại</t>
  </si>
  <si>
    <t>Hiển thị thông báo lỗi Email đã tồn tại, đăng ký thất bại</t>
  </si>
  <si>
    <t>2.2</t>
  </si>
  <si>
    <t>Đăng ký tài khoản thành công, hiển thị thông báo "Đăng ký thành công", sau khi nhấn Ok sẽ chuyển hướng đến trang Đăng nhập. Lưu tài khoản vào database</t>
  </si>
  <si>
    <t>Xác thực thông tin người dùng đã đăng ký tài khoản trước đó để đăng nhập vào hệ thống(đối với user)</t>
  </si>
  <si>
    <t>Xác thực thông tin người dùng đã đăng ký tài khoản trước đó để đăng nhập vào hệ thống(đối với admin)</t>
  </si>
  <si>
    <t>Viết TC Xác thực thông tin người dùng đã đăng ký tài khoản trước đó để đăng nhập vào hệ thống(đối với user)</t>
  </si>
  <si>
    <t>Cập nhật TC Xác thực thông tin người dùng đã đăng ký tài khoản trước đó để đăng nhập vào hệ thống(đối với user)</t>
  </si>
  <si>
    <t>Test TC Xác thực thông tin người dùng đã đăng ký tài khoản trước đó để đăng nhập vào hệ thống(đối với user)</t>
  </si>
  <si>
    <t>Viết TC Xác thực thông tin người dùng đã đăng ký tài khoản trước đó để đăng nhập vào hệ thống(đối với admin)</t>
  </si>
  <si>
    <t>Test TC Xác thực thông tin người dùng đã đăng ký tài khoản trước đó để đăng nhập vào hệ thống(đối với admin)</t>
  </si>
  <si>
    <t>1: Truy cập vào trang đăng nhập
2: Nhập thông tin user hợp lệ(Email, mật khẩu) 
4: Nhấn nút đăng nhập</t>
  </si>
  <si>
    <t>09/04/2025
27/04/2025 - Update test date</t>
  </si>
  <si>
    <t xml:space="preserve">1: Đăng nhập thành công vào hệ thống
2: Chọn Đăng xuất </t>
  </si>
  <si>
    <t>1: Truy cập vào trang đăng nhập
2: Nhập thông tin admin hợp lệ(Email, mật khẩu) 
4: Nhấn nút đăng nhập</t>
  </si>
  <si>
    <t>Đăng nhập thành công, chuyển hướng đến trang Quản lý tổ chức sự kiện</t>
  </si>
  <si>
    <t>Đăng nhập thành công, chuyển hướng đến Trang chủ</t>
  </si>
  <si>
    <t>Viết TC  Kiểm tra đăng nhập với email đăng nhập không tồn tại</t>
  </si>
  <si>
    <t>Viết TC Kiểm tra đăng nhập với email đăng nhập trống và mật khẩu trống</t>
  </si>
  <si>
    <t>Cập nhật TC Kiểm tra đăng nhập với email đăng nhập không tồn tại</t>
  </si>
  <si>
    <t>1: Truy cập vào trang đăng nhập
2: Nhập email đăng nhập không tồn tại 
4: Nhập mật khẩu bất kỳ
5: Nhấn nút đăng nhập</t>
  </si>
  <si>
    <t>08/04/2025
27/04/2025 - Update test date</t>
  </si>
  <si>
    <t>Hiển thị thông báo lỗi email hoặc mật khẩu không đúng, đăng nhập thất bại</t>
  </si>
  <si>
    <t>1: Truy cập vào trang đăng nhập
2: Nhập Email đăng nhập hợp lệ
4: Nhập mật khẩu không hợp lệ
5: Nhấn nút đăng nhập</t>
  </si>
  <si>
    <t>Cậo nhật TC Kiểm tra đăng nhập với mật khẩu không hợp lệ</t>
  </si>
  <si>
    <t>Không cho phép đăng nhập</t>
  </si>
  <si>
    <t>1: Truy cập vào trang đăng nhập
2: Để trống email đăng nhập
4: Để trống mật khẩu
5: Nhấn nút đăng nhập</t>
  </si>
  <si>
    <t>Nút Đăng nhập bị vô hiệu hóa</t>
  </si>
  <si>
    <t>Cập nhật TC Kiểm tra đăng nhập với email đăng nhập trống và mật khẩu trống</t>
  </si>
  <si>
    <t>Xóa TC Kiểm tra giới hạn độ dài của trường nhập liệu cho ô Email và mật khẩu</t>
  </si>
  <si>
    <t>Chuyển hướng đến trang Quên mật khẩu. Nếu email hợp lệ thì hiển thị thông báo yêu cầu kiểm tra email và reset lại mật khẩu. Ngược lại thông báo lỗi email không tồn tại</t>
  </si>
  <si>
    <t>1: Truy cập vào trang đăng nhập
2: Nhấn vào đường liên kết Quên mật khẩu
3: Nhập địa chỉ email và nhấn nút xác nhận</t>
  </si>
  <si>
    <t>1: Truy cập vào trang đăng nhập
2: Nhập mật khẩu</t>
  </si>
  <si>
    <t>Cập nhật TC Kiểm tra mật khẩu có được che giấu để bảo mật thông tin hay không</t>
  </si>
  <si>
    <t>1: Truy cập vào trang đăng nhập
2: Nhấn vào đường liên kết "Quên mật khẩu"</t>
  </si>
  <si>
    <t>Chuyển đến trang Quên mật khẩu</t>
  </si>
  <si>
    <t>Cập nhật TC Kiểm tra đường liên kết "Quên mật khẩu"</t>
  </si>
  <si>
    <t>Hiển thị thông báo mật khẩu đã được cập nhật, mật khẩu thay đổi và đăng nhập thành công</t>
  </si>
  <si>
    <t xml:space="preserve">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t>
  </si>
  <si>
    <t>1: Truy cập vào trang đăng nhập
2: Nhấn vào đường liên kết "Đăng ký"</t>
  </si>
  <si>
    <t>Chuyển hướng đến trang Đăng ký</t>
  </si>
  <si>
    <t>Cập nhật TC Kiểm tra đường liên kết "Bạn chưa có tài khoản? Đăng ký"</t>
  </si>
  <si>
    <t>1: Truy cập vào trang đăng nhập
2: Nhập đoạn code SQL ' or 1=1-- vào ô email và nhập mật khẩu bất kỳ vào ô mật khẩu
3: Nhấn nút đăng nhập</t>
  </si>
  <si>
    <t>Hiện thị thông báo email hoặc mật khẩu không đúng và không thể đăng nhập được, đăng nhập thất bại</t>
  </si>
  <si>
    <t>Cập nhât TC Kiểm tra SQL Injection trong ô nhập email</t>
  </si>
  <si>
    <t>Cập nhật TC Kiểm tra trạng thái đăng xuất</t>
  </si>
  <si>
    <t>Test TC Kiểm tra trạng thái đăng xuất</t>
  </si>
  <si>
    <t>Kiểm tra biểu tượng spinner có xuất hiện khi nhấn nút đăng nhập không</t>
  </si>
  <si>
    <t>1: Truy cập vào trang đăng nhập
2: Nhập thông tin hợp lệ(Email, mật khẩu) 
3: Nhấn nút đăng nhập</t>
  </si>
  <si>
    <t>Không xuất hiện spinner, hệ thống bị đơ, dễ gây nhầm lẫn, có thể ấn nút Đăng nhập nhiều lần, chờ một thời gian mới chuyển hướng đến trang chủ</t>
  </si>
  <si>
    <t>Khi nhấn nút Đăng nhập thì nút sẽ đổi thành spinner để báo hiệu cho người dùng biết hệ thông đang xử lý, vui lòng đợi tí, để chuyển hướng đến trang chủ(user), hoặc trang quản lý tổ chức sự kiện(admin)</t>
  </si>
  <si>
    <t>Viết TC Kiểm tra biểu tượng spinner có xuất hiện khi nhấn nút đăng nhập không</t>
  </si>
  <si>
    <t>Test TC Kiểm tra biểu tượng spinner có xuất hiện khi nhấn nút đăng nhập không</t>
  </si>
  <si>
    <t>21/04/2025
27/04/2025 - Update test date</t>
  </si>
  <si>
    <t>4.0</t>
  </si>
  <si>
    <t>Hiển thị thông báo thêm sự kiện thành công, sự kiện được lưu vào hệ thống và database</t>
  </si>
  <si>
    <t>Tạo sự kiện thất bại, hiển thị thông báo lỗi "Ngày tổ chức phải lớn hơn ngày hiện tại"</t>
  </si>
  <si>
    <t>Tạo sự kiện thất bại, hiển thị thông báo lỗi "Vui lòng điền đầy đủ thông tin"</t>
  </si>
  <si>
    <t>Kiểm tra chức năng không cho phép tạo sự kiện khi ngày kết thúc nhỏ hơn ngày bắt đầu sự kiện</t>
  </si>
  <si>
    <t>Viết TC Kiểm tra chức năng không cho phép tạo sự kiện khi ngày kết thúc nhỏ hơn ngày bắt đầu sự kiện</t>
  </si>
  <si>
    <t>Test TC Kiểm tra chức năng không cho phép tạo sự kiện khi ngày kết thúc nhỏ hơn ngày bắt đầu sự kiện</t>
  </si>
  <si>
    <t>1: Đăng nhập với tư cách là admin
2: Truy cập vào trang Quản lý sự kiện
3: Nhập đầy đủ thông tin các trường bắt buộc. Riêng ngày tạo chọn ngày trong quá khứ
4: Nhấn nút Thêm sự kiện</t>
  </si>
  <si>
    <t>1: Đăng nhập với tư cách là admin
2: Truy cập vào trang Quản lý sự kiện
3: Để trống một hoặc nhiều ô thông tin bắt buộc
4: Nhấn nút Thêm sự kiện</t>
  </si>
  <si>
    <t>Tạo sự kiện thất bại, hiển thị thông báo lỗi "Ngày kết thúc phải lớn hơn ngày tổ chức"</t>
  </si>
  <si>
    <t>1: Đăng nhập với tư cách là admin
2: Truy cập vào trang Quản lý sự kiện
3: Nhập đầy đủ thông tin các trường bắt buộc. Riêng ngày kết thúc chọn ngày nhỏ hơn ngày bắt đầu sự kiện
4: Nhấn nút Thêm sự kiện</t>
  </si>
  <si>
    <t>Sự kiện tạo thành công, lưu vào hệ thống và database thay vì tạo thất bại</t>
  </si>
  <si>
    <t>Tạo sự kiện thất bại, hiển thị thông báo Lỗi: Trùng địa điểm và giờ với sự kiện khác!</t>
  </si>
  <si>
    <t>22/04/2025
27/04/2025 - Update test date</t>
  </si>
  <si>
    <t>23/04/2025
27/04/2025 - Update test date</t>
  </si>
  <si>
    <t>Cập nhật TC Kiểm tra sự trùng lặp sự kiện được tổ chức tại cùng một địa điểm nhưng có thời gian trùng lặp một phần</t>
  </si>
  <si>
    <t>Tạo sự kiện thất bại, hiển thị thông báo lỗi "Số lượng khách không được vượt quá sức chứa địa điểm!"</t>
  </si>
  <si>
    <t>Test TC Kiểm tra sức chứa địa điểm</t>
  </si>
  <si>
    <t>Cập nhật TC Kiểm tra sức chứa địa điểm</t>
  </si>
  <si>
    <t>Tạo sự kiện thất bại, hiển thị thông báo lỗi "Số lượng vé(khách) phải lớn hơn 0!"</t>
  </si>
  <si>
    <t>Sự kiện không được tạo khi số lượng vé còn nhỏ hơn 0</t>
  </si>
  <si>
    <t xml:space="preserve">1: Đăng nhập với tư cách là admin
2: Truy cập vào trang Quản lý sự kiện
3: Tạo một sự kiện mới trùng địa điểm và thời gian với sự kiện đã có sẵn
4: Nhấn nút Thêm sự kiện
</t>
  </si>
  <si>
    <t>1: Đăng nhập với tư cách là admin
2: Truy cập vào trang Quản lý sự kiện
3: Tạo một sự kiện mới trùng địa điểm và thời gian một phần(trong khung giờ một phần khi sự kiện đó đang diễn ra, cận thời gian) với sự kiện đã có sẵn
4: Nhấn nút Thêm sự kiện</t>
  </si>
  <si>
    <t xml:space="preserve">1: Đăng nhập với tư cách là admin
2: Truy cập vào trang Quản lý sự kiện
3: Nhập đầy đủ thông tin các trường bắt buộc. Riêng số lượng vé còn thì nhập số lượng vượt quá sức chứa của địa điểm
4: Nhấn nút Thêm sự kiện </t>
  </si>
  <si>
    <t xml:space="preserve">1: Đăng nhập với tư cách là admin
2: Truy cập vào trang Quản lý sự kiện
3: Nhập đầy đủ thông tin các trường bắt buộc. Riêng số lượng vé còn thì nhập số lượng nhỏ hơn 0
4: Nhấn nút Thêm sự kiện </t>
  </si>
  <si>
    <t>Kiểm tra chức năng không cho phép tạo sự kiện quá gần đến ngày diễn ra sự kiện tiếp theo</t>
  </si>
  <si>
    <t>1: Đăng nhập với tư cách là admin
2: Truy cập vào trang Quản lý sự kiện
3: Nhập, chọn đầy đủ thông tin sự kiện hợp lệ(tên sự kiện, thể loại, địa điểm, thời gian bắt đầu, thời gian kết thúc, số lượng vé còn, giá vé, ảnh sự kiện, mô tả về sự kiện). Trong đó:
   + Ngày tổ chức phải lớn hơn ngày hiện tại
   + Không trùng địa điểm và giờ với sự kiện khác
   + Số lượng khách không vượt quá sức chứa địa điểm
   + Ngày kết thúc phải lớn hơn ngày bắt đầu sự kiện.
   + Số lượng vé(khách) phải lớn hơn 0.
   + Phải tạo sự kiện trước ít nhất 1 ngày
   + Không để trống các trường nhập liệu
4: Nhấn nút Thêm sự kiện</t>
  </si>
  <si>
    <t>Sự kiện không được tạo khi ngày tạo sự nhỏ hơn 1 ngày trước ngày diễn ra sự kiện tiếp theo</t>
  </si>
  <si>
    <t xml:space="preserve">1: Đăng nhập với tư cách là admin
2: Truy cập vào trang Quản lý sự kiện
3: Nhập đầy đủ thông tin các trường bắt buộc. Riêng ngày bắt đầu và ngày kết thúc chọn thời gian nhỏ hơn 1 ngày(Vd: 21 tiếng)
4: Nhấn nút Thêm sự kiện </t>
  </si>
  <si>
    <t>Tạo sự kiện thất bại, hiển thị thông báo lỗi "Thời gian bắt đầu phải cách sự kiện tiếp theo hơn 24 giờ!"</t>
  </si>
  <si>
    <t>Viết TC Kiểm tra chức năng không cho phép tạo sự kiện quá gần đến ngày diễn ra sự kiện tiếp theo</t>
  </si>
  <si>
    <t>Test TC Kiểm tra chức năng không cho phép tạo sự kiện quá gần đến ngày diễn ra sự kiện tiếp theo</t>
  </si>
  <si>
    <t xml:space="preserve">1: Đăng nhập với tư cách là admin
2: Truy cập vào trang Quản lý sự kiện
2: Ngắt kết nối database
3: Nhập đầy đủ, hợp lệ các thông tin bắt buộc                                                                                       5: Nhấn nút Thêm sự kiện </t>
  </si>
  <si>
    <t>Viết TC Kiểm tra chức năng tạo sự kiện khi ngắt kết nối database</t>
  </si>
  <si>
    <t>Test TC Kiểm tra chức năng tạo sự kiện khi ngắt kết nối database</t>
  </si>
  <si>
    <t>Cập nhật TC Kiểm tra chức năng tạo sự kiện khi ngắt kết nối database</t>
  </si>
  <si>
    <t>Tạo sự kiện thất bại, hiển thị thông báo lỗi không thể tạo sự kiện và yêu cầu thử lại sau.</t>
  </si>
  <si>
    <t>Không đăng ký được, chương trình ném ngoại lệ, hiển thị thông báo bên giao diện thêm sự kiện thất bại</t>
  </si>
  <si>
    <t>Kiểm tra chức năng tạo sự kiện khi ngắt kết nối database</t>
  </si>
  <si>
    <t xml:space="preserve">1: Đăng nhập với tư cách là admin
2: Truy cập vào trang Quản lý sự kiện
</t>
  </si>
  <si>
    <t xml:space="preserve">1: Đăng nhập với tư cách là admin
2: Truy cập vào trang Quản lý địa điểm
</t>
  </si>
  <si>
    <t>Hệ thống hiển thị trang Quản lý sự kiện, và hiển thị đầy đủ thông tin quản lý sự kiện</t>
  </si>
  <si>
    <t>Hệ thống hiển thị trang Quản lý địa điểm và hiển thị đầy đủ thông tin quản lý địa điểm</t>
  </si>
  <si>
    <t>Hệ thống hiển thị trang Quản lý sự kiện thay vì địa điểm</t>
  </si>
  <si>
    <t>Kiểm tra khả năng hiển thị đầy đủ thông tin của các cột trong bảng sự kiện</t>
  </si>
  <si>
    <t xml:space="preserve">1: Đăng nhập với tư cách là admin
2: Truy cập vào trang Quản lý sự kiện
3: Quan sát dữ liệu trong các cột của bảng sự kiện
</t>
  </si>
  <si>
    <t>Hiển thị thông tin đầy đủ, chi tiết, dễ đọc</t>
  </si>
  <si>
    <t>Cột Thể loại và Địa điểm chỉ hiển thị ID gây khó đọc, và dễ bị nhầm lẫn. Cột thời bắt đầu và kết thúc chưa được định dạng rõ</t>
  </si>
  <si>
    <t>Kiểm tra hiển thị hình ảnh mới sau khi tạo sự kiện thành công</t>
  </si>
  <si>
    <t xml:space="preserve">1: Đăng nhập với tư cách là admin
2: Truy cập vào trang Quản lý sự kiện
3: Tạo thành công 1 sự kiện
4: Nhấn vào xem ảnh của sự kiện đó ở cột Ảnh
</t>
  </si>
  <si>
    <t>Hiển thị thông báo lỗi không thể hiển thị ảnh do khi mới thêm ảnh sự kiện mới trong lúc tạo sự kiện, khi tạo sự kiện thành công, nhấn xem ngay thì không hiển thị ngay được, phải run app lại</t>
  </si>
  <si>
    <t>Hiển thị ảnh sự kiện đầy đủ, chính xác ngay lập tức khi vừa nhấn vào đường link ảnh</t>
  </si>
  <si>
    <t>Viết TC Kiểm tra khả năng điều hướng của menu Quản lý sự kiện</t>
  </si>
  <si>
    <t>Test TC Kiểm tra khả năng điều hướng của menu Quản lý sự kiện</t>
  </si>
  <si>
    <t>Viết TC Kiểm tra khả năng điều hướng của menu Quản lý địa điểm</t>
  </si>
  <si>
    <t>Test TC Kiểm tra khả năng điều hướng của menu Quản lý địa điểm</t>
  </si>
  <si>
    <t>Kiểm tra khả năng điều hướng của menu Quản lý sự kiện</t>
  </si>
  <si>
    <t>Kiểm tra khả năng điều hướng của menu Quản lý địa điểm</t>
  </si>
  <si>
    <t>Viết TC Kiểm tra khả năng hiển thị đầy đủ thông tin của các cột trong bảng sự kiện</t>
  </si>
  <si>
    <t>Viết TC Kiểm tra hiển thị hình ảnh mới sau khi tạo sự kiện thành công</t>
  </si>
  <si>
    <t>Test TC Kiểm tra khả năng hiển thị đầy đủ thông tin của các cột trong bảng sự kiện</t>
  </si>
  <si>
    <t>Test TC Kiểm tra hiển thị hình ảnh mới sau khi tạo sự kiện thành công</t>
  </si>
  <si>
    <t>TC16</t>
  </si>
  <si>
    <t>Kiểm tra chức năng của nút Back</t>
  </si>
  <si>
    <t>Kiểm tra chức năng của nút Forward</t>
  </si>
  <si>
    <t xml:space="preserve">1: Đăng nhập với tư cách là admin
2: Truy cập vào trang Quản lý sự kiện
3: Sau đó truy cập vào trang Quản lý địa điểm
4: Nhấn vào nút Back trên giao diện
</t>
  </si>
  <si>
    <t>Chuyển về lại trang Quản lý sự kiện</t>
  </si>
  <si>
    <t xml:space="preserve">1: Đăng nhập với tư cách là admin
2: Truy cập vào trang Quản lý sự kiện
3: Sau đó truy cập vào trang Quản lý địa điểm
4: Nhấn vào nút Back trên giao diện
5: Nhấn vào nút Forward trên giao diện
</t>
  </si>
  <si>
    <t>Chuyển về lại trang Quản lý địa điểm</t>
  </si>
  <si>
    <t>Chưa có nút Back để kiểm tra</t>
  </si>
  <si>
    <t>Chưa có nút Forward để kiểm tra</t>
  </si>
  <si>
    <t>Test TC Kiểm tra chức năng của nút Back</t>
  </si>
  <si>
    <t>Test TC Kiểm tra chức năng của nút Forward</t>
  </si>
  <si>
    <t>Viết TC Kiểm tra chức năng của nút Back</t>
  </si>
  <si>
    <t>Viết TC Kiểm tra chức năng của nút Forward</t>
  </si>
  <si>
    <t>Hiển thị thông báo Cập nhật sự kiện thành công và sự kiện đã được cập nhật lại trong danh sách sự kiện và database</t>
  </si>
  <si>
    <t xml:space="preserve">1: Đăng nhập với tư cách là admin
2: Truy cập vào trang Quản lý sự kiện
3: Chọn sự kiện đã có sẵn và muốn sửa
4: Thay đổi các thông tin cần sửa lại(Vd: thời gian, số lượng vé còn, thể loại, địa điểm..)
5: Nhấn nút Cập nhật để chỉnh sửa sự kiện
</t>
  </si>
  <si>
    <t>1: Đăng nhập với tư cách là admin
2: Truy cập vào trang Quản lý sự kiện
3: Nhấn nút Xóa để chọn sự kiện muốn xóa
5: Hệ thống hiển thị hộp thoại cảnh báo "Xác nhận xóa sự kiện ...."
5: Chọn Yes để xác nhận xóa sự kiện đó(Cancel nếu muốn hủy xóa)</t>
  </si>
  <si>
    <t>Hệ thống hiển thị thông báo Xóa sự kiện thành công và sự kiện đã được xóa khỏi danh sách sự kiện có trong hệ thống và database</t>
  </si>
  <si>
    <t>1: Đăng nhập với tư cách là admin
2: Truy cập vào trang Quản lý sự kiện
3: Nhấn chọn thanh tìm kiếm theo tên
4: Nhập tên sự kiện muốn tìm
5: Nhấn Enter hoặc nhấn nút Tìm</t>
  </si>
  <si>
    <t>1: Đăng nhập với tư cách là admin
2: Truy cập vào trang Quản lý sự kiện
3: Nhấn chọn thanh tìm kiếm theo ngày
4: Chọn khoảng thời gian cho sự kiện muốn tìm
5: Nhấn nút Tìm hoặc nhấn Enter</t>
  </si>
  <si>
    <t>Hệ thống hiển thị danh sách các sự kiện phù hợp với từ khóa theo tên tìm kiếm</t>
  </si>
  <si>
    <t>Hệ thống hiển thị danh sách các sự kiện phù hợp với từ khóa theo ngày tìm kiếm</t>
  </si>
  <si>
    <t>Hệ thống hiển thị thông báo không tìm thấy sự kiện nào phù hợp với từ khóa tìm kiếm</t>
  </si>
  <si>
    <t>1: Đăng nhập với tư cách là admin
2: Truy cập vào trang Quản lý sự kiện
3: Nhấn chọn thanh tìm kiếm theo tên hoặc theo ngày
4: Nhập tên sự kiện muốn tìm hoặc chọn khoảng thời gian cho sự kiện muốn tìm
5: Nhấn nút Tìm hoặc nhấn Enter</t>
  </si>
  <si>
    <t>1: Đăng nhập với tư cách là admin
2: Truy cập vào trang Quản lý sự kiện
3: Chọn thay đổi trạng thái của một sự kiện muốn thay đổi(Đang diễn ra, Đã kết thúc, Đã hủy) ở cột Trạng thái sự kiện</t>
  </si>
  <si>
    <t>Hệ thống hiển thị thông báo thay đổi trạng thái sự kiện thành công, trạng thái được cập nhật lại và hiển thị chi tiết ngay lập tức trong danh sách sự kiện và database</t>
  </si>
  <si>
    <t>Cập nhật TC Kiểm tra chức năng tìm kiếm sự kiện theo tên</t>
  </si>
  <si>
    <t>Cập nhật TC Kiểm tra chức năng tìm kiếm sự kiện theo ngày</t>
  </si>
  <si>
    <t>Cập nhật TC Kiểm tra chức năng tìm kiếm sự kiện không tồn tại</t>
  </si>
  <si>
    <t>Cập nhật TC Kiểm tra chuyển đổi trạng thái sự kiện</t>
  </si>
  <si>
    <t>Test TC Kiểm tra chức năng tìm kiếm sự kiện theo tên</t>
  </si>
  <si>
    <t>Test TC Kiểm tra chức năng tìm kiếm sự kiện theo ngày</t>
  </si>
  <si>
    <t>Test TC Kiểm tra chức năng tìm kiếm sự kiện không tồn tại</t>
  </si>
  <si>
    <t>Test TC Kiểm tra chuyển đổi trạng thái sự kiện</t>
  </si>
  <si>
    <t>Cập nhật TC Kiểm tra chức năng làm mới các trường nhập liệu của sự kiện</t>
  </si>
  <si>
    <t>1: Đăng nhập với tư cách là admin
2: Truy cập vào trang Quản lý sự kiện
3: Nhập sai một vài trường nhập liệu ở các ô thông tin
4: Nhấn nút Làm mới</t>
  </si>
  <si>
    <t>Hệ thống xóa trắng tất cả các trường nhập liệu và các trường đó trở về trạng thái ban đầu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</si>
</sst>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8">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
      <sz val="10"/>
      <color rgb="FFFF0000"/>
      <name val="Tahoma"/>
      <family val="2"/>
    </font>
    <font>
      <u/>
      <sz val="11"/>
      <color theme="10"/>
      <name val="ＭＳ Ｐゴシック"/>
      <charset val="128"/>
    </font>
    <font>
      <u/>
      <sz val="10"/>
      <color theme="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thin">
        <color indexed="64"/>
      </right>
      <top/>
      <bottom style="hair">
        <color indexed="64"/>
      </bottom>
      <diagonal/>
    </border>
  </borders>
  <cellStyleXfs count="6">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xf numFmtId="0" fontId="26" fillId="0" borderId="0" applyNumberFormat="0" applyFill="0" applyBorder="0" applyAlignment="0" applyProtection="0"/>
  </cellStyleXfs>
  <cellXfs count="176">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20" fontId="6" fillId="0" borderId="20" xfId="0" applyNumberFormat="1" applyFont="1" applyBorder="1" applyAlignment="1">
      <alignment horizontal="left" vertical="top" wrapText="1"/>
    </xf>
    <xf numFmtId="165"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22" fillId="0" borderId="0" xfId="0" applyFont="1" applyAlignment="1">
      <alignment horizontal="left" vertical="top" wrapText="1"/>
    </xf>
    <xf numFmtId="0" fontId="6" fillId="0" borderId="0" xfId="0" quotePrefix="1" applyFont="1" applyAlignment="1">
      <alignment horizontal="left" vertical="top" wrapText="1"/>
    </xf>
    <xf numFmtId="14" fontId="6" fillId="0" borderId="19" xfId="0" applyNumberFormat="1" applyFont="1" applyBorder="1" applyAlignment="1">
      <alignment horizontal="left" vertical="top" wrapText="1"/>
    </xf>
    <xf numFmtId="0" fontId="27" fillId="0" borderId="40" xfId="5" applyFont="1" applyBorder="1" applyAlignment="1">
      <alignment horizontal="left" vertic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5" fillId="0" borderId="19" xfId="0" applyFont="1" applyBorder="1" applyAlignment="1">
      <alignment horizontal="left" vertical="top" wrapText="1"/>
    </xf>
    <xf numFmtId="0" fontId="25" fillId="0" borderId="21" xfId="0" applyFont="1" applyBorder="1" applyAlignment="1">
      <alignment horizontal="left" vertical="top" wrapText="1"/>
    </xf>
    <xf numFmtId="0" fontId="25" fillId="0" borderId="17" xfId="0" applyFont="1" applyBorder="1" applyAlignment="1">
      <alignment horizontal="left" vertical="top" wrapText="1"/>
    </xf>
    <xf numFmtId="0" fontId="22" fillId="0" borderId="17" xfId="0" applyFont="1" applyBorder="1" applyAlignment="1">
      <alignment horizontal="left" vertical="top" wrapText="1"/>
    </xf>
    <xf numFmtId="0" fontId="25" fillId="0" borderId="25" xfId="0" applyFont="1" applyBorder="1" applyAlignment="1">
      <alignment horizontal="left" vertical="top" wrapText="1"/>
    </xf>
    <xf numFmtId="0" fontId="25" fillId="0" borderId="34" xfId="0" applyFont="1" applyBorder="1" applyAlignment="1">
      <alignment horizontal="left" vertical="top" wrapText="1"/>
    </xf>
    <xf numFmtId="0" fontId="25" fillId="0" borderId="35"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6" fillId="0" borderId="21"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6" fillId="0" borderId="34" xfId="0" applyFont="1" applyBorder="1" applyAlignment="1">
      <alignment horizontal="left" vertical="top" wrapText="1"/>
    </xf>
    <xf numFmtId="0" fontId="6" fillId="0" borderId="19" xfId="0" applyFont="1" applyBorder="1" applyAlignment="1">
      <alignment horizontal="left" vertical="top"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6">
    <cellStyle name="Comma" xfId="4" builtinId="3"/>
    <cellStyle name="Hyperlink" xfId="5" builtinId="8"/>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tmp"/><Relationship Id="rId21" Type="http://schemas.openxmlformats.org/officeDocument/2006/relationships/image" Target="../media/image21.tmp"/><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7" Type="http://schemas.openxmlformats.org/officeDocument/2006/relationships/image" Target="../media/image7.tmp"/><Relationship Id="rId71" Type="http://schemas.openxmlformats.org/officeDocument/2006/relationships/image" Target="../media/image71.png"/><Relationship Id="rId2" Type="http://schemas.openxmlformats.org/officeDocument/2006/relationships/image" Target="../media/image2.tmp"/><Relationship Id="rId16" Type="http://schemas.openxmlformats.org/officeDocument/2006/relationships/image" Target="../media/image16.tmp"/><Relationship Id="rId29" Type="http://schemas.openxmlformats.org/officeDocument/2006/relationships/image" Target="../media/image29.png"/><Relationship Id="rId11" Type="http://schemas.openxmlformats.org/officeDocument/2006/relationships/image" Target="../media/image11.tmp"/><Relationship Id="rId24" Type="http://schemas.openxmlformats.org/officeDocument/2006/relationships/image" Target="../media/image24.tmp"/><Relationship Id="rId32" Type="http://schemas.openxmlformats.org/officeDocument/2006/relationships/image" Target="../media/image32.tmp"/><Relationship Id="rId37" Type="http://schemas.openxmlformats.org/officeDocument/2006/relationships/image" Target="../media/image37.png"/><Relationship Id="rId40" Type="http://schemas.openxmlformats.org/officeDocument/2006/relationships/image" Target="../media/image40.tmp"/><Relationship Id="rId45" Type="http://schemas.openxmlformats.org/officeDocument/2006/relationships/image" Target="../media/image45.tmp"/><Relationship Id="rId53" Type="http://schemas.openxmlformats.org/officeDocument/2006/relationships/image" Target="../media/image53.png"/><Relationship Id="rId58" Type="http://schemas.openxmlformats.org/officeDocument/2006/relationships/image" Target="../media/image58.tmp"/><Relationship Id="rId66" Type="http://schemas.openxmlformats.org/officeDocument/2006/relationships/image" Target="../media/image66.png"/><Relationship Id="rId5" Type="http://schemas.openxmlformats.org/officeDocument/2006/relationships/image" Target="../media/image5.tmp"/><Relationship Id="rId61" Type="http://schemas.openxmlformats.org/officeDocument/2006/relationships/image" Target="../media/image61.tmp"/><Relationship Id="rId19" Type="http://schemas.openxmlformats.org/officeDocument/2006/relationships/image" Target="../media/image19.png"/><Relationship Id="rId14" Type="http://schemas.openxmlformats.org/officeDocument/2006/relationships/image" Target="../media/image14.tmp"/><Relationship Id="rId22" Type="http://schemas.openxmlformats.org/officeDocument/2006/relationships/image" Target="../media/image22.tmp"/><Relationship Id="rId27" Type="http://schemas.openxmlformats.org/officeDocument/2006/relationships/image" Target="../media/image27.tmp"/><Relationship Id="rId30" Type="http://schemas.openxmlformats.org/officeDocument/2006/relationships/image" Target="../media/image30.tmp"/><Relationship Id="rId35" Type="http://schemas.openxmlformats.org/officeDocument/2006/relationships/image" Target="../media/image35.tmp"/><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tmp"/><Relationship Id="rId69" Type="http://schemas.openxmlformats.org/officeDocument/2006/relationships/image" Target="../media/image69.png"/><Relationship Id="rId8" Type="http://schemas.openxmlformats.org/officeDocument/2006/relationships/image" Target="../media/image8.tmp"/><Relationship Id="rId51" Type="http://schemas.openxmlformats.org/officeDocument/2006/relationships/image" Target="../media/image51.png"/><Relationship Id="rId3" Type="http://schemas.openxmlformats.org/officeDocument/2006/relationships/image" Target="../media/image3.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33" Type="http://schemas.openxmlformats.org/officeDocument/2006/relationships/image" Target="../media/image33.tmp"/><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tmp"/><Relationship Id="rId54" Type="http://schemas.openxmlformats.org/officeDocument/2006/relationships/image" Target="../media/image54.tmp"/><Relationship Id="rId62" Type="http://schemas.openxmlformats.org/officeDocument/2006/relationships/image" Target="../media/image62.tmp"/><Relationship Id="rId70" Type="http://schemas.openxmlformats.org/officeDocument/2006/relationships/image" Target="../media/image70.tmp"/><Relationship Id="rId1" Type="http://schemas.openxmlformats.org/officeDocument/2006/relationships/image" Target="../media/image1.tmp"/><Relationship Id="rId6" Type="http://schemas.openxmlformats.org/officeDocument/2006/relationships/image" Target="../media/image6.tmp"/><Relationship Id="rId15" Type="http://schemas.openxmlformats.org/officeDocument/2006/relationships/image" Target="../media/image15.tmp"/><Relationship Id="rId23" Type="http://schemas.openxmlformats.org/officeDocument/2006/relationships/image" Target="../media/image23.png"/><Relationship Id="rId28" Type="http://schemas.openxmlformats.org/officeDocument/2006/relationships/image" Target="../media/image28.tmp"/><Relationship Id="rId36" Type="http://schemas.openxmlformats.org/officeDocument/2006/relationships/image" Target="../media/image36.tmp"/><Relationship Id="rId49" Type="http://schemas.openxmlformats.org/officeDocument/2006/relationships/image" Target="../media/image49.png"/><Relationship Id="rId57" Type="http://schemas.openxmlformats.org/officeDocument/2006/relationships/image" Target="../media/image57.tmp"/><Relationship Id="rId10" Type="http://schemas.openxmlformats.org/officeDocument/2006/relationships/image" Target="../media/image10.tmp"/><Relationship Id="rId31" Type="http://schemas.openxmlformats.org/officeDocument/2006/relationships/image" Target="../media/image31.png"/><Relationship Id="rId44" Type="http://schemas.openxmlformats.org/officeDocument/2006/relationships/image" Target="../media/image44.tmp"/><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tmp"/><Relationship Id="rId4" Type="http://schemas.openxmlformats.org/officeDocument/2006/relationships/image" Target="../media/image4.tmp"/><Relationship Id="rId9" Type="http://schemas.openxmlformats.org/officeDocument/2006/relationships/image" Target="../media/image9.tmp"/><Relationship Id="rId13" Type="http://schemas.openxmlformats.org/officeDocument/2006/relationships/image" Target="../media/image13.tmp"/><Relationship Id="rId18" Type="http://schemas.openxmlformats.org/officeDocument/2006/relationships/image" Target="../media/image18.png"/><Relationship Id="rId39" Type="http://schemas.openxmlformats.org/officeDocument/2006/relationships/image" Target="../media/image39.tmp"/><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s>
</file>

<file path=xl/drawings/drawing1.xml><?xml version="1.0" encoding="utf-8"?>
<xdr:wsDr xmlns:xdr="http://schemas.openxmlformats.org/drawingml/2006/spreadsheetDrawing" xmlns:a="http://schemas.openxmlformats.org/drawingml/2006/main">
  <xdr:twoCellAnchor>
    <xdr:from>
      <xdr:col>3</xdr:col>
      <xdr:colOff>0</xdr:colOff>
      <xdr:row>18</xdr:row>
      <xdr:rowOff>174113</xdr:rowOff>
    </xdr:from>
    <xdr:to>
      <xdr:col>6</xdr:col>
      <xdr:colOff>0</xdr:colOff>
      <xdr:row>18</xdr:row>
      <xdr:rowOff>2027902</xdr:rowOff>
    </xdr:to>
    <xdr:pic>
      <xdr:nvPicPr>
        <xdr:cNvPr id="23" name="Picture 22">
          <a:extLst>
            <a:ext uri="{FF2B5EF4-FFF2-40B4-BE49-F238E27FC236}">
              <a16:creationId xmlns:a16="http://schemas.microsoft.com/office/drawing/2014/main" id="{0CC61D61-8C7A-DB10-3685-0949093563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76452" y="18271613"/>
          <a:ext cx="3154516" cy="1853789"/>
        </a:xfrm>
        <a:prstGeom prst="rect">
          <a:avLst/>
        </a:prstGeom>
      </xdr:spPr>
    </xdr:pic>
    <xdr:clientData/>
  </xdr:twoCellAnchor>
  <xdr:twoCellAnchor>
    <xdr:from>
      <xdr:col>3</xdr:col>
      <xdr:colOff>0</xdr:colOff>
      <xdr:row>12</xdr:row>
      <xdr:rowOff>645242</xdr:rowOff>
    </xdr:from>
    <xdr:to>
      <xdr:col>6</xdr:col>
      <xdr:colOff>0</xdr:colOff>
      <xdr:row>12</xdr:row>
      <xdr:rowOff>2355645</xdr:rowOff>
    </xdr:to>
    <xdr:pic>
      <xdr:nvPicPr>
        <xdr:cNvPr id="33" name="Picture 32">
          <a:extLst>
            <a:ext uri="{FF2B5EF4-FFF2-40B4-BE49-F238E27FC236}">
              <a16:creationId xmlns:a16="http://schemas.microsoft.com/office/drawing/2014/main" id="{F48FCF47-647F-3393-A5D5-E4AFDB5AA0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76452" y="2888226"/>
          <a:ext cx="3154516" cy="1710403"/>
        </a:xfrm>
        <a:prstGeom prst="rect">
          <a:avLst/>
        </a:prstGeom>
      </xdr:spPr>
    </xdr:pic>
    <xdr:clientData/>
  </xdr:twoCellAnchor>
  <xdr:twoCellAnchor>
    <xdr:from>
      <xdr:col>3</xdr:col>
      <xdr:colOff>0</xdr:colOff>
      <xdr:row>12</xdr:row>
      <xdr:rowOff>2355645</xdr:rowOff>
    </xdr:from>
    <xdr:to>
      <xdr:col>6</xdr:col>
      <xdr:colOff>0</xdr:colOff>
      <xdr:row>12</xdr:row>
      <xdr:rowOff>4014838</xdr:rowOff>
    </xdr:to>
    <xdr:pic>
      <xdr:nvPicPr>
        <xdr:cNvPr id="39" name="Picture 38">
          <a:extLst>
            <a:ext uri="{FF2B5EF4-FFF2-40B4-BE49-F238E27FC236}">
              <a16:creationId xmlns:a16="http://schemas.microsoft.com/office/drawing/2014/main" id="{8E29CC3D-6984-735C-8213-89ABB78F54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76452" y="4598629"/>
          <a:ext cx="3154516" cy="1659193"/>
        </a:xfrm>
        <a:prstGeom prst="rect">
          <a:avLst/>
        </a:prstGeom>
      </xdr:spPr>
    </xdr:pic>
    <xdr:clientData/>
  </xdr:twoCellAnchor>
  <xdr:twoCellAnchor>
    <xdr:from>
      <xdr:col>3</xdr:col>
      <xdr:colOff>1</xdr:colOff>
      <xdr:row>12</xdr:row>
      <xdr:rowOff>4014839</xdr:rowOff>
    </xdr:from>
    <xdr:to>
      <xdr:col>6</xdr:col>
      <xdr:colOff>0</xdr:colOff>
      <xdr:row>13</xdr:row>
      <xdr:rowOff>0</xdr:rowOff>
    </xdr:to>
    <xdr:pic>
      <xdr:nvPicPr>
        <xdr:cNvPr id="43" name="Picture 42">
          <a:extLst>
            <a:ext uri="{FF2B5EF4-FFF2-40B4-BE49-F238E27FC236}">
              <a16:creationId xmlns:a16="http://schemas.microsoft.com/office/drawing/2014/main" id="{1296D420-5C0C-7050-5003-C544CABDFFE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76453" y="6257823"/>
          <a:ext cx="3154515" cy="1177822"/>
        </a:xfrm>
        <a:prstGeom prst="rect">
          <a:avLst/>
        </a:prstGeom>
      </xdr:spPr>
    </xdr:pic>
    <xdr:clientData/>
  </xdr:twoCellAnchor>
  <xdr:twoCellAnchor>
    <xdr:from>
      <xdr:col>3</xdr:col>
      <xdr:colOff>1</xdr:colOff>
      <xdr:row>13</xdr:row>
      <xdr:rowOff>174113</xdr:rowOff>
    </xdr:from>
    <xdr:to>
      <xdr:col>6</xdr:col>
      <xdr:colOff>0</xdr:colOff>
      <xdr:row>13</xdr:row>
      <xdr:rowOff>2027902</xdr:rowOff>
    </xdr:to>
    <xdr:pic>
      <xdr:nvPicPr>
        <xdr:cNvPr id="65" name="Picture 64">
          <a:extLst>
            <a:ext uri="{FF2B5EF4-FFF2-40B4-BE49-F238E27FC236}">
              <a16:creationId xmlns:a16="http://schemas.microsoft.com/office/drawing/2014/main" id="{F52C5F89-7FAA-FB34-5F99-FEB204018B7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76453" y="7497097"/>
          <a:ext cx="3154515" cy="1853789"/>
        </a:xfrm>
        <a:prstGeom prst="rect">
          <a:avLst/>
        </a:prstGeom>
      </xdr:spPr>
    </xdr:pic>
    <xdr:clientData/>
  </xdr:twoCellAnchor>
  <xdr:twoCellAnchor>
    <xdr:from>
      <xdr:col>3</xdr:col>
      <xdr:colOff>0</xdr:colOff>
      <xdr:row>14</xdr:row>
      <xdr:rowOff>225322</xdr:rowOff>
    </xdr:from>
    <xdr:to>
      <xdr:col>6</xdr:col>
      <xdr:colOff>0</xdr:colOff>
      <xdr:row>14</xdr:row>
      <xdr:rowOff>2027704</xdr:rowOff>
    </xdr:to>
    <xdr:pic>
      <xdr:nvPicPr>
        <xdr:cNvPr id="69" name="Picture 68">
          <a:extLst>
            <a:ext uri="{FF2B5EF4-FFF2-40B4-BE49-F238E27FC236}">
              <a16:creationId xmlns:a16="http://schemas.microsoft.com/office/drawing/2014/main" id="{4F860D49-AB2D-F408-C97F-7EEF1A0A7D9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776452" y="9453306"/>
          <a:ext cx="3154516" cy="1802382"/>
        </a:xfrm>
        <a:prstGeom prst="rect">
          <a:avLst/>
        </a:prstGeom>
      </xdr:spPr>
    </xdr:pic>
    <xdr:clientData/>
  </xdr:twoCellAnchor>
  <xdr:twoCellAnchor>
    <xdr:from>
      <xdr:col>3</xdr:col>
      <xdr:colOff>0</xdr:colOff>
      <xdr:row>15</xdr:row>
      <xdr:rowOff>348226</xdr:rowOff>
    </xdr:from>
    <xdr:to>
      <xdr:col>6</xdr:col>
      <xdr:colOff>0</xdr:colOff>
      <xdr:row>16</xdr:row>
      <xdr:rowOff>0</xdr:rowOff>
    </xdr:to>
    <xdr:pic>
      <xdr:nvPicPr>
        <xdr:cNvPr id="73" name="Picture 72">
          <a:extLst>
            <a:ext uri="{FF2B5EF4-FFF2-40B4-BE49-F238E27FC236}">
              <a16:creationId xmlns:a16="http://schemas.microsoft.com/office/drawing/2014/main" id="{640F5945-55BF-B3A4-7CDB-FC5D01EC317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76452" y="12105968"/>
          <a:ext cx="3154516" cy="1679677"/>
        </a:xfrm>
        <a:prstGeom prst="rect">
          <a:avLst/>
        </a:prstGeom>
      </xdr:spPr>
    </xdr:pic>
    <xdr:clientData/>
  </xdr:twoCellAnchor>
  <xdr:twoCellAnchor>
    <xdr:from>
      <xdr:col>3</xdr:col>
      <xdr:colOff>1</xdr:colOff>
      <xdr:row>16</xdr:row>
      <xdr:rowOff>378952</xdr:rowOff>
    </xdr:from>
    <xdr:to>
      <xdr:col>6</xdr:col>
      <xdr:colOff>0</xdr:colOff>
      <xdr:row>17</xdr:row>
      <xdr:rowOff>0</xdr:rowOff>
    </xdr:to>
    <xdr:pic>
      <xdr:nvPicPr>
        <xdr:cNvPr id="77" name="Picture 76">
          <a:extLst>
            <a:ext uri="{FF2B5EF4-FFF2-40B4-BE49-F238E27FC236}">
              <a16:creationId xmlns:a16="http://schemas.microsoft.com/office/drawing/2014/main" id="{DF9983F6-642C-79FE-A317-272B2601F41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76453" y="14041694"/>
          <a:ext cx="3154515" cy="1648951"/>
        </a:xfrm>
        <a:prstGeom prst="rect">
          <a:avLst/>
        </a:prstGeom>
      </xdr:spPr>
    </xdr:pic>
    <xdr:clientData/>
  </xdr:twoCellAnchor>
  <xdr:twoCellAnchor>
    <xdr:from>
      <xdr:col>3</xdr:col>
      <xdr:colOff>1</xdr:colOff>
      <xdr:row>17</xdr:row>
      <xdr:rowOff>389193</xdr:rowOff>
    </xdr:from>
    <xdr:to>
      <xdr:col>6</xdr:col>
      <xdr:colOff>0</xdr:colOff>
      <xdr:row>18</xdr:row>
      <xdr:rowOff>0</xdr:rowOff>
    </xdr:to>
    <xdr:pic>
      <xdr:nvPicPr>
        <xdr:cNvPr id="80" name="Picture 79">
          <a:extLst>
            <a:ext uri="{FF2B5EF4-FFF2-40B4-BE49-F238E27FC236}">
              <a16:creationId xmlns:a16="http://schemas.microsoft.com/office/drawing/2014/main" id="{D62A00EC-ACA5-4359-536F-C3B4A2AF57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76453" y="15956935"/>
          <a:ext cx="3154515" cy="1638710"/>
        </a:xfrm>
        <a:prstGeom prst="rect">
          <a:avLst/>
        </a:prstGeom>
      </xdr:spPr>
    </xdr:pic>
    <xdr:clientData/>
  </xdr:twoCellAnchor>
  <xdr:twoCellAnchor>
    <xdr:from>
      <xdr:col>3</xdr:col>
      <xdr:colOff>0</xdr:colOff>
      <xdr:row>19</xdr:row>
      <xdr:rowOff>368710</xdr:rowOff>
    </xdr:from>
    <xdr:to>
      <xdr:col>6</xdr:col>
      <xdr:colOff>0</xdr:colOff>
      <xdr:row>19</xdr:row>
      <xdr:rowOff>2304434</xdr:rowOff>
    </xdr:to>
    <xdr:pic>
      <xdr:nvPicPr>
        <xdr:cNvPr id="82" name="Picture 81">
          <a:extLst>
            <a:ext uri="{FF2B5EF4-FFF2-40B4-BE49-F238E27FC236}">
              <a16:creationId xmlns:a16="http://schemas.microsoft.com/office/drawing/2014/main" id="{3E563D04-012E-FD0E-9344-98A9FB7555E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6452" y="20371210"/>
          <a:ext cx="3154516" cy="1935724"/>
        </a:xfrm>
        <a:prstGeom prst="rect">
          <a:avLst/>
        </a:prstGeom>
      </xdr:spPr>
    </xdr:pic>
    <xdr:clientData/>
  </xdr:twoCellAnchor>
  <xdr:twoCellAnchor>
    <xdr:from>
      <xdr:col>3</xdr:col>
      <xdr:colOff>0</xdr:colOff>
      <xdr:row>19</xdr:row>
      <xdr:rowOff>2294194</xdr:rowOff>
    </xdr:from>
    <xdr:to>
      <xdr:col>6</xdr:col>
      <xdr:colOff>0</xdr:colOff>
      <xdr:row>20</xdr:row>
      <xdr:rowOff>30726</xdr:rowOff>
    </xdr:to>
    <xdr:pic>
      <xdr:nvPicPr>
        <xdr:cNvPr id="84" name="Picture 83">
          <a:extLst>
            <a:ext uri="{FF2B5EF4-FFF2-40B4-BE49-F238E27FC236}">
              <a16:creationId xmlns:a16="http://schemas.microsoft.com/office/drawing/2014/main" id="{9D58B4ED-BC6D-6657-A2E3-8EDE71911D6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76452" y="22296694"/>
          <a:ext cx="3154516" cy="1034435"/>
        </a:xfrm>
        <a:prstGeom prst="rect">
          <a:avLst/>
        </a:prstGeom>
      </xdr:spPr>
    </xdr:pic>
    <xdr:clientData/>
  </xdr:twoCellAnchor>
  <xdr:twoCellAnchor>
    <xdr:from>
      <xdr:col>3</xdr:col>
      <xdr:colOff>0</xdr:colOff>
      <xdr:row>20</xdr:row>
      <xdr:rowOff>389194</xdr:rowOff>
    </xdr:from>
    <xdr:to>
      <xdr:col>6</xdr:col>
      <xdr:colOff>0</xdr:colOff>
      <xdr:row>20</xdr:row>
      <xdr:rowOff>2242984</xdr:rowOff>
    </xdr:to>
    <xdr:pic>
      <xdr:nvPicPr>
        <xdr:cNvPr id="86" name="Picture 85">
          <a:extLst>
            <a:ext uri="{FF2B5EF4-FFF2-40B4-BE49-F238E27FC236}">
              <a16:creationId xmlns:a16="http://schemas.microsoft.com/office/drawing/2014/main" id="{6496C32D-DE82-5DE8-10EC-C29B004CF81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776452" y="23566694"/>
          <a:ext cx="3154516" cy="1853790"/>
        </a:xfrm>
        <a:prstGeom prst="rect">
          <a:avLst/>
        </a:prstGeom>
      </xdr:spPr>
    </xdr:pic>
    <xdr:clientData/>
  </xdr:twoCellAnchor>
  <xdr:twoCellAnchor>
    <xdr:from>
      <xdr:col>3</xdr:col>
      <xdr:colOff>0</xdr:colOff>
      <xdr:row>20</xdr:row>
      <xdr:rowOff>2242983</xdr:rowOff>
    </xdr:from>
    <xdr:to>
      <xdr:col>6</xdr:col>
      <xdr:colOff>0</xdr:colOff>
      <xdr:row>20</xdr:row>
      <xdr:rowOff>3297902</xdr:rowOff>
    </xdr:to>
    <xdr:pic>
      <xdr:nvPicPr>
        <xdr:cNvPr id="88" name="Picture 87">
          <a:extLst>
            <a:ext uri="{FF2B5EF4-FFF2-40B4-BE49-F238E27FC236}">
              <a16:creationId xmlns:a16="http://schemas.microsoft.com/office/drawing/2014/main" id="{9B20AFD4-FBA1-BF32-1E63-9F02448869F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76452" y="25420483"/>
          <a:ext cx="3154516" cy="1054919"/>
        </a:xfrm>
        <a:prstGeom prst="rect">
          <a:avLst/>
        </a:prstGeom>
      </xdr:spPr>
    </xdr:pic>
    <xdr:clientData/>
  </xdr:twoCellAnchor>
  <xdr:twoCellAnchor>
    <xdr:from>
      <xdr:col>3</xdr:col>
      <xdr:colOff>10242</xdr:colOff>
      <xdr:row>22</xdr:row>
      <xdr:rowOff>378952</xdr:rowOff>
    </xdr:from>
    <xdr:to>
      <xdr:col>7</xdr:col>
      <xdr:colOff>10242</xdr:colOff>
      <xdr:row>22</xdr:row>
      <xdr:rowOff>2314676</xdr:rowOff>
    </xdr:to>
    <xdr:pic>
      <xdr:nvPicPr>
        <xdr:cNvPr id="89" name="Picture 88">
          <a:extLst>
            <a:ext uri="{FF2B5EF4-FFF2-40B4-BE49-F238E27FC236}">
              <a16:creationId xmlns:a16="http://schemas.microsoft.com/office/drawing/2014/main" id="{23D27E87-C22D-4A0C-9475-BE4BDEDB2E6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786694" y="28636452"/>
          <a:ext cx="3154516" cy="1935724"/>
        </a:xfrm>
        <a:prstGeom prst="rect">
          <a:avLst/>
        </a:prstGeom>
      </xdr:spPr>
    </xdr:pic>
    <xdr:clientData/>
  </xdr:twoCellAnchor>
  <xdr:twoCellAnchor>
    <xdr:from>
      <xdr:col>3</xdr:col>
      <xdr:colOff>0</xdr:colOff>
      <xdr:row>22</xdr:row>
      <xdr:rowOff>2304435</xdr:rowOff>
    </xdr:from>
    <xdr:to>
      <xdr:col>6</xdr:col>
      <xdr:colOff>0</xdr:colOff>
      <xdr:row>23</xdr:row>
      <xdr:rowOff>0</xdr:rowOff>
    </xdr:to>
    <xdr:pic>
      <xdr:nvPicPr>
        <xdr:cNvPr id="90" name="Picture 89">
          <a:extLst>
            <a:ext uri="{FF2B5EF4-FFF2-40B4-BE49-F238E27FC236}">
              <a16:creationId xmlns:a16="http://schemas.microsoft.com/office/drawing/2014/main" id="{B984AFF8-BF57-4612-A11D-5028B20763C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776452" y="30561935"/>
          <a:ext cx="3154516" cy="993468"/>
        </a:xfrm>
        <a:prstGeom prst="rect">
          <a:avLst/>
        </a:prstGeom>
      </xdr:spPr>
    </xdr:pic>
    <xdr:clientData/>
  </xdr:twoCellAnchor>
  <xdr:twoCellAnchor>
    <xdr:from>
      <xdr:col>3</xdr:col>
      <xdr:colOff>1</xdr:colOff>
      <xdr:row>23</xdr:row>
      <xdr:rowOff>194597</xdr:rowOff>
    </xdr:from>
    <xdr:to>
      <xdr:col>6</xdr:col>
      <xdr:colOff>0</xdr:colOff>
      <xdr:row>24</xdr:row>
      <xdr:rowOff>0</xdr:rowOff>
    </xdr:to>
    <xdr:pic>
      <xdr:nvPicPr>
        <xdr:cNvPr id="92" name="Picture 91">
          <a:extLst>
            <a:ext uri="{FF2B5EF4-FFF2-40B4-BE49-F238E27FC236}">
              <a16:creationId xmlns:a16="http://schemas.microsoft.com/office/drawing/2014/main" id="{88EFB202-B44F-C184-06CC-AB33C3A30B8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776453" y="31627097"/>
          <a:ext cx="3154515" cy="2468306"/>
        </a:xfrm>
        <a:prstGeom prst="rect">
          <a:avLst/>
        </a:prstGeom>
      </xdr:spPr>
    </xdr:pic>
    <xdr:clientData/>
  </xdr:twoCellAnchor>
  <xdr:twoCellAnchor>
    <xdr:from>
      <xdr:col>3</xdr:col>
      <xdr:colOff>0</xdr:colOff>
      <xdr:row>24</xdr:row>
      <xdr:rowOff>215081</xdr:rowOff>
    </xdr:from>
    <xdr:to>
      <xdr:col>5</xdr:col>
      <xdr:colOff>1802580</xdr:colOff>
      <xdr:row>24</xdr:row>
      <xdr:rowOff>2304436</xdr:rowOff>
    </xdr:to>
    <xdr:pic>
      <xdr:nvPicPr>
        <xdr:cNvPr id="94" name="Picture 93">
          <a:extLst>
            <a:ext uri="{FF2B5EF4-FFF2-40B4-BE49-F238E27FC236}">
              <a16:creationId xmlns:a16="http://schemas.microsoft.com/office/drawing/2014/main" id="{616458DC-FBF0-B9BB-B2B0-9A52C81813E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76452" y="34177339"/>
          <a:ext cx="3154515" cy="2089355"/>
        </a:xfrm>
        <a:prstGeom prst="rect">
          <a:avLst/>
        </a:prstGeom>
      </xdr:spPr>
    </xdr:pic>
    <xdr:clientData/>
  </xdr:twoCellAnchor>
  <xdr:twoCellAnchor>
    <xdr:from>
      <xdr:col>3</xdr:col>
      <xdr:colOff>0</xdr:colOff>
      <xdr:row>24</xdr:row>
      <xdr:rowOff>2294194</xdr:rowOff>
    </xdr:from>
    <xdr:to>
      <xdr:col>6</xdr:col>
      <xdr:colOff>0</xdr:colOff>
      <xdr:row>25</xdr:row>
      <xdr:rowOff>0</xdr:rowOff>
    </xdr:to>
    <xdr:pic>
      <xdr:nvPicPr>
        <xdr:cNvPr id="96" name="Picture 95">
          <a:extLst>
            <a:ext uri="{FF2B5EF4-FFF2-40B4-BE49-F238E27FC236}">
              <a16:creationId xmlns:a16="http://schemas.microsoft.com/office/drawing/2014/main" id="{CFAEA742-5D4B-5BCA-0817-1F517F6B864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6452" y="36256452"/>
          <a:ext cx="3154516" cy="1003709"/>
        </a:xfrm>
        <a:prstGeom prst="rect">
          <a:avLst/>
        </a:prstGeom>
      </xdr:spPr>
    </xdr:pic>
    <xdr:clientData/>
  </xdr:twoCellAnchor>
  <xdr:twoCellAnchor>
    <xdr:from>
      <xdr:col>3</xdr:col>
      <xdr:colOff>0</xdr:colOff>
      <xdr:row>25</xdr:row>
      <xdr:rowOff>204840</xdr:rowOff>
    </xdr:from>
    <xdr:to>
      <xdr:col>6</xdr:col>
      <xdr:colOff>0</xdr:colOff>
      <xdr:row>25</xdr:row>
      <xdr:rowOff>2079114</xdr:rowOff>
    </xdr:to>
    <xdr:pic>
      <xdr:nvPicPr>
        <xdr:cNvPr id="97" name="Picture 96">
          <a:extLst>
            <a:ext uri="{FF2B5EF4-FFF2-40B4-BE49-F238E27FC236}">
              <a16:creationId xmlns:a16="http://schemas.microsoft.com/office/drawing/2014/main" id="{B396F447-8E17-549A-4E27-2BEE77427B3D}"/>
            </a:ext>
          </a:extLst>
        </xdr:cNvPr>
        <xdr:cNvPicPr>
          <a:picLocks noChangeAspect="1"/>
        </xdr:cNvPicPr>
      </xdr:nvPicPr>
      <xdr:blipFill>
        <a:blip xmlns:r="http://schemas.openxmlformats.org/officeDocument/2006/relationships" r:embed="rId18"/>
        <a:stretch>
          <a:fillRect/>
        </a:stretch>
      </xdr:blipFill>
      <xdr:spPr>
        <a:xfrm>
          <a:off x="5776452" y="37342098"/>
          <a:ext cx="3154516" cy="1874274"/>
        </a:xfrm>
        <a:prstGeom prst="rect">
          <a:avLst/>
        </a:prstGeom>
      </xdr:spPr>
    </xdr:pic>
    <xdr:clientData/>
  </xdr:twoCellAnchor>
  <xdr:twoCellAnchor>
    <xdr:from>
      <xdr:col>3</xdr:col>
      <xdr:colOff>0</xdr:colOff>
      <xdr:row>25</xdr:row>
      <xdr:rowOff>2150807</xdr:rowOff>
    </xdr:from>
    <xdr:to>
      <xdr:col>6</xdr:col>
      <xdr:colOff>0</xdr:colOff>
      <xdr:row>26</xdr:row>
      <xdr:rowOff>2</xdr:rowOff>
    </xdr:to>
    <xdr:pic>
      <xdr:nvPicPr>
        <xdr:cNvPr id="98" name="Picture 97">
          <a:extLst>
            <a:ext uri="{FF2B5EF4-FFF2-40B4-BE49-F238E27FC236}">
              <a16:creationId xmlns:a16="http://schemas.microsoft.com/office/drawing/2014/main" id="{9DDB3A6A-8061-0772-11D1-A9269E969151}"/>
            </a:ext>
          </a:extLst>
        </xdr:cNvPr>
        <xdr:cNvPicPr>
          <a:picLocks noChangeAspect="1"/>
        </xdr:cNvPicPr>
      </xdr:nvPicPr>
      <xdr:blipFill>
        <a:blip xmlns:r="http://schemas.openxmlformats.org/officeDocument/2006/relationships" r:embed="rId19"/>
        <a:stretch>
          <a:fillRect/>
        </a:stretch>
      </xdr:blipFill>
      <xdr:spPr>
        <a:xfrm>
          <a:off x="5776452" y="39288065"/>
          <a:ext cx="3154516" cy="1905002"/>
        </a:xfrm>
        <a:prstGeom prst="rect">
          <a:avLst/>
        </a:prstGeom>
      </xdr:spPr>
    </xdr:pic>
    <xdr:clientData/>
  </xdr:twoCellAnchor>
  <xdr:twoCellAnchor>
    <xdr:from>
      <xdr:col>3</xdr:col>
      <xdr:colOff>1</xdr:colOff>
      <xdr:row>21</xdr:row>
      <xdr:rowOff>256048</xdr:rowOff>
    </xdr:from>
    <xdr:to>
      <xdr:col>6</xdr:col>
      <xdr:colOff>0</xdr:colOff>
      <xdr:row>22</xdr:row>
      <xdr:rowOff>0</xdr:rowOff>
    </xdr:to>
    <xdr:pic>
      <xdr:nvPicPr>
        <xdr:cNvPr id="100" name="Picture 99">
          <a:extLst>
            <a:ext uri="{FF2B5EF4-FFF2-40B4-BE49-F238E27FC236}">
              <a16:creationId xmlns:a16="http://schemas.microsoft.com/office/drawing/2014/main" id="{AC1985D4-D3E8-A74A-646B-6EAAAD510582}"/>
            </a:ext>
          </a:extLst>
        </xdr:cNvPr>
        <xdr:cNvPicPr>
          <a:picLocks noChangeAspect="1"/>
        </xdr:cNvPicPr>
      </xdr:nvPicPr>
      <xdr:blipFill>
        <a:blip xmlns:r="http://schemas.openxmlformats.org/officeDocument/2006/relationships" r:embed="rId20"/>
        <a:stretch>
          <a:fillRect/>
        </a:stretch>
      </xdr:blipFill>
      <xdr:spPr>
        <a:xfrm>
          <a:off x="5776453" y="26608548"/>
          <a:ext cx="3154515" cy="2406855"/>
        </a:xfrm>
        <a:prstGeom prst="rect">
          <a:avLst/>
        </a:prstGeom>
      </xdr:spPr>
    </xdr:pic>
    <xdr:clientData/>
  </xdr:twoCellAnchor>
  <xdr:twoCellAnchor>
    <xdr:from>
      <xdr:col>3</xdr:col>
      <xdr:colOff>0</xdr:colOff>
      <xdr:row>29</xdr:row>
      <xdr:rowOff>358467</xdr:rowOff>
    </xdr:from>
    <xdr:to>
      <xdr:col>6</xdr:col>
      <xdr:colOff>0</xdr:colOff>
      <xdr:row>29</xdr:row>
      <xdr:rowOff>2386371</xdr:rowOff>
    </xdr:to>
    <xdr:pic>
      <xdr:nvPicPr>
        <xdr:cNvPr id="31" name="Picture 30">
          <a:extLst>
            <a:ext uri="{FF2B5EF4-FFF2-40B4-BE49-F238E27FC236}">
              <a16:creationId xmlns:a16="http://schemas.microsoft.com/office/drawing/2014/main" id="{0C6B67B8-4DB2-DB6C-0EBC-EB2E43E0ED8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76452" y="47389435"/>
          <a:ext cx="3154516" cy="2027904"/>
        </a:xfrm>
        <a:prstGeom prst="rect">
          <a:avLst/>
        </a:prstGeom>
      </xdr:spPr>
    </xdr:pic>
    <xdr:clientData/>
  </xdr:twoCellAnchor>
  <xdr:twoCellAnchor>
    <xdr:from>
      <xdr:col>2</xdr:col>
      <xdr:colOff>3205725</xdr:colOff>
      <xdr:row>28</xdr:row>
      <xdr:rowOff>276531</xdr:rowOff>
    </xdr:from>
    <xdr:to>
      <xdr:col>6</xdr:col>
      <xdr:colOff>0</xdr:colOff>
      <xdr:row>28</xdr:row>
      <xdr:rowOff>2253224</xdr:rowOff>
    </xdr:to>
    <xdr:pic>
      <xdr:nvPicPr>
        <xdr:cNvPr id="34" name="Picture 33">
          <a:extLst>
            <a:ext uri="{FF2B5EF4-FFF2-40B4-BE49-F238E27FC236}">
              <a16:creationId xmlns:a16="http://schemas.microsoft.com/office/drawing/2014/main" id="{C4CD9C8F-11BD-41B6-8819-F66EC50E1C8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6451" y="43374596"/>
          <a:ext cx="3154517" cy="1976693"/>
        </a:xfrm>
        <a:prstGeom prst="rect">
          <a:avLst/>
        </a:prstGeom>
      </xdr:spPr>
    </xdr:pic>
    <xdr:clientData/>
  </xdr:twoCellAnchor>
  <xdr:twoCellAnchor>
    <xdr:from>
      <xdr:col>3</xdr:col>
      <xdr:colOff>0</xdr:colOff>
      <xdr:row>28</xdr:row>
      <xdr:rowOff>2253225</xdr:rowOff>
    </xdr:from>
    <xdr:to>
      <xdr:col>5</xdr:col>
      <xdr:colOff>1802580</xdr:colOff>
      <xdr:row>28</xdr:row>
      <xdr:rowOff>3932902</xdr:rowOff>
    </xdr:to>
    <xdr:pic>
      <xdr:nvPicPr>
        <xdr:cNvPr id="38" name="Picture 37">
          <a:extLst>
            <a:ext uri="{FF2B5EF4-FFF2-40B4-BE49-F238E27FC236}">
              <a16:creationId xmlns:a16="http://schemas.microsoft.com/office/drawing/2014/main" id="{D8C75CF2-FB05-8076-2B5F-5CD170E30E19}"/>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76452" y="45351290"/>
          <a:ext cx="3154515" cy="1679677"/>
        </a:xfrm>
        <a:prstGeom prst="rect">
          <a:avLst/>
        </a:prstGeom>
      </xdr:spPr>
    </xdr:pic>
    <xdr:clientData/>
  </xdr:twoCellAnchor>
  <xdr:twoCellAnchor editAs="oneCell">
    <xdr:from>
      <xdr:col>3</xdr:col>
      <xdr:colOff>0</xdr:colOff>
      <xdr:row>41</xdr:row>
      <xdr:rowOff>225322</xdr:rowOff>
    </xdr:from>
    <xdr:to>
      <xdr:col>6</xdr:col>
      <xdr:colOff>0</xdr:colOff>
      <xdr:row>42</xdr:row>
      <xdr:rowOff>1306</xdr:rowOff>
    </xdr:to>
    <xdr:pic>
      <xdr:nvPicPr>
        <xdr:cNvPr id="42" name="Picture 41">
          <a:extLst>
            <a:ext uri="{FF2B5EF4-FFF2-40B4-BE49-F238E27FC236}">
              <a16:creationId xmlns:a16="http://schemas.microsoft.com/office/drawing/2014/main" id="{18AFB75F-CA95-7489-A709-4A38B90E88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76452" y="68999919"/>
          <a:ext cx="3154516" cy="1802580"/>
        </a:xfrm>
        <a:prstGeom prst="rect">
          <a:avLst/>
        </a:prstGeom>
      </xdr:spPr>
    </xdr:pic>
    <xdr:clientData/>
  </xdr:twoCellAnchor>
  <xdr:twoCellAnchor>
    <xdr:from>
      <xdr:col>3</xdr:col>
      <xdr:colOff>0</xdr:colOff>
      <xdr:row>29</xdr:row>
      <xdr:rowOff>2376130</xdr:rowOff>
    </xdr:from>
    <xdr:to>
      <xdr:col>6</xdr:col>
      <xdr:colOff>0</xdr:colOff>
      <xdr:row>30</xdr:row>
      <xdr:rowOff>1</xdr:rowOff>
    </xdr:to>
    <xdr:pic>
      <xdr:nvPicPr>
        <xdr:cNvPr id="45" name="Picture 44">
          <a:extLst>
            <a:ext uri="{FF2B5EF4-FFF2-40B4-BE49-F238E27FC236}">
              <a16:creationId xmlns:a16="http://schemas.microsoft.com/office/drawing/2014/main" id="{DF939BF3-6863-FB0E-5C1D-ACBAA3635BC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5776452" y="49407098"/>
          <a:ext cx="3154516" cy="1556774"/>
        </a:xfrm>
        <a:prstGeom prst="rect">
          <a:avLst/>
        </a:prstGeom>
      </xdr:spPr>
    </xdr:pic>
    <xdr:clientData/>
  </xdr:twoCellAnchor>
  <xdr:twoCellAnchor>
    <xdr:from>
      <xdr:col>3</xdr:col>
      <xdr:colOff>0</xdr:colOff>
      <xdr:row>30</xdr:row>
      <xdr:rowOff>380726</xdr:rowOff>
    </xdr:from>
    <xdr:to>
      <xdr:col>6</xdr:col>
      <xdr:colOff>0</xdr:colOff>
      <xdr:row>31</xdr:row>
      <xdr:rowOff>0</xdr:rowOff>
    </xdr:to>
    <xdr:pic>
      <xdr:nvPicPr>
        <xdr:cNvPr id="48" name="Picture 47">
          <a:extLst>
            <a:ext uri="{FF2B5EF4-FFF2-40B4-BE49-F238E27FC236}">
              <a16:creationId xmlns:a16="http://schemas.microsoft.com/office/drawing/2014/main" id="{A213F9E8-22C2-A77F-EF74-AE467371AE59}"/>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6452" y="51344597"/>
          <a:ext cx="3154516" cy="1647177"/>
        </a:xfrm>
        <a:prstGeom prst="rect">
          <a:avLst/>
        </a:prstGeom>
      </xdr:spPr>
    </xdr:pic>
    <xdr:clientData/>
  </xdr:twoCellAnchor>
  <xdr:twoCellAnchor>
    <xdr:from>
      <xdr:col>3</xdr:col>
      <xdr:colOff>0</xdr:colOff>
      <xdr:row>31</xdr:row>
      <xdr:rowOff>348226</xdr:rowOff>
    </xdr:from>
    <xdr:to>
      <xdr:col>6</xdr:col>
      <xdr:colOff>0</xdr:colOff>
      <xdr:row>32</xdr:row>
      <xdr:rowOff>0</xdr:rowOff>
    </xdr:to>
    <xdr:pic>
      <xdr:nvPicPr>
        <xdr:cNvPr id="51" name="Picture 50">
          <a:extLst>
            <a:ext uri="{FF2B5EF4-FFF2-40B4-BE49-F238E27FC236}">
              <a16:creationId xmlns:a16="http://schemas.microsoft.com/office/drawing/2014/main" id="{5245886A-9387-1B90-D996-B5A9D59BB79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6452" y="53340000"/>
          <a:ext cx="3154516" cy="1679677"/>
        </a:xfrm>
        <a:prstGeom prst="rect">
          <a:avLst/>
        </a:prstGeom>
      </xdr:spPr>
    </xdr:pic>
    <xdr:clientData/>
  </xdr:twoCellAnchor>
  <xdr:twoCellAnchor>
    <xdr:from>
      <xdr:col>3</xdr:col>
      <xdr:colOff>0</xdr:colOff>
      <xdr:row>32</xdr:row>
      <xdr:rowOff>194597</xdr:rowOff>
    </xdr:from>
    <xdr:to>
      <xdr:col>6</xdr:col>
      <xdr:colOff>0</xdr:colOff>
      <xdr:row>33</xdr:row>
      <xdr:rowOff>0</xdr:rowOff>
    </xdr:to>
    <xdr:pic>
      <xdr:nvPicPr>
        <xdr:cNvPr id="53" name="Picture 52">
          <a:extLst>
            <a:ext uri="{FF2B5EF4-FFF2-40B4-BE49-F238E27FC236}">
              <a16:creationId xmlns:a16="http://schemas.microsoft.com/office/drawing/2014/main" id="{4C513EE1-295E-82F1-23FF-B277DC240D16}"/>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776452" y="55214274"/>
          <a:ext cx="3154516" cy="1710403"/>
        </a:xfrm>
        <a:prstGeom prst="rect">
          <a:avLst/>
        </a:prstGeom>
      </xdr:spPr>
    </xdr:pic>
    <xdr:clientData/>
  </xdr:twoCellAnchor>
  <xdr:twoCellAnchor>
    <xdr:from>
      <xdr:col>3</xdr:col>
      <xdr:colOff>0</xdr:colOff>
      <xdr:row>33</xdr:row>
      <xdr:rowOff>655483</xdr:rowOff>
    </xdr:from>
    <xdr:to>
      <xdr:col>6</xdr:col>
      <xdr:colOff>0</xdr:colOff>
      <xdr:row>33</xdr:row>
      <xdr:rowOff>2027902</xdr:rowOff>
    </xdr:to>
    <xdr:pic>
      <xdr:nvPicPr>
        <xdr:cNvPr id="56" name="Picture 55">
          <a:extLst>
            <a:ext uri="{FF2B5EF4-FFF2-40B4-BE49-F238E27FC236}">
              <a16:creationId xmlns:a16="http://schemas.microsoft.com/office/drawing/2014/main" id="{57760285-62F1-6DC3-51BE-542FC1D94DCF}"/>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776452" y="57703064"/>
          <a:ext cx="3154516" cy="1372419"/>
        </a:xfrm>
        <a:prstGeom prst="rect">
          <a:avLst/>
        </a:prstGeom>
      </xdr:spPr>
    </xdr:pic>
    <xdr:clientData/>
  </xdr:twoCellAnchor>
  <xdr:twoCellAnchor>
    <xdr:from>
      <xdr:col>3</xdr:col>
      <xdr:colOff>1</xdr:colOff>
      <xdr:row>35</xdr:row>
      <xdr:rowOff>194597</xdr:rowOff>
    </xdr:from>
    <xdr:to>
      <xdr:col>6</xdr:col>
      <xdr:colOff>0</xdr:colOff>
      <xdr:row>35</xdr:row>
      <xdr:rowOff>2027902</xdr:rowOff>
    </xdr:to>
    <xdr:pic>
      <xdr:nvPicPr>
        <xdr:cNvPr id="57" name="Picture 56">
          <a:extLst>
            <a:ext uri="{FF2B5EF4-FFF2-40B4-BE49-F238E27FC236}">
              <a16:creationId xmlns:a16="http://schemas.microsoft.com/office/drawing/2014/main" id="{89283415-9DEB-A4B5-86BA-9D71CA2212E1}"/>
            </a:ext>
          </a:extLst>
        </xdr:cNvPr>
        <xdr:cNvPicPr>
          <a:picLocks noChangeAspect="1"/>
        </xdr:cNvPicPr>
      </xdr:nvPicPr>
      <xdr:blipFill>
        <a:blip xmlns:r="http://schemas.openxmlformats.org/officeDocument/2006/relationships" r:embed="rId29"/>
        <a:stretch>
          <a:fillRect/>
        </a:stretch>
      </xdr:blipFill>
      <xdr:spPr>
        <a:xfrm>
          <a:off x="5776453" y="61297984"/>
          <a:ext cx="3154515" cy="1833305"/>
        </a:xfrm>
        <a:prstGeom prst="rect">
          <a:avLst/>
        </a:prstGeom>
      </xdr:spPr>
    </xdr:pic>
    <xdr:clientData/>
  </xdr:twoCellAnchor>
  <xdr:twoCellAnchor>
    <xdr:from>
      <xdr:col>3</xdr:col>
      <xdr:colOff>0</xdr:colOff>
      <xdr:row>34</xdr:row>
      <xdr:rowOff>225322</xdr:rowOff>
    </xdr:from>
    <xdr:to>
      <xdr:col>6</xdr:col>
      <xdr:colOff>0</xdr:colOff>
      <xdr:row>35</xdr:row>
      <xdr:rowOff>0</xdr:rowOff>
    </xdr:to>
    <xdr:pic>
      <xdr:nvPicPr>
        <xdr:cNvPr id="61" name="Picture 60">
          <a:extLst>
            <a:ext uri="{FF2B5EF4-FFF2-40B4-BE49-F238E27FC236}">
              <a16:creationId xmlns:a16="http://schemas.microsoft.com/office/drawing/2014/main" id="{29B543C1-16FA-DA9A-9EE9-568ADFD76EF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776452" y="59300806"/>
          <a:ext cx="3154516" cy="1802581"/>
        </a:xfrm>
        <a:prstGeom prst="rect">
          <a:avLst/>
        </a:prstGeom>
      </xdr:spPr>
    </xdr:pic>
    <xdr:clientData/>
  </xdr:twoCellAnchor>
  <xdr:twoCellAnchor>
    <xdr:from>
      <xdr:col>3</xdr:col>
      <xdr:colOff>1</xdr:colOff>
      <xdr:row>36</xdr:row>
      <xdr:rowOff>368711</xdr:rowOff>
    </xdr:from>
    <xdr:to>
      <xdr:col>6</xdr:col>
      <xdr:colOff>0</xdr:colOff>
      <xdr:row>37</xdr:row>
      <xdr:rowOff>1</xdr:rowOff>
    </xdr:to>
    <xdr:pic>
      <xdr:nvPicPr>
        <xdr:cNvPr id="62" name="Picture 61">
          <a:extLst>
            <a:ext uri="{FF2B5EF4-FFF2-40B4-BE49-F238E27FC236}">
              <a16:creationId xmlns:a16="http://schemas.microsoft.com/office/drawing/2014/main" id="{0AE144BC-8B3B-8643-30B2-FC77DB3CD1EF}"/>
            </a:ext>
          </a:extLst>
        </xdr:cNvPr>
        <xdr:cNvPicPr>
          <a:picLocks noChangeAspect="1"/>
        </xdr:cNvPicPr>
      </xdr:nvPicPr>
      <xdr:blipFill>
        <a:blip xmlns:r="http://schemas.openxmlformats.org/officeDocument/2006/relationships" r:embed="rId31"/>
        <a:stretch>
          <a:fillRect/>
        </a:stretch>
      </xdr:blipFill>
      <xdr:spPr>
        <a:xfrm>
          <a:off x="5776453" y="63500001"/>
          <a:ext cx="3154515" cy="1536290"/>
        </a:xfrm>
        <a:prstGeom prst="rect">
          <a:avLst/>
        </a:prstGeom>
      </xdr:spPr>
    </xdr:pic>
    <xdr:clientData/>
  </xdr:twoCellAnchor>
  <xdr:twoCellAnchor>
    <xdr:from>
      <xdr:col>3</xdr:col>
      <xdr:colOff>0</xdr:colOff>
      <xdr:row>37</xdr:row>
      <xdr:rowOff>163871</xdr:rowOff>
    </xdr:from>
    <xdr:to>
      <xdr:col>6</xdr:col>
      <xdr:colOff>0</xdr:colOff>
      <xdr:row>37</xdr:row>
      <xdr:rowOff>2027903</xdr:rowOff>
    </xdr:to>
    <xdr:pic>
      <xdr:nvPicPr>
        <xdr:cNvPr id="64" name="Picture 63">
          <a:extLst>
            <a:ext uri="{FF2B5EF4-FFF2-40B4-BE49-F238E27FC236}">
              <a16:creationId xmlns:a16="http://schemas.microsoft.com/office/drawing/2014/main" id="{CBCCA81E-E980-EBAD-FAEA-5512C4E35042}"/>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776452" y="68364919"/>
          <a:ext cx="3154516" cy="1864032"/>
        </a:xfrm>
        <a:prstGeom prst="rect">
          <a:avLst/>
        </a:prstGeom>
      </xdr:spPr>
    </xdr:pic>
    <xdr:clientData/>
  </xdr:twoCellAnchor>
  <xdr:twoCellAnchor>
    <xdr:from>
      <xdr:col>3</xdr:col>
      <xdr:colOff>0</xdr:colOff>
      <xdr:row>26</xdr:row>
      <xdr:rowOff>358467</xdr:rowOff>
    </xdr:from>
    <xdr:to>
      <xdr:col>5</xdr:col>
      <xdr:colOff>1802580</xdr:colOff>
      <xdr:row>26</xdr:row>
      <xdr:rowOff>2099596</xdr:rowOff>
    </xdr:to>
    <xdr:pic>
      <xdr:nvPicPr>
        <xdr:cNvPr id="70" name="Picture 69">
          <a:extLst>
            <a:ext uri="{FF2B5EF4-FFF2-40B4-BE49-F238E27FC236}">
              <a16:creationId xmlns:a16="http://schemas.microsoft.com/office/drawing/2014/main" id="{F0F2F4C8-2BD8-9CC0-2486-09662085464D}"/>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776452" y="41264757"/>
          <a:ext cx="3154515" cy="1741129"/>
        </a:xfrm>
        <a:prstGeom prst="rect">
          <a:avLst/>
        </a:prstGeom>
      </xdr:spPr>
    </xdr:pic>
    <xdr:clientData/>
  </xdr:twoCellAnchor>
  <xdr:twoCellAnchor>
    <xdr:from>
      <xdr:col>3</xdr:col>
      <xdr:colOff>0</xdr:colOff>
      <xdr:row>26</xdr:row>
      <xdr:rowOff>2120081</xdr:rowOff>
    </xdr:from>
    <xdr:to>
      <xdr:col>6</xdr:col>
      <xdr:colOff>0</xdr:colOff>
      <xdr:row>26</xdr:row>
      <xdr:rowOff>3461775</xdr:rowOff>
    </xdr:to>
    <xdr:pic>
      <xdr:nvPicPr>
        <xdr:cNvPr id="72" name="Picture 71">
          <a:extLst>
            <a:ext uri="{FF2B5EF4-FFF2-40B4-BE49-F238E27FC236}">
              <a16:creationId xmlns:a16="http://schemas.microsoft.com/office/drawing/2014/main" id="{D6A8476E-9026-3DA4-5E21-BC90D9EC6018}"/>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5776452" y="43026371"/>
          <a:ext cx="3154516" cy="1341694"/>
        </a:xfrm>
        <a:prstGeom prst="rect">
          <a:avLst/>
        </a:prstGeom>
      </xdr:spPr>
    </xdr:pic>
    <xdr:clientData/>
  </xdr:twoCellAnchor>
  <xdr:twoCellAnchor>
    <xdr:from>
      <xdr:col>3</xdr:col>
      <xdr:colOff>0</xdr:colOff>
      <xdr:row>26</xdr:row>
      <xdr:rowOff>3492500</xdr:rowOff>
    </xdr:from>
    <xdr:to>
      <xdr:col>5</xdr:col>
      <xdr:colOff>1802580</xdr:colOff>
      <xdr:row>26</xdr:row>
      <xdr:rowOff>5192661</xdr:rowOff>
    </xdr:to>
    <xdr:pic>
      <xdr:nvPicPr>
        <xdr:cNvPr id="75" name="Picture 74">
          <a:extLst>
            <a:ext uri="{FF2B5EF4-FFF2-40B4-BE49-F238E27FC236}">
              <a16:creationId xmlns:a16="http://schemas.microsoft.com/office/drawing/2014/main" id="{8AE8616D-57AD-9490-A642-CFC5AFE72772}"/>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5776452" y="44398790"/>
          <a:ext cx="3154515" cy="1700161"/>
        </a:xfrm>
        <a:prstGeom prst="rect">
          <a:avLst/>
        </a:prstGeom>
      </xdr:spPr>
    </xdr:pic>
    <xdr:clientData/>
  </xdr:twoCellAnchor>
  <xdr:twoCellAnchor>
    <xdr:from>
      <xdr:col>3</xdr:col>
      <xdr:colOff>0</xdr:colOff>
      <xdr:row>38</xdr:row>
      <xdr:rowOff>356885</xdr:rowOff>
    </xdr:from>
    <xdr:to>
      <xdr:col>6</xdr:col>
      <xdr:colOff>0</xdr:colOff>
      <xdr:row>39</xdr:row>
      <xdr:rowOff>0</xdr:rowOff>
    </xdr:to>
    <xdr:pic>
      <xdr:nvPicPr>
        <xdr:cNvPr id="3" name="Picture 2">
          <a:extLst>
            <a:ext uri="{FF2B5EF4-FFF2-40B4-BE49-F238E27FC236}">
              <a16:creationId xmlns:a16="http://schemas.microsoft.com/office/drawing/2014/main" id="{2A49FF5A-8D8F-48F4-8CEE-0FBB36447407}"/>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776452" y="70585837"/>
          <a:ext cx="3154516" cy="1548115"/>
        </a:xfrm>
        <a:prstGeom prst="rect">
          <a:avLst/>
        </a:prstGeom>
      </xdr:spPr>
    </xdr:pic>
    <xdr:clientData/>
  </xdr:twoCellAnchor>
  <xdr:twoCellAnchor>
    <xdr:from>
      <xdr:col>3</xdr:col>
      <xdr:colOff>0</xdr:colOff>
      <xdr:row>39</xdr:row>
      <xdr:rowOff>665725</xdr:rowOff>
    </xdr:from>
    <xdr:to>
      <xdr:col>5</xdr:col>
      <xdr:colOff>1802580</xdr:colOff>
      <xdr:row>39</xdr:row>
      <xdr:rowOff>2027902</xdr:rowOff>
    </xdr:to>
    <xdr:pic>
      <xdr:nvPicPr>
        <xdr:cNvPr id="5" name="Picture 4">
          <a:extLst>
            <a:ext uri="{FF2B5EF4-FFF2-40B4-BE49-F238E27FC236}">
              <a16:creationId xmlns:a16="http://schemas.microsoft.com/office/drawing/2014/main" id="{7D5F3699-C359-124D-696F-500A7FDFFE37}"/>
            </a:ext>
          </a:extLst>
        </xdr:cNvPr>
        <xdr:cNvPicPr>
          <a:picLocks noChangeAspect="1"/>
        </xdr:cNvPicPr>
      </xdr:nvPicPr>
      <xdr:blipFill>
        <a:blip xmlns:r="http://schemas.openxmlformats.org/officeDocument/2006/relationships" r:embed="rId37"/>
        <a:stretch>
          <a:fillRect/>
        </a:stretch>
      </xdr:blipFill>
      <xdr:spPr>
        <a:xfrm>
          <a:off x="5776452" y="72922580"/>
          <a:ext cx="3154515" cy="1362177"/>
        </a:xfrm>
        <a:prstGeom prst="rect">
          <a:avLst/>
        </a:prstGeom>
      </xdr:spPr>
    </xdr:pic>
    <xdr:clientData/>
  </xdr:twoCellAnchor>
  <xdr:twoCellAnchor>
    <xdr:from>
      <xdr:col>3</xdr:col>
      <xdr:colOff>0</xdr:colOff>
      <xdr:row>43</xdr:row>
      <xdr:rowOff>348225</xdr:rowOff>
    </xdr:from>
    <xdr:to>
      <xdr:col>6</xdr:col>
      <xdr:colOff>0</xdr:colOff>
      <xdr:row>43</xdr:row>
      <xdr:rowOff>2005262</xdr:rowOff>
    </xdr:to>
    <xdr:pic>
      <xdr:nvPicPr>
        <xdr:cNvPr id="9" name="Picture 8">
          <a:extLst>
            <a:ext uri="{FF2B5EF4-FFF2-40B4-BE49-F238E27FC236}">
              <a16:creationId xmlns:a16="http://schemas.microsoft.com/office/drawing/2014/main" id="{D5FEEF0F-273E-B250-FFFE-E61B5AD40421}"/>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5776452" y="76988628"/>
          <a:ext cx="3154516" cy="1657037"/>
        </a:xfrm>
        <a:prstGeom prst="rect">
          <a:avLst/>
        </a:prstGeom>
      </xdr:spPr>
    </xdr:pic>
    <xdr:clientData/>
  </xdr:twoCellAnchor>
  <xdr:twoCellAnchor>
    <xdr:from>
      <xdr:col>3</xdr:col>
      <xdr:colOff>0</xdr:colOff>
      <xdr:row>43</xdr:row>
      <xdr:rowOff>2007420</xdr:rowOff>
    </xdr:from>
    <xdr:to>
      <xdr:col>5</xdr:col>
      <xdr:colOff>1802580</xdr:colOff>
      <xdr:row>43</xdr:row>
      <xdr:rowOff>3011129</xdr:rowOff>
    </xdr:to>
    <xdr:pic>
      <xdr:nvPicPr>
        <xdr:cNvPr id="16" name="Picture 15">
          <a:extLst>
            <a:ext uri="{FF2B5EF4-FFF2-40B4-BE49-F238E27FC236}">
              <a16:creationId xmlns:a16="http://schemas.microsoft.com/office/drawing/2014/main" id="{A8413E71-FFF6-D33C-105D-9638197B7863}"/>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776452" y="78647823"/>
          <a:ext cx="3154515" cy="1003709"/>
        </a:xfrm>
        <a:prstGeom prst="rect">
          <a:avLst/>
        </a:prstGeom>
      </xdr:spPr>
    </xdr:pic>
    <xdr:clientData/>
  </xdr:twoCellAnchor>
  <xdr:twoCellAnchor>
    <xdr:from>
      <xdr:col>3</xdr:col>
      <xdr:colOff>0</xdr:colOff>
      <xdr:row>43</xdr:row>
      <xdr:rowOff>3021371</xdr:rowOff>
    </xdr:from>
    <xdr:to>
      <xdr:col>6</xdr:col>
      <xdr:colOff>0</xdr:colOff>
      <xdr:row>44</xdr:row>
      <xdr:rowOff>0</xdr:rowOff>
    </xdr:to>
    <xdr:pic>
      <xdr:nvPicPr>
        <xdr:cNvPr id="18" name="Picture 17">
          <a:extLst>
            <a:ext uri="{FF2B5EF4-FFF2-40B4-BE49-F238E27FC236}">
              <a16:creationId xmlns:a16="http://schemas.microsoft.com/office/drawing/2014/main" id="{AACA0211-307D-EAF4-988E-5FB321CC1189}"/>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776452" y="79661774"/>
          <a:ext cx="3154516" cy="911532"/>
        </a:xfrm>
        <a:prstGeom prst="rect">
          <a:avLst/>
        </a:prstGeom>
      </xdr:spPr>
    </xdr:pic>
    <xdr:clientData/>
  </xdr:twoCellAnchor>
  <xdr:twoCellAnchor>
    <xdr:from>
      <xdr:col>3</xdr:col>
      <xdr:colOff>0</xdr:colOff>
      <xdr:row>44</xdr:row>
      <xdr:rowOff>337984</xdr:rowOff>
    </xdr:from>
    <xdr:to>
      <xdr:col>6</xdr:col>
      <xdr:colOff>0</xdr:colOff>
      <xdr:row>45</xdr:row>
      <xdr:rowOff>0</xdr:rowOff>
    </xdr:to>
    <xdr:pic>
      <xdr:nvPicPr>
        <xdr:cNvPr id="24" name="Picture 23">
          <a:extLst>
            <a:ext uri="{FF2B5EF4-FFF2-40B4-BE49-F238E27FC236}">
              <a16:creationId xmlns:a16="http://schemas.microsoft.com/office/drawing/2014/main" id="{545AD720-BDE8-E847-0D17-39E7DBB4C863}"/>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5776452" y="80911290"/>
          <a:ext cx="3154516" cy="1689920"/>
        </a:xfrm>
        <a:prstGeom prst="rect">
          <a:avLst/>
        </a:prstGeom>
      </xdr:spPr>
    </xdr:pic>
    <xdr:clientData/>
  </xdr:twoCellAnchor>
  <xdr:twoCellAnchor>
    <xdr:from>
      <xdr:col>3</xdr:col>
      <xdr:colOff>0</xdr:colOff>
      <xdr:row>45</xdr:row>
      <xdr:rowOff>368709</xdr:rowOff>
    </xdr:from>
    <xdr:to>
      <xdr:col>6</xdr:col>
      <xdr:colOff>0</xdr:colOff>
      <xdr:row>46</xdr:row>
      <xdr:rowOff>0</xdr:rowOff>
    </xdr:to>
    <xdr:pic>
      <xdr:nvPicPr>
        <xdr:cNvPr id="28" name="Picture 27">
          <a:extLst>
            <a:ext uri="{FF2B5EF4-FFF2-40B4-BE49-F238E27FC236}">
              <a16:creationId xmlns:a16="http://schemas.microsoft.com/office/drawing/2014/main" id="{6ABD6FFF-5B56-64E8-F0FD-C0F1FFE98E7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5776452" y="82969919"/>
          <a:ext cx="3154516" cy="1659194"/>
        </a:xfrm>
        <a:prstGeom prst="rect">
          <a:avLst/>
        </a:prstGeom>
      </xdr:spPr>
    </xdr:pic>
    <xdr:clientData/>
  </xdr:twoCellAnchor>
  <xdr:twoCellAnchor>
    <xdr:from>
      <xdr:col>3</xdr:col>
      <xdr:colOff>0</xdr:colOff>
      <xdr:row>46</xdr:row>
      <xdr:rowOff>337985</xdr:rowOff>
    </xdr:from>
    <xdr:to>
      <xdr:col>6</xdr:col>
      <xdr:colOff>0</xdr:colOff>
      <xdr:row>46</xdr:row>
      <xdr:rowOff>2089355</xdr:rowOff>
    </xdr:to>
    <xdr:pic>
      <xdr:nvPicPr>
        <xdr:cNvPr id="36" name="Picture 35">
          <a:extLst>
            <a:ext uri="{FF2B5EF4-FFF2-40B4-BE49-F238E27FC236}">
              <a16:creationId xmlns:a16="http://schemas.microsoft.com/office/drawing/2014/main" id="{14FFEE35-2D51-C9BA-190C-8C2CD21AAA46}"/>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5776452" y="84967098"/>
          <a:ext cx="3154516" cy="1751370"/>
        </a:xfrm>
        <a:prstGeom prst="rect">
          <a:avLst/>
        </a:prstGeom>
      </xdr:spPr>
    </xdr:pic>
    <xdr:clientData/>
  </xdr:twoCellAnchor>
  <xdr:twoCellAnchor>
    <xdr:from>
      <xdr:col>3</xdr:col>
      <xdr:colOff>0</xdr:colOff>
      <xdr:row>46</xdr:row>
      <xdr:rowOff>2089355</xdr:rowOff>
    </xdr:from>
    <xdr:to>
      <xdr:col>6</xdr:col>
      <xdr:colOff>0</xdr:colOff>
      <xdr:row>46</xdr:row>
      <xdr:rowOff>3134032</xdr:rowOff>
    </xdr:to>
    <xdr:pic>
      <xdr:nvPicPr>
        <xdr:cNvPr id="44" name="Picture 43">
          <a:extLst>
            <a:ext uri="{FF2B5EF4-FFF2-40B4-BE49-F238E27FC236}">
              <a16:creationId xmlns:a16="http://schemas.microsoft.com/office/drawing/2014/main" id="{16814739-720E-6314-BD67-629633B580A8}"/>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776452" y="86718468"/>
          <a:ext cx="3154516" cy="1044677"/>
        </a:xfrm>
        <a:prstGeom prst="rect">
          <a:avLst/>
        </a:prstGeom>
      </xdr:spPr>
    </xdr:pic>
    <xdr:clientData/>
  </xdr:twoCellAnchor>
  <xdr:twoCellAnchor>
    <xdr:from>
      <xdr:col>3</xdr:col>
      <xdr:colOff>0</xdr:colOff>
      <xdr:row>46</xdr:row>
      <xdr:rowOff>3113548</xdr:rowOff>
    </xdr:from>
    <xdr:to>
      <xdr:col>6</xdr:col>
      <xdr:colOff>0</xdr:colOff>
      <xdr:row>47</xdr:row>
      <xdr:rowOff>0</xdr:rowOff>
    </xdr:to>
    <xdr:pic>
      <xdr:nvPicPr>
        <xdr:cNvPr id="50" name="Picture 49">
          <a:extLst>
            <a:ext uri="{FF2B5EF4-FFF2-40B4-BE49-F238E27FC236}">
              <a16:creationId xmlns:a16="http://schemas.microsoft.com/office/drawing/2014/main" id="{094A66FE-6A67-CA5A-51A4-27376924A3B8}"/>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776452" y="87742661"/>
          <a:ext cx="3154516" cy="819355"/>
        </a:xfrm>
        <a:prstGeom prst="rect">
          <a:avLst/>
        </a:prstGeom>
      </xdr:spPr>
    </xdr:pic>
    <xdr:clientData/>
  </xdr:twoCellAnchor>
  <xdr:twoCellAnchor>
    <xdr:from>
      <xdr:col>3</xdr:col>
      <xdr:colOff>1</xdr:colOff>
      <xdr:row>47</xdr:row>
      <xdr:rowOff>364787</xdr:rowOff>
    </xdr:from>
    <xdr:to>
      <xdr:col>6</xdr:col>
      <xdr:colOff>0</xdr:colOff>
      <xdr:row>48</xdr:row>
      <xdr:rowOff>0</xdr:rowOff>
    </xdr:to>
    <xdr:pic>
      <xdr:nvPicPr>
        <xdr:cNvPr id="55" name="Picture 54">
          <a:extLst>
            <a:ext uri="{FF2B5EF4-FFF2-40B4-BE49-F238E27FC236}">
              <a16:creationId xmlns:a16="http://schemas.microsoft.com/office/drawing/2014/main" id="{F346995F-62BF-43BB-13A4-50263E2EB17F}"/>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5785932" y="88835824"/>
          <a:ext cx="3161488" cy="1661809"/>
        </a:xfrm>
        <a:prstGeom prst="rect">
          <a:avLst/>
        </a:prstGeom>
      </xdr:spPr>
    </xdr:pic>
    <xdr:clientData/>
  </xdr:twoCellAnchor>
  <xdr:twoCellAnchor>
    <xdr:from>
      <xdr:col>3</xdr:col>
      <xdr:colOff>0</xdr:colOff>
      <xdr:row>48</xdr:row>
      <xdr:rowOff>385053</xdr:rowOff>
    </xdr:from>
    <xdr:to>
      <xdr:col>6</xdr:col>
      <xdr:colOff>0</xdr:colOff>
      <xdr:row>49</xdr:row>
      <xdr:rowOff>0</xdr:rowOff>
    </xdr:to>
    <xdr:pic>
      <xdr:nvPicPr>
        <xdr:cNvPr id="60" name="Picture 59">
          <a:extLst>
            <a:ext uri="{FF2B5EF4-FFF2-40B4-BE49-F238E27FC236}">
              <a16:creationId xmlns:a16="http://schemas.microsoft.com/office/drawing/2014/main" id="{DF1FA409-F5AF-34BC-51D9-3AA6BDA8A864}"/>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5785931" y="90882686"/>
          <a:ext cx="3161489" cy="1641543"/>
        </a:xfrm>
        <a:prstGeom prst="rect">
          <a:avLst/>
        </a:prstGeom>
      </xdr:spPr>
    </xdr:pic>
    <xdr:clientData/>
  </xdr:twoCellAnchor>
  <xdr:twoCellAnchor>
    <xdr:from>
      <xdr:col>2</xdr:col>
      <xdr:colOff>3212153</xdr:colOff>
      <xdr:row>49</xdr:row>
      <xdr:rowOff>374920</xdr:rowOff>
    </xdr:from>
    <xdr:to>
      <xdr:col>5</xdr:col>
      <xdr:colOff>1803669</xdr:colOff>
      <xdr:row>50</xdr:row>
      <xdr:rowOff>0</xdr:rowOff>
    </xdr:to>
    <xdr:pic>
      <xdr:nvPicPr>
        <xdr:cNvPr id="66" name="Picture 65">
          <a:extLst>
            <a:ext uri="{FF2B5EF4-FFF2-40B4-BE49-F238E27FC236}">
              <a16:creationId xmlns:a16="http://schemas.microsoft.com/office/drawing/2014/main" id="{DF7C107D-2BCC-BBE6-C2E9-F64215B23C06}"/>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5785930" y="92899149"/>
          <a:ext cx="3161489" cy="1651675"/>
        </a:xfrm>
        <a:prstGeom prst="rect">
          <a:avLst/>
        </a:prstGeom>
      </xdr:spPr>
    </xdr:pic>
    <xdr:clientData/>
  </xdr:twoCellAnchor>
  <xdr:twoCellAnchor>
    <xdr:from>
      <xdr:col>2</xdr:col>
      <xdr:colOff>3212153</xdr:colOff>
      <xdr:row>50</xdr:row>
      <xdr:rowOff>334390</xdr:rowOff>
    </xdr:from>
    <xdr:to>
      <xdr:col>5</xdr:col>
      <xdr:colOff>1803669</xdr:colOff>
      <xdr:row>51</xdr:row>
      <xdr:rowOff>0</xdr:rowOff>
    </xdr:to>
    <xdr:pic>
      <xdr:nvPicPr>
        <xdr:cNvPr id="71" name="Picture 70">
          <a:extLst>
            <a:ext uri="{FF2B5EF4-FFF2-40B4-BE49-F238E27FC236}">
              <a16:creationId xmlns:a16="http://schemas.microsoft.com/office/drawing/2014/main" id="{4AA4376B-1A26-A975-27B3-0D8F82E4C42D}"/>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5785930" y="94885214"/>
          <a:ext cx="3161489" cy="1692206"/>
        </a:xfrm>
        <a:prstGeom prst="rect">
          <a:avLst/>
        </a:prstGeom>
      </xdr:spPr>
    </xdr:pic>
    <xdr:clientData/>
  </xdr:twoCellAnchor>
  <xdr:twoCellAnchor>
    <xdr:from>
      <xdr:col>3</xdr:col>
      <xdr:colOff>1</xdr:colOff>
      <xdr:row>51</xdr:row>
      <xdr:rowOff>356602</xdr:rowOff>
    </xdr:from>
    <xdr:to>
      <xdr:col>6</xdr:col>
      <xdr:colOff>0</xdr:colOff>
      <xdr:row>52</xdr:row>
      <xdr:rowOff>0</xdr:rowOff>
    </xdr:to>
    <xdr:pic>
      <xdr:nvPicPr>
        <xdr:cNvPr id="76" name="Picture 75">
          <a:extLst>
            <a:ext uri="{FF2B5EF4-FFF2-40B4-BE49-F238E27FC236}">
              <a16:creationId xmlns:a16="http://schemas.microsoft.com/office/drawing/2014/main" id="{664617AA-1ACD-5BD8-C1A1-06B7A2E7706D}"/>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5785932" y="96934022"/>
          <a:ext cx="3161488" cy="1669994"/>
        </a:xfrm>
        <a:prstGeom prst="rect">
          <a:avLst/>
        </a:prstGeom>
      </xdr:spPr>
    </xdr:pic>
    <xdr:clientData/>
  </xdr:twoCellAnchor>
  <xdr:twoCellAnchor>
    <xdr:from>
      <xdr:col>3</xdr:col>
      <xdr:colOff>0</xdr:colOff>
      <xdr:row>52</xdr:row>
      <xdr:rowOff>385053</xdr:rowOff>
    </xdr:from>
    <xdr:to>
      <xdr:col>6</xdr:col>
      <xdr:colOff>0</xdr:colOff>
      <xdr:row>52</xdr:row>
      <xdr:rowOff>1753004</xdr:rowOff>
    </xdr:to>
    <xdr:pic>
      <xdr:nvPicPr>
        <xdr:cNvPr id="101" name="Picture 100">
          <a:extLst>
            <a:ext uri="{FF2B5EF4-FFF2-40B4-BE49-F238E27FC236}">
              <a16:creationId xmlns:a16="http://schemas.microsoft.com/office/drawing/2014/main" id="{5553C129-953E-42B4-AF9F-478127F4D4D3}"/>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5785931" y="101015665"/>
          <a:ext cx="3161489" cy="1367951"/>
        </a:xfrm>
        <a:prstGeom prst="rect">
          <a:avLst/>
        </a:prstGeom>
      </xdr:spPr>
    </xdr:pic>
    <xdr:clientData/>
  </xdr:twoCellAnchor>
  <xdr:twoCellAnchor>
    <xdr:from>
      <xdr:col>3</xdr:col>
      <xdr:colOff>0</xdr:colOff>
      <xdr:row>52</xdr:row>
      <xdr:rowOff>1753005</xdr:rowOff>
    </xdr:from>
    <xdr:to>
      <xdr:col>6</xdr:col>
      <xdr:colOff>0</xdr:colOff>
      <xdr:row>52</xdr:row>
      <xdr:rowOff>2867633</xdr:rowOff>
    </xdr:to>
    <xdr:pic>
      <xdr:nvPicPr>
        <xdr:cNvPr id="102" name="Picture 101">
          <a:extLst>
            <a:ext uri="{FF2B5EF4-FFF2-40B4-BE49-F238E27FC236}">
              <a16:creationId xmlns:a16="http://schemas.microsoft.com/office/drawing/2014/main" id="{47C3DE58-A47C-4BC8-B224-67184C79F659}"/>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785931" y="102383617"/>
          <a:ext cx="3161489" cy="1114628"/>
        </a:xfrm>
        <a:prstGeom prst="rect">
          <a:avLst/>
        </a:prstGeom>
      </xdr:spPr>
    </xdr:pic>
    <xdr:clientData/>
  </xdr:twoCellAnchor>
  <xdr:twoCellAnchor>
    <xdr:from>
      <xdr:col>3</xdr:col>
      <xdr:colOff>0</xdr:colOff>
      <xdr:row>52</xdr:row>
      <xdr:rowOff>2847365</xdr:rowOff>
    </xdr:from>
    <xdr:to>
      <xdr:col>6</xdr:col>
      <xdr:colOff>0</xdr:colOff>
      <xdr:row>52</xdr:row>
      <xdr:rowOff>4276117</xdr:rowOff>
    </xdr:to>
    <xdr:pic>
      <xdr:nvPicPr>
        <xdr:cNvPr id="103" name="Picture 102">
          <a:extLst>
            <a:ext uri="{FF2B5EF4-FFF2-40B4-BE49-F238E27FC236}">
              <a16:creationId xmlns:a16="http://schemas.microsoft.com/office/drawing/2014/main" id="{C8B221A3-249D-4C04-9B9A-5C8C28AF793C}"/>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5785931" y="103477977"/>
          <a:ext cx="3161489" cy="1428752"/>
        </a:xfrm>
        <a:prstGeom prst="rect">
          <a:avLst/>
        </a:prstGeom>
      </xdr:spPr>
    </xdr:pic>
    <xdr:clientData/>
  </xdr:twoCellAnchor>
  <xdr:twoCellAnchor>
    <xdr:from>
      <xdr:col>2</xdr:col>
      <xdr:colOff>3212153</xdr:colOff>
      <xdr:row>52</xdr:row>
      <xdr:rowOff>4286250</xdr:rowOff>
    </xdr:from>
    <xdr:to>
      <xdr:col>5</xdr:col>
      <xdr:colOff>1803669</xdr:colOff>
      <xdr:row>52</xdr:row>
      <xdr:rowOff>5188084</xdr:rowOff>
    </xdr:to>
    <xdr:pic>
      <xdr:nvPicPr>
        <xdr:cNvPr id="104" name="Picture 103">
          <a:extLst>
            <a:ext uri="{FF2B5EF4-FFF2-40B4-BE49-F238E27FC236}">
              <a16:creationId xmlns:a16="http://schemas.microsoft.com/office/drawing/2014/main" id="{A1ACC22B-3F78-497C-A4D7-336CD06BB1AA}"/>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5785930" y="104916862"/>
          <a:ext cx="3161489" cy="901834"/>
        </a:xfrm>
        <a:prstGeom prst="rect">
          <a:avLst/>
        </a:prstGeom>
      </xdr:spPr>
    </xdr:pic>
    <xdr:clientData/>
  </xdr:twoCellAnchor>
  <xdr:twoCellAnchor>
    <xdr:from>
      <xdr:col>3</xdr:col>
      <xdr:colOff>0</xdr:colOff>
      <xdr:row>53</xdr:row>
      <xdr:rowOff>374198</xdr:rowOff>
    </xdr:from>
    <xdr:to>
      <xdr:col>6</xdr:col>
      <xdr:colOff>0</xdr:colOff>
      <xdr:row>54</xdr:row>
      <xdr:rowOff>0</xdr:rowOff>
    </xdr:to>
    <xdr:pic>
      <xdr:nvPicPr>
        <xdr:cNvPr id="105" name="Picture 104">
          <a:extLst>
            <a:ext uri="{FF2B5EF4-FFF2-40B4-BE49-F238E27FC236}">
              <a16:creationId xmlns:a16="http://schemas.microsoft.com/office/drawing/2014/main" id="{97D1BBFA-448B-BDAD-B8C8-34A704900163}"/>
            </a:ext>
          </a:extLst>
        </xdr:cNvPr>
        <xdr:cNvPicPr>
          <a:picLocks noChangeAspect="1"/>
        </xdr:cNvPicPr>
      </xdr:nvPicPr>
      <xdr:blipFill>
        <a:blip xmlns:r="http://schemas.openxmlformats.org/officeDocument/2006/relationships" r:embed="rId55"/>
        <a:stretch>
          <a:fillRect/>
        </a:stretch>
      </xdr:blipFill>
      <xdr:spPr>
        <a:xfrm>
          <a:off x="5783036" y="104287412"/>
          <a:ext cx="3163660" cy="1655534"/>
        </a:xfrm>
        <a:prstGeom prst="rect">
          <a:avLst/>
        </a:prstGeom>
      </xdr:spPr>
    </xdr:pic>
    <xdr:clientData/>
  </xdr:twoCellAnchor>
  <xdr:twoCellAnchor>
    <xdr:from>
      <xdr:col>3</xdr:col>
      <xdr:colOff>0</xdr:colOff>
      <xdr:row>54</xdr:row>
      <xdr:rowOff>362858</xdr:rowOff>
    </xdr:from>
    <xdr:to>
      <xdr:col>5</xdr:col>
      <xdr:colOff>1802945</xdr:colOff>
      <xdr:row>55</xdr:row>
      <xdr:rowOff>0</xdr:rowOff>
    </xdr:to>
    <xdr:pic>
      <xdr:nvPicPr>
        <xdr:cNvPr id="106" name="Picture 105">
          <a:extLst>
            <a:ext uri="{FF2B5EF4-FFF2-40B4-BE49-F238E27FC236}">
              <a16:creationId xmlns:a16="http://schemas.microsoft.com/office/drawing/2014/main" id="{E4DF6DB9-39D0-C1D9-0241-A3905B8B75C7}"/>
            </a:ext>
          </a:extLst>
        </xdr:cNvPr>
        <xdr:cNvPicPr>
          <a:picLocks noChangeAspect="1"/>
        </xdr:cNvPicPr>
      </xdr:nvPicPr>
      <xdr:blipFill>
        <a:blip xmlns:r="http://schemas.openxmlformats.org/officeDocument/2006/relationships" r:embed="rId56"/>
        <a:stretch>
          <a:fillRect/>
        </a:stretch>
      </xdr:blipFill>
      <xdr:spPr>
        <a:xfrm>
          <a:off x="5783036" y="106305804"/>
          <a:ext cx="3163659" cy="1666875"/>
        </a:xfrm>
        <a:prstGeom prst="rect">
          <a:avLst/>
        </a:prstGeom>
      </xdr:spPr>
    </xdr:pic>
    <xdr:clientData/>
  </xdr:twoCellAnchor>
  <xdr:twoCellAnchor>
    <xdr:from>
      <xdr:col>3</xdr:col>
      <xdr:colOff>0</xdr:colOff>
      <xdr:row>55</xdr:row>
      <xdr:rowOff>192767</xdr:rowOff>
    </xdr:from>
    <xdr:to>
      <xdr:col>6</xdr:col>
      <xdr:colOff>0</xdr:colOff>
      <xdr:row>56</xdr:row>
      <xdr:rowOff>0</xdr:rowOff>
    </xdr:to>
    <xdr:pic>
      <xdr:nvPicPr>
        <xdr:cNvPr id="108" name="Picture 107">
          <a:extLst>
            <a:ext uri="{FF2B5EF4-FFF2-40B4-BE49-F238E27FC236}">
              <a16:creationId xmlns:a16="http://schemas.microsoft.com/office/drawing/2014/main" id="{6D929E6B-631D-90B2-CFC6-38A4BCEDB965}"/>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5783036" y="108165446"/>
          <a:ext cx="3163660" cy="1836965"/>
        </a:xfrm>
        <a:prstGeom prst="rect">
          <a:avLst/>
        </a:prstGeom>
      </xdr:spPr>
    </xdr:pic>
    <xdr:clientData/>
  </xdr:twoCellAnchor>
  <xdr:twoCellAnchor>
    <xdr:from>
      <xdr:col>2</xdr:col>
      <xdr:colOff>3207844</xdr:colOff>
      <xdr:row>56</xdr:row>
      <xdr:rowOff>357718</xdr:rowOff>
    </xdr:from>
    <xdr:to>
      <xdr:col>5</xdr:col>
      <xdr:colOff>1795516</xdr:colOff>
      <xdr:row>56</xdr:row>
      <xdr:rowOff>2145862</xdr:rowOff>
    </xdr:to>
    <xdr:pic>
      <xdr:nvPicPr>
        <xdr:cNvPr id="110" name="Picture 109">
          <a:extLst>
            <a:ext uri="{FF2B5EF4-FFF2-40B4-BE49-F238E27FC236}">
              <a16:creationId xmlns:a16="http://schemas.microsoft.com/office/drawing/2014/main" id="{F1647D45-F225-85AC-7C42-C9868C9D34A2}"/>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5780689" y="110201770"/>
          <a:ext cx="3153103" cy="1788144"/>
        </a:xfrm>
        <a:prstGeom prst="rect">
          <a:avLst/>
        </a:prstGeom>
      </xdr:spPr>
    </xdr:pic>
    <xdr:clientData/>
  </xdr:twoCellAnchor>
  <xdr:twoCellAnchor>
    <xdr:from>
      <xdr:col>3</xdr:col>
      <xdr:colOff>0</xdr:colOff>
      <xdr:row>56</xdr:row>
      <xdr:rowOff>2134914</xdr:rowOff>
    </xdr:from>
    <xdr:to>
      <xdr:col>6</xdr:col>
      <xdr:colOff>0</xdr:colOff>
      <xdr:row>57</xdr:row>
      <xdr:rowOff>0</xdr:rowOff>
    </xdr:to>
    <xdr:pic>
      <xdr:nvPicPr>
        <xdr:cNvPr id="112" name="Picture 111">
          <a:extLst>
            <a:ext uri="{FF2B5EF4-FFF2-40B4-BE49-F238E27FC236}">
              <a16:creationId xmlns:a16="http://schemas.microsoft.com/office/drawing/2014/main" id="{A9FC0871-4FED-6047-55FF-E26746755D5F}"/>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5780690" y="111978966"/>
          <a:ext cx="3153103" cy="1795517"/>
        </a:xfrm>
        <a:prstGeom prst="rect">
          <a:avLst/>
        </a:prstGeom>
      </xdr:spPr>
    </xdr:pic>
    <xdr:clientData/>
  </xdr:twoCellAnchor>
  <xdr:twoCellAnchor>
    <xdr:from>
      <xdr:col>3</xdr:col>
      <xdr:colOff>0</xdr:colOff>
      <xdr:row>57</xdr:row>
      <xdr:rowOff>212912</xdr:rowOff>
    </xdr:from>
    <xdr:to>
      <xdr:col>6</xdr:col>
      <xdr:colOff>0</xdr:colOff>
      <xdr:row>58</xdr:row>
      <xdr:rowOff>-1</xdr:rowOff>
    </xdr:to>
    <xdr:pic>
      <xdr:nvPicPr>
        <xdr:cNvPr id="113" name="Picture 112">
          <a:extLst>
            <a:ext uri="{FF2B5EF4-FFF2-40B4-BE49-F238E27FC236}">
              <a16:creationId xmlns:a16="http://schemas.microsoft.com/office/drawing/2014/main" id="{525D411E-9A71-4035-A5C7-A84E5843E3CD}"/>
            </a:ext>
          </a:extLst>
        </xdr:cNvPr>
        <xdr:cNvPicPr>
          <a:picLocks noChangeAspect="1"/>
        </xdr:cNvPicPr>
      </xdr:nvPicPr>
      <xdr:blipFill>
        <a:blip xmlns:r="http://schemas.openxmlformats.org/officeDocument/2006/relationships" r:embed="rId56"/>
        <a:stretch>
          <a:fillRect/>
        </a:stretch>
      </xdr:blipFill>
      <xdr:spPr>
        <a:xfrm>
          <a:off x="5771029" y="114053471"/>
          <a:ext cx="3148853" cy="1815352"/>
        </a:xfrm>
        <a:prstGeom prst="rect">
          <a:avLst/>
        </a:prstGeom>
      </xdr:spPr>
    </xdr:pic>
    <xdr:clientData/>
  </xdr:twoCellAnchor>
  <xdr:twoCellAnchor>
    <xdr:from>
      <xdr:col>3</xdr:col>
      <xdr:colOff>0</xdr:colOff>
      <xdr:row>58</xdr:row>
      <xdr:rowOff>246529</xdr:rowOff>
    </xdr:from>
    <xdr:to>
      <xdr:col>6</xdr:col>
      <xdr:colOff>0</xdr:colOff>
      <xdr:row>59</xdr:row>
      <xdr:rowOff>0</xdr:rowOff>
    </xdr:to>
    <xdr:pic>
      <xdr:nvPicPr>
        <xdr:cNvPr id="114" name="Picture 113">
          <a:extLst>
            <a:ext uri="{FF2B5EF4-FFF2-40B4-BE49-F238E27FC236}">
              <a16:creationId xmlns:a16="http://schemas.microsoft.com/office/drawing/2014/main" id="{E0357B4A-3E53-4D5D-B39C-6241ECE9A5B9}"/>
            </a:ext>
          </a:extLst>
        </xdr:cNvPr>
        <xdr:cNvPicPr>
          <a:picLocks noChangeAspect="1"/>
        </xdr:cNvPicPr>
      </xdr:nvPicPr>
      <xdr:blipFill>
        <a:blip xmlns:r="http://schemas.openxmlformats.org/officeDocument/2006/relationships" r:embed="rId55"/>
        <a:stretch>
          <a:fillRect/>
        </a:stretch>
      </xdr:blipFill>
      <xdr:spPr>
        <a:xfrm>
          <a:off x="5771029" y="116115353"/>
          <a:ext cx="3148853" cy="1781735"/>
        </a:xfrm>
        <a:prstGeom prst="rect">
          <a:avLst/>
        </a:prstGeom>
      </xdr:spPr>
    </xdr:pic>
    <xdr:clientData/>
  </xdr:twoCellAnchor>
  <xdr:twoCellAnchor>
    <xdr:from>
      <xdr:col>3</xdr:col>
      <xdr:colOff>0</xdr:colOff>
      <xdr:row>60</xdr:row>
      <xdr:rowOff>526937</xdr:rowOff>
    </xdr:from>
    <xdr:to>
      <xdr:col>6</xdr:col>
      <xdr:colOff>0</xdr:colOff>
      <xdr:row>60</xdr:row>
      <xdr:rowOff>2084294</xdr:rowOff>
    </xdr:to>
    <xdr:pic>
      <xdr:nvPicPr>
        <xdr:cNvPr id="4" name="Picture 3">
          <a:extLst>
            <a:ext uri="{FF2B5EF4-FFF2-40B4-BE49-F238E27FC236}">
              <a16:creationId xmlns:a16="http://schemas.microsoft.com/office/drawing/2014/main" id="{F0805DE2-868F-B5E2-047A-60A62177FB94}"/>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771029" y="118580908"/>
          <a:ext cx="3148853" cy="1557357"/>
        </a:xfrm>
        <a:prstGeom prst="rect">
          <a:avLst/>
        </a:prstGeom>
      </xdr:spPr>
    </xdr:pic>
    <xdr:clientData/>
  </xdr:twoCellAnchor>
  <xdr:twoCellAnchor>
    <xdr:from>
      <xdr:col>3</xdr:col>
      <xdr:colOff>0</xdr:colOff>
      <xdr:row>60</xdr:row>
      <xdr:rowOff>2073088</xdr:rowOff>
    </xdr:from>
    <xdr:to>
      <xdr:col>6</xdr:col>
      <xdr:colOff>0</xdr:colOff>
      <xdr:row>60</xdr:row>
      <xdr:rowOff>2980763</xdr:rowOff>
    </xdr:to>
    <xdr:pic>
      <xdr:nvPicPr>
        <xdr:cNvPr id="7" name="Picture 6">
          <a:extLst>
            <a:ext uri="{FF2B5EF4-FFF2-40B4-BE49-F238E27FC236}">
              <a16:creationId xmlns:a16="http://schemas.microsoft.com/office/drawing/2014/main" id="{3B4B45C2-F69A-CBE2-00A0-47FFCBCF240F}"/>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5771029" y="120127059"/>
          <a:ext cx="3148853" cy="907675"/>
        </a:xfrm>
        <a:prstGeom prst="rect">
          <a:avLst/>
        </a:prstGeom>
      </xdr:spPr>
    </xdr:pic>
    <xdr:clientData/>
  </xdr:twoCellAnchor>
  <xdr:twoCellAnchor>
    <xdr:from>
      <xdr:col>3</xdr:col>
      <xdr:colOff>0</xdr:colOff>
      <xdr:row>60</xdr:row>
      <xdr:rowOff>2947147</xdr:rowOff>
    </xdr:from>
    <xdr:to>
      <xdr:col>6</xdr:col>
      <xdr:colOff>0</xdr:colOff>
      <xdr:row>61</xdr:row>
      <xdr:rowOff>0</xdr:rowOff>
    </xdr:to>
    <xdr:pic>
      <xdr:nvPicPr>
        <xdr:cNvPr id="11" name="Picture 10">
          <a:extLst>
            <a:ext uri="{FF2B5EF4-FFF2-40B4-BE49-F238E27FC236}">
              <a16:creationId xmlns:a16="http://schemas.microsoft.com/office/drawing/2014/main" id="{AF65B5AA-D1C8-871A-DFED-D61C69A2070D}"/>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5771029" y="121001118"/>
          <a:ext cx="3148853" cy="986117"/>
        </a:xfrm>
        <a:prstGeom prst="rect">
          <a:avLst/>
        </a:prstGeom>
      </xdr:spPr>
    </xdr:pic>
    <xdr:clientData/>
  </xdr:twoCellAnchor>
  <xdr:twoCellAnchor>
    <xdr:from>
      <xdr:col>3</xdr:col>
      <xdr:colOff>0</xdr:colOff>
      <xdr:row>61</xdr:row>
      <xdr:rowOff>515470</xdr:rowOff>
    </xdr:from>
    <xdr:to>
      <xdr:col>6</xdr:col>
      <xdr:colOff>0</xdr:colOff>
      <xdr:row>61</xdr:row>
      <xdr:rowOff>2151529</xdr:rowOff>
    </xdr:to>
    <xdr:pic>
      <xdr:nvPicPr>
        <xdr:cNvPr id="13" name="Picture 12">
          <a:extLst>
            <a:ext uri="{FF2B5EF4-FFF2-40B4-BE49-F238E27FC236}">
              <a16:creationId xmlns:a16="http://schemas.microsoft.com/office/drawing/2014/main" id="{7E5DA4D8-94AE-96C0-E5AD-BC93A6A6B481}"/>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5771029" y="122502705"/>
          <a:ext cx="3148853" cy="1636059"/>
        </a:xfrm>
        <a:prstGeom prst="rect">
          <a:avLst/>
        </a:prstGeom>
      </xdr:spPr>
    </xdr:pic>
    <xdr:clientData/>
  </xdr:twoCellAnchor>
  <xdr:twoCellAnchor>
    <xdr:from>
      <xdr:col>3</xdr:col>
      <xdr:colOff>0</xdr:colOff>
      <xdr:row>61</xdr:row>
      <xdr:rowOff>2129119</xdr:rowOff>
    </xdr:from>
    <xdr:to>
      <xdr:col>6</xdr:col>
      <xdr:colOff>0</xdr:colOff>
      <xdr:row>61</xdr:row>
      <xdr:rowOff>3059207</xdr:rowOff>
    </xdr:to>
    <xdr:pic>
      <xdr:nvPicPr>
        <xdr:cNvPr id="17" name="Picture 16">
          <a:extLst>
            <a:ext uri="{FF2B5EF4-FFF2-40B4-BE49-F238E27FC236}">
              <a16:creationId xmlns:a16="http://schemas.microsoft.com/office/drawing/2014/main" id="{9A88ACCE-86ED-ED93-3B74-AE442A43D72B}"/>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5771029" y="124116354"/>
          <a:ext cx="3148853" cy="930088"/>
        </a:xfrm>
        <a:prstGeom prst="rect">
          <a:avLst/>
        </a:prstGeom>
      </xdr:spPr>
    </xdr:pic>
    <xdr:clientData/>
  </xdr:twoCellAnchor>
  <xdr:twoCellAnchor>
    <xdr:from>
      <xdr:col>3</xdr:col>
      <xdr:colOff>0</xdr:colOff>
      <xdr:row>61</xdr:row>
      <xdr:rowOff>3014383</xdr:rowOff>
    </xdr:from>
    <xdr:to>
      <xdr:col>6</xdr:col>
      <xdr:colOff>0</xdr:colOff>
      <xdr:row>62</xdr:row>
      <xdr:rowOff>0</xdr:rowOff>
    </xdr:to>
    <xdr:pic>
      <xdr:nvPicPr>
        <xdr:cNvPr id="20" name="Picture 19">
          <a:extLst>
            <a:ext uri="{FF2B5EF4-FFF2-40B4-BE49-F238E27FC236}">
              <a16:creationId xmlns:a16="http://schemas.microsoft.com/office/drawing/2014/main" id="{BCF46DF6-E886-6E41-C8EF-F92EE01B73D9}"/>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5771029" y="125001618"/>
          <a:ext cx="3148853" cy="795617"/>
        </a:xfrm>
        <a:prstGeom prst="rect">
          <a:avLst/>
        </a:prstGeom>
      </xdr:spPr>
    </xdr:pic>
    <xdr:clientData/>
  </xdr:twoCellAnchor>
  <xdr:twoCellAnchor>
    <xdr:from>
      <xdr:col>3</xdr:col>
      <xdr:colOff>0</xdr:colOff>
      <xdr:row>62</xdr:row>
      <xdr:rowOff>381000</xdr:rowOff>
    </xdr:from>
    <xdr:to>
      <xdr:col>6</xdr:col>
      <xdr:colOff>0</xdr:colOff>
      <xdr:row>63</xdr:row>
      <xdr:rowOff>0</xdr:rowOff>
    </xdr:to>
    <xdr:pic>
      <xdr:nvPicPr>
        <xdr:cNvPr id="25" name="Picture 24">
          <a:extLst>
            <a:ext uri="{FF2B5EF4-FFF2-40B4-BE49-F238E27FC236}">
              <a16:creationId xmlns:a16="http://schemas.microsoft.com/office/drawing/2014/main" id="{D67DBDA7-D3A2-D24F-D6D7-997DF2DA34AB}"/>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5771029" y="126178235"/>
          <a:ext cx="3148853" cy="1647265"/>
        </a:xfrm>
        <a:prstGeom prst="rect">
          <a:avLst/>
        </a:prstGeom>
      </xdr:spPr>
    </xdr:pic>
    <xdr:clientData/>
  </xdr:twoCellAnchor>
  <xdr:twoCellAnchor>
    <xdr:from>
      <xdr:col>3</xdr:col>
      <xdr:colOff>0</xdr:colOff>
      <xdr:row>63</xdr:row>
      <xdr:rowOff>358588</xdr:rowOff>
    </xdr:from>
    <xdr:to>
      <xdr:col>6</xdr:col>
      <xdr:colOff>0</xdr:colOff>
      <xdr:row>64</xdr:row>
      <xdr:rowOff>0</xdr:rowOff>
    </xdr:to>
    <xdr:pic>
      <xdr:nvPicPr>
        <xdr:cNvPr id="27" name="Picture 26">
          <a:extLst>
            <a:ext uri="{FF2B5EF4-FFF2-40B4-BE49-F238E27FC236}">
              <a16:creationId xmlns:a16="http://schemas.microsoft.com/office/drawing/2014/main" id="{522A386D-47BA-46D1-931F-F4B55E16FEC3}"/>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5771029" y="128184088"/>
          <a:ext cx="3148853" cy="1669677"/>
        </a:xfrm>
        <a:prstGeom prst="rect">
          <a:avLst/>
        </a:prstGeom>
      </xdr:spPr>
    </xdr:pic>
    <xdr:clientData/>
  </xdr:twoCellAnchor>
  <xdr:twoCellAnchor>
    <xdr:from>
      <xdr:col>3</xdr:col>
      <xdr:colOff>0</xdr:colOff>
      <xdr:row>64</xdr:row>
      <xdr:rowOff>347382</xdr:rowOff>
    </xdr:from>
    <xdr:to>
      <xdr:col>6</xdr:col>
      <xdr:colOff>0</xdr:colOff>
      <xdr:row>65</xdr:row>
      <xdr:rowOff>0</xdr:rowOff>
    </xdr:to>
    <xdr:pic>
      <xdr:nvPicPr>
        <xdr:cNvPr id="30" name="Picture 29">
          <a:extLst>
            <a:ext uri="{FF2B5EF4-FFF2-40B4-BE49-F238E27FC236}">
              <a16:creationId xmlns:a16="http://schemas.microsoft.com/office/drawing/2014/main" id="{9CD86904-6D6E-4A73-923D-5515DDDE8659}"/>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5771029" y="130201147"/>
          <a:ext cx="3148853" cy="1680882"/>
        </a:xfrm>
        <a:prstGeom prst="rect">
          <a:avLst/>
        </a:prstGeom>
      </xdr:spPr>
    </xdr:pic>
    <xdr:clientData/>
  </xdr:twoCellAnchor>
  <xdr:twoCellAnchor>
    <xdr:from>
      <xdr:col>3</xdr:col>
      <xdr:colOff>0</xdr:colOff>
      <xdr:row>65</xdr:row>
      <xdr:rowOff>515471</xdr:rowOff>
    </xdr:from>
    <xdr:to>
      <xdr:col>6</xdr:col>
      <xdr:colOff>0</xdr:colOff>
      <xdr:row>66</xdr:row>
      <xdr:rowOff>0</xdr:rowOff>
    </xdr:to>
    <xdr:pic>
      <xdr:nvPicPr>
        <xdr:cNvPr id="40" name="Picture 39">
          <a:extLst>
            <a:ext uri="{FF2B5EF4-FFF2-40B4-BE49-F238E27FC236}">
              <a16:creationId xmlns:a16="http://schemas.microsoft.com/office/drawing/2014/main" id="{E02BBAD7-990C-4467-BAA8-2C0E58D3AE7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5771029" y="132397500"/>
          <a:ext cx="3148853" cy="1512794"/>
        </a:xfrm>
        <a:prstGeom prst="rect">
          <a:avLst/>
        </a:prstGeom>
      </xdr:spPr>
    </xdr:pic>
    <xdr:clientData/>
  </xdr:twoCellAnchor>
  <xdr:twoCellAnchor>
    <xdr:from>
      <xdr:col>2</xdr:col>
      <xdr:colOff>3204881</xdr:colOff>
      <xdr:row>66</xdr:row>
      <xdr:rowOff>369794</xdr:rowOff>
    </xdr:from>
    <xdr:to>
      <xdr:col>5</xdr:col>
      <xdr:colOff>1804146</xdr:colOff>
      <xdr:row>66</xdr:row>
      <xdr:rowOff>1860177</xdr:rowOff>
    </xdr:to>
    <xdr:pic>
      <xdr:nvPicPr>
        <xdr:cNvPr id="47" name="Picture 46">
          <a:extLst>
            <a:ext uri="{FF2B5EF4-FFF2-40B4-BE49-F238E27FC236}">
              <a16:creationId xmlns:a16="http://schemas.microsoft.com/office/drawing/2014/main" id="{437393FA-C4C9-A0BB-482D-FE9C5E4BE304}"/>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5771028" y="134280088"/>
          <a:ext cx="3148853" cy="1490383"/>
        </a:xfrm>
        <a:prstGeom prst="rect">
          <a:avLst/>
        </a:prstGeom>
      </xdr:spPr>
    </xdr:pic>
    <xdr:clientData/>
  </xdr:twoCellAnchor>
  <xdr:twoCellAnchor editAs="oneCell">
    <xdr:from>
      <xdr:col>3</xdr:col>
      <xdr:colOff>0</xdr:colOff>
      <xdr:row>66</xdr:row>
      <xdr:rowOff>1871382</xdr:rowOff>
    </xdr:from>
    <xdr:to>
      <xdr:col>6</xdr:col>
      <xdr:colOff>0</xdr:colOff>
      <xdr:row>67</xdr:row>
      <xdr:rowOff>-1</xdr:rowOff>
    </xdr:to>
    <xdr:pic>
      <xdr:nvPicPr>
        <xdr:cNvPr id="49" name="Picture 48">
          <a:extLst>
            <a:ext uri="{FF2B5EF4-FFF2-40B4-BE49-F238E27FC236}">
              <a16:creationId xmlns:a16="http://schemas.microsoft.com/office/drawing/2014/main" id="{F92C75C7-882A-F056-9BC5-21ED69D9DCD1}"/>
            </a:ext>
          </a:extLst>
        </xdr:cNvPr>
        <xdr:cNvPicPr>
          <a:picLocks noChangeAspect="1"/>
        </xdr:cNvPicPr>
      </xdr:nvPicPr>
      <xdr:blipFill>
        <a:blip xmlns:r="http://schemas.openxmlformats.org/officeDocument/2006/relationships" r:embed="rId71"/>
        <a:stretch>
          <a:fillRect/>
        </a:stretch>
      </xdr:blipFill>
      <xdr:spPr>
        <a:xfrm>
          <a:off x="5771029" y="135781676"/>
          <a:ext cx="3148853" cy="14231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306"/>
  <sheetViews>
    <sheetView showGridLines="0" topLeftCell="A242" zoomScale="85" workbookViewId="0">
      <selection activeCell="D242" sqref="D242"/>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02" customWidth="1"/>
    <col min="8" max="8" width="26.625" style="1" customWidth="1"/>
    <col min="9" max="16384" width="9" style="1"/>
  </cols>
  <sheetData>
    <row r="2" spans="1:8" ht="22.5">
      <c r="A2" s="25"/>
      <c r="B2" s="26" t="s">
        <v>5</v>
      </c>
      <c r="C2" s="25"/>
      <c r="D2" s="25"/>
      <c r="E2" s="101"/>
      <c r="F2" s="108"/>
      <c r="G2" s="101"/>
    </row>
    <row r="3" spans="1:8">
      <c r="A3" s="25"/>
      <c r="B3" s="27" t="s">
        <v>33</v>
      </c>
      <c r="C3" s="55">
        <v>1</v>
      </c>
      <c r="D3" s="28"/>
      <c r="E3" s="101"/>
      <c r="F3" s="108"/>
      <c r="G3" s="101"/>
    </row>
    <row r="4" spans="1:8">
      <c r="A4" s="25"/>
      <c r="B4" s="27" t="s">
        <v>15</v>
      </c>
      <c r="C4" s="11">
        <v>45731</v>
      </c>
      <c r="D4" s="11"/>
      <c r="E4" s="101"/>
      <c r="F4" s="108"/>
      <c r="G4" s="101"/>
    </row>
    <row r="5" spans="1:8" ht="15" thickBot="1">
      <c r="A5" s="25"/>
      <c r="B5" s="27"/>
      <c r="C5" s="28"/>
      <c r="D5" s="28"/>
      <c r="E5" s="101"/>
      <c r="F5" s="108"/>
      <c r="G5" s="101"/>
    </row>
    <row r="6" spans="1:8" ht="14.25" customHeight="1" thickBot="1">
      <c r="A6" s="25"/>
      <c r="B6" s="27" t="s">
        <v>34</v>
      </c>
      <c r="C6" s="131" t="s">
        <v>42</v>
      </c>
      <c r="D6" s="131"/>
      <c r="E6" s="132"/>
      <c r="F6" s="108"/>
      <c r="G6" s="101"/>
    </row>
    <row r="7" spans="1:8">
      <c r="A7" s="25"/>
      <c r="B7" s="27" t="s">
        <v>35</v>
      </c>
      <c r="C7" s="131" t="s">
        <v>43</v>
      </c>
      <c r="D7" s="131"/>
      <c r="E7" s="132"/>
      <c r="F7" s="108"/>
      <c r="G7" s="101"/>
    </row>
    <row r="8" spans="1:8">
      <c r="A8" s="25"/>
      <c r="B8" s="27"/>
      <c r="C8" s="25"/>
      <c r="D8" s="25"/>
      <c r="E8" s="101"/>
      <c r="F8" s="108"/>
      <c r="G8" s="101"/>
    </row>
    <row r="9" spans="1:8">
      <c r="A9" s="25"/>
      <c r="B9" s="19"/>
      <c r="C9" s="19"/>
      <c r="D9" s="19"/>
      <c r="E9" s="63"/>
      <c r="F9" s="108"/>
      <c r="G9" s="101"/>
    </row>
    <row r="10" spans="1:8">
      <c r="B10" s="5" t="s">
        <v>24</v>
      </c>
    </row>
    <row r="11" spans="1:8" s="33" customFormat="1" ht="25.5">
      <c r="B11" s="44" t="s">
        <v>12</v>
      </c>
      <c r="C11" s="45" t="s">
        <v>25</v>
      </c>
      <c r="D11" s="45" t="s">
        <v>8</v>
      </c>
      <c r="E11" s="46" t="s">
        <v>9</v>
      </c>
      <c r="F11" s="45" t="s">
        <v>14</v>
      </c>
      <c r="G11" s="46" t="s">
        <v>13</v>
      </c>
      <c r="H11" s="78" t="s">
        <v>26</v>
      </c>
    </row>
    <row r="12" spans="1:8" s="34" customFormat="1" ht="38.25">
      <c r="B12" s="35">
        <v>45731</v>
      </c>
      <c r="C12" s="36" t="s">
        <v>40</v>
      </c>
      <c r="D12" s="39"/>
      <c r="E12" s="100" t="s">
        <v>62</v>
      </c>
      <c r="F12" s="110" t="s">
        <v>44</v>
      </c>
      <c r="G12" s="100" t="s">
        <v>299</v>
      </c>
      <c r="H12" s="130" t="s">
        <v>350</v>
      </c>
    </row>
    <row r="13" spans="1:8" s="33" customFormat="1" ht="38.25">
      <c r="B13" s="35">
        <v>45731</v>
      </c>
      <c r="C13" s="38" t="s">
        <v>40</v>
      </c>
      <c r="D13" s="37"/>
      <c r="E13" s="100" t="s">
        <v>372</v>
      </c>
      <c r="F13" s="110" t="s">
        <v>44</v>
      </c>
      <c r="G13" s="100" t="s">
        <v>299</v>
      </c>
      <c r="H13" s="41"/>
    </row>
    <row r="14" spans="1:8" s="33" customFormat="1" ht="38.25">
      <c r="B14" s="35">
        <v>45731</v>
      </c>
      <c r="C14" s="36" t="s">
        <v>40</v>
      </c>
      <c r="D14" s="39"/>
      <c r="E14" s="100" t="s">
        <v>101</v>
      </c>
      <c r="F14" s="110" t="s">
        <v>44</v>
      </c>
      <c r="G14" s="100" t="s">
        <v>299</v>
      </c>
      <c r="H14" s="40"/>
    </row>
    <row r="15" spans="1:8" s="33" customFormat="1" ht="38.25">
      <c r="B15" s="35">
        <v>45738</v>
      </c>
      <c r="C15" s="36" t="s">
        <v>40</v>
      </c>
      <c r="D15" s="39"/>
      <c r="E15" s="100" t="s">
        <v>383</v>
      </c>
      <c r="F15" s="110" t="s">
        <v>44</v>
      </c>
      <c r="G15" s="100" t="s">
        <v>299</v>
      </c>
      <c r="H15" s="40"/>
    </row>
    <row r="16" spans="1:8" s="33" customFormat="1" ht="38.25">
      <c r="B16" s="35">
        <v>45738</v>
      </c>
      <c r="C16" s="36" t="s">
        <v>40</v>
      </c>
      <c r="D16" s="39"/>
      <c r="E16" s="100" t="s">
        <v>78</v>
      </c>
      <c r="F16" s="110" t="s">
        <v>44</v>
      </c>
      <c r="G16" s="100" t="s">
        <v>299</v>
      </c>
      <c r="H16" s="40"/>
    </row>
    <row r="17" spans="2:8" s="33" customFormat="1" ht="38.25">
      <c r="B17" s="35">
        <v>45738</v>
      </c>
      <c r="C17" s="36" t="s">
        <v>40</v>
      </c>
      <c r="D17" s="39"/>
      <c r="E17" s="100" t="s">
        <v>384</v>
      </c>
      <c r="F17" s="110" t="s">
        <v>44</v>
      </c>
      <c r="G17" s="100" t="s">
        <v>299</v>
      </c>
      <c r="H17" s="40"/>
    </row>
    <row r="18" spans="2:8" s="33" customFormat="1" ht="38.25">
      <c r="B18" s="35">
        <v>45738</v>
      </c>
      <c r="C18" s="36" t="s">
        <v>40</v>
      </c>
      <c r="D18" s="39"/>
      <c r="E18" s="100" t="s">
        <v>202</v>
      </c>
      <c r="F18" s="110" t="s">
        <v>44</v>
      </c>
      <c r="G18" s="100" t="s">
        <v>299</v>
      </c>
      <c r="H18" s="40"/>
    </row>
    <row r="19" spans="2:8" s="33" customFormat="1" ht="38.25">
      <c r="B19" s="35">
        <v>45738</v>
      </c>
      <c r="C19" s="36" t="s">
        <v>40</v>
      </c>
      <c r="D19" s="39"/>
      <c r="E19" s="100" t="s">
        <v>205</v>
      </c>
      <c r="F19" s="110" t="s">
        <v>44</v>
      </c>
      <c r="G19" s="100" t="s">
        <v>299</v>
      </c>
      <c r="H19" s="40"/>
    </row>
    <row r="20" spans="2:8" s="33" customFormat="1" ht="38.25">
      <c r="B20" s="35">
        <v>45738</v>
      </c>
      <c r="C20" s="36" t="s">
        <v>40</v>
      </c>
      <c r="D20" s="39"/>
      <c r="E20" s="100" t="s">
        <v>79</v>
      </c>
      <c r="F20" s="110" t="s">
        <v>44</v>
      </c>
      <c r="G20" s="100" t="s">
        <v>299</v>
      </c>
      <c r="H20" s="40"/>
    </row>
    <row r="21" spans="2:8" s="33" customFormat="1" ht="38.25">
      <c r="B21" s="35">
        <v>45738</v>
      </c>
      <c r="C21" s="36" t="s">
        <v>40</v>
      </c>
      <c r="D21" s="39"/>
      <c r="E21" s="100" t="s">
        <v>57</v>
      </c>
      <c r="F21" s="110" t="s">
        <v>44</v>
      </c>
      <c r="G21" s="100" t="s">
        <v>299</v>
      </c>
      <c r="H21" s="40"/>
    </row>
    <row r="22" spans="2:8" s="33" customFormat="1" ht="38.25">
      <c r="B22" s="35">
        <v>45738</v>
      </c>
      <c r="C22" s="36" t="s">
        <v>40</v>
      </c>
      <c r="D22" s="39"/>
      <c r="E22" s="100" t="s">
        <v>58</v>
      </c>
      <c r="F22" s="110" t="s">
        <v>44</v>
      </c>
      <c r="G22" s="100" t="s">
        <v>299</v>
      </c>
      <c r="H22" s="40"/>
    </row>
    <row r="23" spans="2:8" s="33" customFormat="1" ht="38.25">
      <c r="B23" s="35">
        <v>45738</v>
      </c>
      <c r="C23" s="36" t="s">
        <v>40</v>
      </c>
      <c r="D23" s="39"/>
      <c r="E23" s="100" t="s">
        <v>59</v>
      </c>
      <c r="F23" s="110" t="s">
        <v>44</v>
      </c>
      <c r="G23" s="100" t="s">
        <v>299</v>
      </c>
      <c r="H23" s="40"/>
    </row>
    <row r="24" spans="2:8" s="33" customFormat="1" ht="38.25">
      <c r="B24" s="35">
        <v>45738</v>
      </c>
      <c r="C24" s="36" t="s">
        <v>40</v>
      </c>
      <c r="D24" s="39"/>
      <c r="E24" s="100" t="s">
        <v>60</v>
      </c>
      <c r="F24" s="110" t="s">
        <v>44</v>
      </c>
      <c r="G24" s="100" t="s">
        <v>299</v>
      </c>
      <c r="H24" s="40"/>
    </row>
    <row r="25" spans="2:8" s="33" customFormat="1" ht="38.25">
      <c r="B25" s="35">
        <v>45738</v>
      </c>
      <c r="C25" s="36" t="s">
        <v>89</v>
      </c>
      <c r="D25" s="99"/>
      <c r="E25" s="100" t="s">
        <v>71</v>
      </c>
      <c r="F25" s="110" t="s">
        <v>44</v>
      </c>
      <c r="G25" s="100" t="s">
        <v>299</v>
      </c>
      <c r="H25" s="105"/>
    </row>
    <row r="26" spans="2:8" s="33" customFormat="1" ht="38.25">
      <c r="B26" s="35">
        <v>45738</v>
      </c>
      <c r="C26" s="36" t="s">
        <v>89</v>
      </c>
      <c r="D26" s="99"/>
      <c r="E26" s="104" t="s">
        <v>61</v>
      </c>
      <c r="F26" s="110" t="s">
        <v>44</v>
      </c>
      <c r="G26" s="100" t="s">
        <v>299</v>
      </c>
      <c r="H26" s="105"/>
    </row>
    <row r="27" spans="2:8" s="33" customFormat="1" ht="38.25">
      <c r="B27" s="35">
        <v>45738</v>
      </c>
      <c r="C27" s="36" t="s">
        <v>40</v>
      </c>
      <c r="D27" s="99"/>
      <c r="E27" s="104" t="s">
        <v>182</v>
      </c>
      <c r="F27" s="110" t="s">
        <v>44</v>
      </c>
      <c r="G27" s="100" t="s">
        <v>299</v>
      </c>
      <c r="H27" s="105"/>
    </row>
    <row r="28" spans="2:8" s="33" customFormat="1" ht="38.25">
      <c r="B28" s="35">
        <v>45738</v>
      </c>
      <c r="C28" s="36" t="s">
        <v>40</v>
      </c>
      <c r="D28" s="99"/>
      <c r="E28" s="104" t="s">
        <v>183</v>
      </c>
      <c r="F28" s="110" t="s">
        <v>44</v>
      </c>
      <c r="G28" s="100" t="s">
        <v>299</v>
      </c>
      <c r="H28" s="105"/>
    </row>
    <row r="29" spans="2:8" s="33" customFormat="1" ht="38.25">
      <c r="B29" s="35">
        <v>45738</v>
      </c>
      <c r="C29" s="36" t="s">
        <v>40</v>
      </c>
      <c r="D29" s="99"/>
      <c r="E29" s="104" t="s">
        <v>75</v>
      </c>
      <c r="F29" s="110" t="s">
        <v>44</v>
      </c>
      <c r="G29" s="100" t="s">
        <v>299</v>
      </c>
      <c r="H29" s="105"/>
    </row>
    <row r="30" spans="2:8" s="33" customFormat="1" ht="38.25">
      <c r="B30" s="35">
        <v>45738</v>
      </c>
      <c r="C30" s="36" t="s">
        <v>40</v>
      </c>
      <c r="D30" s="99"/>
      <c r="E30" s="104" t="s">
        <v>76</v>
      </c>
      <c r="F30" s="110" t="s">
        <v>44</v>
      </c>
      <c r="G30" s="100" t="s">
        <v>299</v>
      </c>
      <c r="H30" s="105"/>
    </row>
    <row r="31" spans="2:8" s="33" customFormat="1" ht="38.25">
      <c r="B31" s="35">
        <v>45738</v>
      </c>
      <c r="C31" s="36" t="s">
        <v>40</v>
      </c>
      <c r="D31" s="99"/>
      <c r="E31" s="104" t="s">
        <v>184</v>
      </c>
      <c r="F31" s="110" t="s">
        <v>44</v>
      </c>
      <c r="G31" s="100" t="s">
        <v>299</v>
      </c>
      <c r="H31" s="105"/>
    </row>
    <row r="32" spans="2:8" s="33" customFormat="1" ht="38.25">
      <c r="B32" s="35">
        <v>45738</v>
      </c>
      <c r="C32" s="36" t="s">
        <v>40</v>
      </c>
      <c r="D32" s="99"/>
      <c r="E32" s="104" t="s">
        <v>302</v>
      </c>
      <c r="F32" s="110" t="s">
        <v>44</v>
      </c>
      <c r="G32" s="100" t="s">
        <v>299</v>
      </c>
      <c r="H32" s="105"/>
    </row>
    <row r="33" spans="2:8" s="33" customFormat="1" ht="38.25">
      <c r="B33" s="35">
        <v>45738</v>
      </c>
      <c r="C33" s="36" t="s">
        <v>40</v>
      </c>
      <c r="D33" s="99"/>
      <c r="E33" s="104" t="s">
        <v>77</v>
      </c>
      <c r="F33" s="110" t="s">
        <v>44</v>
      </c>
      <c r="G33" s="100" t="s">
        <v>299</v>
      </c>
      <c r="H33" s="105"/>
    </row>
    <row r="34" spans="2:8" s="33" customFormat="1" ht="38.25">
      <c r="B34" s="35">
        <v>45744</v>
      </c>
      <c r="C34" s="36" t="s">
        <v>40</v>
      </c>
      <c r="D34" s="99"/>
      <c r="E34" s="104" t="s">
        <v>90</v>
      </c>
      <c r="F34" s="110" t="s">
        <v>44</v>
      </c>
      <c r="G34" s="100" t="s">
        <v>299</v>
      </c>
      <c r="H34" s="105"/>
    </row>
    <row r="35" spans="2:8" s="33" customFormat="1" ht="38.25">
      <c r="B35" s="35">
        <v>45744</v>
      </c>
      <c r="C35" s="36" t="s">
        <v>40</v>
      </c>
      <c r="D35" s="99"/>
      <c r="E35" s="104" t="s">
        <v>91</v>
      </c>
      <c r="F35" s="110" t="s">
        <v>44</v>
      </c>
      <c r="G35" s="100" t="s">
        <v>299</v>
      </c>
      <c r="H35" s="105"/>
    </row>
    <row r="36" spans="2:8" s="33" customFormat="1" ht="38.25">
      <c r="B36" s="35">
        <v>45744</v>
      </c>
      <c r="C36" s="36" t="s">
        <v>40</v>
      </c>
      <c r="D36" s="99"/>
      <c r="E36" s="104" t="s">
        <v>92</v>
      </c>
      <c r="F36" s="110" t="s">
        <v>44</v>
      </c>
      <c r="G36" s="100" t="s">
        <v>299</v>
      </c>
      <c r="H36" s="105"/>
    </row>
    <row r="37" spans="2:8" s="33" customFormat="1" ht="38.25">
      <c r="B37" s="35">
        <v>45744</v>
      </c>
      <c r="C37" s="36" t="s">
        <v>40</v>
      </c>
      <c r="D37" s="99"/>
      <c r="E37" s="104" t="s">
        <v>93</v>
      </c>
      <c r="F37" s="110" t="s">
        <v>44</v>
      </c>
      <c r="G37" s="100" t="s">
        <v>299</v>
      </c>
      <c r="H37" s="105"/>
    </row>
    <row r="38" spans="2:8" s="33" customFormat="1" ht="38.25">
      <c r="B38" s="35">
        <v>45744</v>
      </c>
      <c r="C38" s="36" t="s">
        <v>40</v>
      </c>
      <c r="D38" s="99"/>
      <c r="E38" s="104" t="s">
        <v>94</v>
      </c>
      <c r="F38" s="110" t="s">
        <v>44</v>
      </c>
      <c r="G38" s="100" t="s">
        <v>299</v>
      </c>
      <c r="H38" s="105"/>
    </row>
    <row r="39" spans="2:8" s="33" customFormat="1" ht="38.25">
      <c r="B39" s="35">
        <v>45744</v>
      </c>
      <c r="C39" s="36" t="s">
        <v>40</v>
      </c>
      <c r="D39" s="99"/>
      <c r="E39" s="104" t="s">
        <v>95</v>
      </c>
      <c r="F39" s="110" t="s">
        <v>44</v>
      </c>
      <c r="G39" s="100" t="s">
        <v>299</v>
      </c>
      <c r="H39" s="105"/>
    </row>
    <row r="40" spans="2:8" s="33" customFormat="1" ht="38.25">
      <c r="B40" s="35">
        <v>45744</v>
      </c>
      <c r="C40" s="36" t="s">
        <v>40</v>
      </c>
      <c r="D40" s="99"/>
      <c r="E40" s="104" t="s">
        <v>112</v>
      </c>
      <c r="F40" s="110" t="s">
        <v>44</v>
      </c>
      <c r="G40" s="100" t="s">
        <v>299</v>
      </c>
      <c r="H40" s="105"/>
    </row>
    <row r="41" spans="2:8" s="33" customFormat="1" ht="38.25">
      <c r="B41" s="35">
        <v>45745</v>
      </c>
      <c r="C41" s="36" t="s">
        <v>110</v>
      </c>
      <c r="D41" s="99"/>
      <c r="E41" s="104" t="s">
        <v>106</v>
      </c>
      <c r="F41" s="110" t="s">
        <v>44</v>
      </c>
      <c r="G41" s="100" t="s">
        <v>299</v>
      </c>
      <c r="H41" s="105"/>
    </row>
    <row r="42" spans="2:8" s="33" customFormat="1" ht="38.25">
      <c r="B42" s="35">
        <v>45745</v>
      </c>
      <c r="C42" s="36" t="s">
        <v>40</v>
      </c>
      <c r="D42" s="99"/>
      <c r="E42" s="104" t="s">
        <v>102</v>
      </c>
      <c r="F42" s="110" t="s">
        <v>44</v>
      </c>
      <c r="G42" s="100" t="s">
        <v>299</v>
      </c>
      <c r="H42" s="105"/>
    </row>
    <row r="43" spans="2:8" s="33" customFormat="1" ht="38.25">
      <c r="B43" s="35">
        <v>45745</v>
      </c>
      <c r="C43" s="36" t="s">
        <v>40</v>
      </c>
      <c r="D43" s="99"/>
      <c r="E43" s="104" t="s">
        <v>103</v>
      </c>
      <c r="F43" s="110" t="s">
        <v>44</v>
      </c>
      <c r="G43" s="100" t="s">
        <v>299</v>
      </c>
      <c r="H43" s="105"/>
    </row>
    <row r="44" spans="2:8" s="33" customFormat="1" ht="38.25">
      <c r="B44" s="35">
        <v>45745</v>
      </c>
      <c r="C44" s="36" t="s">
        <v>40</v>
      </c>
      <c r="D44" s="99"/>
      <c r="E44" s="104" t="s">
        <v>104</v>
      </c>
      <c r="F44" s="110" t="s">
        <v>44</v>
      </c>
      <c r="G44" s="100" t="s">
        <v>299</v>
      </c>
      <c r="H44" s="105"/>
    </row>
    <row r="45" spans="2:8" s="33" customFormat="1" ht="38.25">
      <c r="B45" s="35">
        <v>45745</v>
      </c>
      <c r="C45" s="36" t="s">
        <v>40</v>
      </c>
      <c r="D45" s="99"/>
      <c r="E45" s="104" t="s">
        <v>105</v>
      </c>
      <c r="F45" s="110" t="s">
        <v>44</v>
      </c>
      <c r="G45" s="100" t="s">
        <v>299</v>
      </c>
      <c r="H45" s="105"/>
    </row>
    <row r="46" spans="2:8" s="33" customFormat="1" ht="38.25">
      <c r="B46" s="35">
        <v>45746</v>
      </c>
      <c r="C46" s="36" t="s">
        <v>40</v>
      </c>
      <c r="D46" s="99"/>
      <c r="E46" s="104" t="s">
        <v>114</v>
      </c>
      <c r="F46" s="110" t="s">
        <v>44</v>
      </c>
      <c r="G46" s="100" t="s">
        <v>299</v>
      </c>
      <c r="H46" s="105"/>
    </row>
    <row r="47" spans="2:8" s="33" customFormat="1" ht="38.25">
      <c r="B47" s="35">
        <v>45746</v>
      </c>
      <c r="C47" s="36" t="s">
        <v>40</v>
      </c>
      <c r="D47" s="99"/>
      <c r="E47" s="104" t="s">
        <v>115</v>
      </c>
      <c r="F47" s="110" t="s">
        <v>44</v>
      </c>
      <c r="G47" s="100" t="s">
        <v>299</v>
      </c>
      <c r="H47" s="105"/>
    </row>
    <row r="48" spans="2:8" s="33" customFormat="1" ht="38.25">
      <c r="B48" s="35">
        <v>45749</v>
      </c>
      <c r="C48" s="36" t="s">
        <v>40</v>
      </c>
      <c r="D48" s="99"/>
      <c r="E48" s="104" t="s">
        <v>139</v>
      </c>
      <c r="F48" s="110" t="s">
        <v>44</v>
      </c>
      <c r="G48" s="100" t="s">
        <v>299</v>
      </c>
      <c r="H48" s="105"/>
    </row>
    <row r="49" spans="2:8" s="33" customFormat="1" ht="38.25">
      <c r="B49" s="35">
        <v>45749</v>
      </c>
      <c r="C49" s="36" t="s">
        <v>40</v>
      </c>
      <c r="D49" s="99"/>
      <c r="E49" s="104" t="s">
        <v>141</v>
      </c>
      <c r="F49" s="110" t="s">
        <v>44</v>
      </c>
      <c r="G49" s="100" t="s">
        <v>299</v>
      </c>
      <c r="H49" s="105"/>
    </row>
    <row r="50" spans="2:8" s="33" customFormat="1" ht="38.25">
      <c r="B50" s="35">
        <v>45749</v>
      </c>
      <c r="C50" s="36" t="s">
        <v>40</v>
      </c>
      <c r="D50" s="99"/>
      <c r="E50" s="104" t="s">
        <v>145</v>
      </c>
      <c r="F50" s="110" t="s">
        <v>44</v>
      </c>
      <c r="G50" s="100" t="s">
        <v>299</v>
      </c>
      <c r="H50" s="105"/>
    </row>
    <row r="51" spans="2:8" s="33" customFormat="1" ht="38.25">
      <c r="B51" s="35">
        <v>45750</v>
      </c>
      <c r="C51" s="36" t="s">
        <v>110</v>
      </c>
      <c r="D51" s="99"/>
      <c r="E51" s="104" t="s">
        <v>123</v>
      </c>
      <c r="F51" s="110" t="s">
        <v>44</v>
      </c>
      <c r="G51" s="100" t="s">
        <v>299</v>
      </c>
      <c r="H51" s="105"/>
    </row>
    <row r="52" spans="2:8" s="33" customFormat="1" ht="38.25">
      <c r="B52" s="35">
        <v>45750</v>
      </c>
      <c r="C52" s="36" t="s">
        <v>110</v>
      </c>
      <c r="D52" s="99"/>
      <c r="E52" s="104" t="s">
        <v>124</v>
      </c>
      <c r="F52" s="110" t="s">
        <v>44</v>
      </c>
      <c r="G52" s="100" t="s">
        <v>299</v>
      </c>
      <c r="H52" s="105"/>
    </row>
    <row r="53" spans="2:8" s="33" customFormat="1" ht="38.25">
      <c r="B53" s="35">
        <v>45750</v>
      </c>
      <c r="C53" s="36" t="s">
        <v>40</v>
      </c>
      <c r="D53" s="99"/>
      <c r="E53" s="104" t="s">
        <v>125</v>
      </c>
      <c r="F53" s="110" t="s">
        <v>44</v>
      </c>
      <c r="G53" s="100" t="s">
        <v>299</v>
      </c>
      <c r="H53" s="105"/>
    </row>
    <row r="54" spans="2:8" s="33" customFormat="1" ht="38.25">
      <c r="B54" s="35">
        <v>45750</v>
      </c>
      <c r="C54" s="36" t="s">
        <v>110</v>
      </c>
      <c r="D54" s="99"/>
      <c r="E54" s="104" t="s">
        <v>140</v>
      </c>
      <c r="F54" s="110" t="s">
        <v>44</v>
      </c>
      <c r="G54" s="100" t="s">
        <v>299</v>
      </c>
      <c r="H54" s="105"/>
    </row>
    <row r="55" spans="2:8" s="33" customFormat="1" ht="38.25">
      <c r="B55" s="35">
        <v>45750</v>
      </c>
      <c r="C55" s="36" t="s">
        <v>110</v>
      </c>
      <c r="D55" s="99"/>
      <c r="E55" s="104" t="s">
        <v>142</v>
      </c>
      <c r="F55" s="110" t="s">
        <v>44</v>
      </c>
      <c r="G55" s="100" t="s">
        <v>299</v>
      </c>
      <c r="H55" s="105"/>
    </row>
    <row r="56" spans="2:8" s="33" customFormat="1" ht="38.25">
      <c r="B56" s="35">
        <v>45750</v>
      </c>
      <c r="C56" s="36" t="s">
        <v>40</v>
      </c>
      <c r="D56" s="99"/>
      <c r="E56" s="104" t="s">
        <v>143</v>
      </c>
      <c r="F56" s="110" t="s">
        <v>44</v>
      </c>
      <c r="G56" s="100" t="s">
        <v>299</v>
      </c>
      <c r="H56" s="105"/>
    </row>
    <row r="57" spans="2:8" s="33" customFormat="1" ht="38.25">
      <c r="B57" s="35">
        <v>45750</v>
      </c>
      <c r="C57" s="36" t="s">
        <v>110</v>
      </c>
      <c r="D57" s="99"/>
      <c r="E57" s="104" t="s">
        <v>144</v>
      </c>
      <c r="F57" s="110" t="s">
        <v>44</v>
      </c>
      <c r="G57" s="100" t="s">
        <v>299</v>
      </c>
      <c r="H57" s="105"/>
    </row>
    <row r="58" spans="2:8" s="33" customFormat="1" ht="38.25">
      <c r="B58" s="35">
        <v>45751</v>
      </c>
      <c r="C58" s="36" t="s">
        <v>40</v>
      </c>
      <c r="D58" s="99"/>
      <c r="E58" s="104" t="s">
        <v>155</v>
      </c>
      <c r="F58" s="110" t="s">
        <v>44</v>
      </c>
      <c r="G58" s="100" t="s">
        <v>299</v>
      </c>
      <c r="H58" s="105"/>
    </row>
    <row r="59" spans="2:8" s="33" customFormat="1" ht="38.25">
      <c r="B59" s="35">
        <v>45751</v>
      </c>
      <c r="C59" s="36" t="s">
        <v>40</v>
      </c>
      <c r="D59" s="99"/>
      <c r="E59" s="104" t="s">
        <v>156</v>
      </c>
      <c r="F59" s="110" t="s">
        <v>44</v>
      </c>
      <c r="G59" s="100" t="s">
        <v>299</v>
      </c>
      <c r="H59" s="105"/>
    </row>
    <row r="60" spans="2:8" s="33" customFormat="1" ht="38.25">
      <c r="B60" s="35">
        <v>45751</v>
      </c>
      <c r="C60" s="36" t="s">
        <v>40</v>
      </c>
      <c r="D60" s="99"/>
      <c r="E60" s="104" t="s">
        <v>157</v>
      </c>
      <c r="F60" s="110" t="s">
        <v>44</v>
      </c>
      <c r="G60" s="100" t="s">
        <v>299</v>
      </c>
      <c r="H60" s="105"/>
    </row>
    <row r="61" spans="2:8" s="33" customFormat="1" ht="38.25">
      <c r="B61" s="35">
        <v>45755</v>
      </c>
      <c r="C61" s="36" t="s">
        <v>40</v>
      </c>
      <c r="D61" s="99"/>
      <c r="E61" s="104" t="s">
        <v>172</v>
      </c>
      <c r="F61" s="110" t="s">
        <v>44</v>
      </c>
      <c r="G61" s="100" t="s">
        <v>299</v>
      </c>
      <c r="H61" s="105"/>
    </row>
    <row r="62" spans="2:8" s="33" customFormat="1" ht="38.25">
      <c r="B62" s="35">
        <v>45755</v>
      </c>
      <c r="C62" s="36" t="s">
        <v>40</v>
      </c>
      <c r="D62" s="99"/>
      <c r="E62" s="104" t="s">
        <v>173</v>
      </c>
      <c r="F62" s="110" t="s">
        <v>44</v>
      </c>
      <c r="G62" s="100" t="s">
        <v>299</v>
      </c>
      <c r="H62" s="105"/>
    </row>
    <row r="63" spans="2:8" s="33" customFormat="1" ht="38.25">
      <c r="B63" s="35">
        <v>45755</v>
      </c>
      <c r="C63" s="36" t="s">
        <v>40</v>
      </c>
      <c r="D63" s="99"/>
      <c r="E63" s="104" t="s">
        <v>174</v>
      </c>
      <c r="F63" s="110" t="s">
        <v>44</v>
      </c>
      <c r="G63" s="100" t="s">
        <v>299</v>
      </c>
      <c r="H63" s="105"/>
    </row>
    <row r="64" spans="2:8" s="33" customFormat="1" ht="38.25">
      <c r="B64" s="35">
        <v>45755</v>
      </c>
      <c r="C64" s="36" t="s">
        <v>40</v>
      </c>
      <c r="D64" s="99"/>
      <c r="E64" s="104" t="s">
        <v>175</v>
      </c>
      <c r="F64" s="110" t="s">
        <v>44</v>
      </c>
      <c r="G64" s="100" t="s">
        <v>299</v>
      </c>
      <c r="H64" s="105"/>
    </row>
    <row r="65" spans="2:8" s="33" customFormat="1" ht="38.25">
      <c r="B65" s="35">
        <v>45755</v>
      </c>
      <c r="C65" s="36" t="s">
        <v>40</v>
      </c>
      <c r="D65" s="99"/>
      <c r="E65" s="104" t="s">
        <v>176</v>
      </c>
      <c r="F65" s="110" t="s">
        <v>44</v>
      </c>
      <c r="G65" s="100" t="s">
        <v>299</v>
      </c>
      <c r="H65" s="105"/>
    </row>
    <row r="66" spans="2:8" s="33" customFormat="1" ht="38.25">
      <c r="B66" s="35">
        <v>45755</v>
      </c>
      <c r="C66" s="36" t="s">
        <v>40</v>
      </c>
      <c r="D66" s="99"/>
      <c r="E66" s="104" t="s">
        <v>177</v>
      </c>
      <c r="F66" s="110" t="s">
        <v>44</v>
      </c>
      <c r="G66" s="100" t="s">
        <v>299</v>
      </c>
      <c r="H66" s="105"/>
    </row>
    <row r="67" spans="2:8" s="33" customFormat="1" ht="38.25">
      <c r="B67" s="35">
        <v>45755</v>
      </c>
      <c r="C67" s="36" t="s">
        <v>40</v>
      </c>
      <c r="D67" s="99"/>
      <c r="E67" s="104" t="s">
        <v>178</v>
      </c>
      <c r="F67" s="110" t="s">
        <v>44</v>
      </c>
      <c r="G67" s="100" t="s">
        <v>299</v>
      </c>
      <c r="H67" s="105"/>
    </row>
    <row r="68" spans="2:8" s="33" customFormat="1" ht="38.25">
      <c r="B68" s="35">
        <v>45755</v>
      </c>
      <c r="C68" s="36" t="s">
        <v>40</v>
      </c>
      <c r="D68" s="99"/>
      <c r="E68" s="104" t="s">
        <v>189</v>
      </c>
      <c r="F68" s="110" t="s">
        <v>44</v>
      </c>
      <c r="G68" s="100" t="s">
        <v>299</v>
      </c>
      <c r="H68" s="105"/>
    </row>
    <row r="69" spans="2:8" s="33" customFormat="1" ht="38.25">
      <c r="B69" s="35">
        <v>45755</v>
      </c>
      <c r="C69" s="36" t="s">
        <v>40</v>
      </c>
      <c r="D69" s="99"/>
      <c r="E69" s="104" t="s">
        <v>190</v>
      </c>
      <c r="F69" s="110" t="s">
        <v>44</v>
      </c>
      <c r="G69" s="100" t="s">
        <v>299</v>
      </c>
      <c r="H69" s="105"/>
    </row>
    <row r="70" spans="2:8" s="33" customFormat="1" ht="38.25">
      <c r="B70" s="35">
        <v>45755</v>
      </c>
      <c r="C70" s="36" t="s">
        <v>40</v>
      </c>
      <c r="D70" s="99"/>
      <c r="E70" s="104" t="s">
        <v>191</v>
      </c>
      <c r="F70" s="110" t="s">
        <v>44</v>
      </c>
      <c r="G70" s="100" t="s">
        <v>299</v>
      </c>
      <c r="H70" s="105"/>
    </row>
    <row r="71" spans="2:8" s="33" customFormat="1" ht="38.25">
      <c r="B71" s="35">
        <v>45755</v>
      </c>
      <c r="C71" s="36" t="s">
        <v>40</v>
      </c>
      <c r="D71" s="99"/>
      <c r="E71" s="104" t="s">
        <v>179</v>
      </c>
      <c r="F71" s="110" t="s">
        <v>44</v>
      </c>
      <c r="G71" s="100" t="s">
        <v>299</v>
      </c>
      <c r="H71" s="105"/>
    </row>
    <row r="72" spans="2:8" s="33" customFormat="1" ht="38.25">
      <c r="B72" s="35">
        <v>45755</v>
      </c>
      <c r="C72" s="36" t="s">
        <v>40</v>
      </c>
      <c r="D72" s="99"/>
      <c r="E72" s="104" t="s">
        <v>180</v>
      </c>
      <c r="F72" s="110" t="s">
        <v>44</v>
      </c>
      <c r="G72" s="100" t="s">
        <v>299</v>
      </c>
      <c r="H72" s="105"/>
    </row>
    <row r="73" spans="2:8" s="33" customFormat="1" ht="38.25">
      <c r="B73" s="35">
        <v>45755</v>
      </c>
      <c r="C73" s="36" t="s">
        <v>40</v>
      </c>
      <c r="D73" s="99"/>
      <c r="E73" s="104" t="s">
        <v>181</v>
      </c>
      <c r="F73" s="110" t="s">
        <v>44</v>
      </c>
      <c r="G73" s="100" t="s">
        <v>299</v>
      </c>
      <c r="H73" s="105"/>
    </row>
    <row r="74" spans="2:8" s="33" customFormat="1" ht="38.25">
      <c r="B74" s="35">
        <v>45755</v>
      </c>
      <c r="C74" s="36" t="s">
        <v>110</v>
      </c>
      <c r="D74" s="99"/>
      <c r="E74" s="100" t="s">
        <v>71</v>
      </c>
      <c r="F74" s="110" t="s">
        <v>44</v>
      </c>
      <c r="G74" s="100" t="s">
        <v>299</v>
      </c>
      <c r="H74" s="105"/>
    </row>
    <row r="75" spans="2:8" s="33" customFormat="1" ht="38.25">
      <c r="B75" s="35">
        <v>45755</v>
      </c>
      <c r="C75" s="36" t="s">
        <v>110</v>
      </c>
      <c r="D75" s="99"/>
      <c r="E75" s="104" t="s">
        <v>185</v>
      </c>
      <c r="F75" s="110" t="s">
        <v>44</v>
      </c>
      <c r="G75" s="100" t="s">
        <v>299</v>
      </c>
      <c r="H75" s="105"/>
    </row>
    <row r="76" spans="2:8" s="33" customFormat="1" ht="38.25">
      <c r="B76" s="35">
        <v>45755</v>
      </c>
      <c r="C76" s="36" t="s">
        <v>89</v>
      </c>
      <c r="D76" s="99"/>
      <c r="E76" s="104" t="s">
        <v>186</v>
      </c>
      <c r="F76" s="110" t="s">
        <v>44</v>
      </c>
      <c r="G76" s="100" t="s">
        <v>299</v>
      </c>
      <c r="H76" s="105"/>
    </row>
    <row r="77" spans="2:8" s="33" customFormat="1" ht="38.25">
      <c r="B77" s="35">
        <v>45755</v>
      </c>
      <c r="C77" s="36" t="s">
        <v>89</v>
      </c>
      <c r="D77" s="99"/>
      <c r="E77" s="104" t="s">
        <v>187</v>
      </c>
      <c r="F77" s="110" t="s">
        <v>44</v>
      </c>
      <c r="G77" s="100" t="s">
        <v>299</v>
      </c>
      <c r="H77" s="105"/>
    </row>
    <row r="78" spans="2:8" s="33" customFormat="1" ht="38.25">
      <c r="B78" s="35">
        <v>45755</v>
      </c>
      <c r="C78" s="36" t="s">
        <v>89</v>
      </c>
      <c r="D78" s="99"/>
      <c r="E78" s="104" t="s">
        <v>188</v>
      </c>
      <c r="F78" s="110" t="s">
        <v>44</v>
      </c>
      <c r="G78" s="100" t="s">
        <v>299</v>
      </c>
      <c r="H78" s="105"/>
    </row>
    <row r="79" spans="2:8" s="33" customFormat="1" ht="38.25">
      <c r="B79" s="35">
        <v>45755</v>
      </c>
      <c r="C79" s="36" t="s">
        <v>40</v>
      </c>
      <c r="D79" s="99"/>
      <c r="E79" s="104" t="s">
        <v>160</v>
      </c>
      <c r="F79" s="110" t="s">
        <v>44</v>
      </c>
      <c r="G79" s="100" t="s">
        <v>299</v>
      </c>
      <c r="H79" s="105"/>
    </row>
    <row r="80" spans="2:8" s="33" customFormat="1" ht="38.25">
      <c r="B80" s="35">
        <v>45755</v>
      </c>
      <c r="C80" s="36" t="s">
        <v>40</v>
      </c>
      <c r="D80" s="99"/>
      <c r="E80" s="104" t="s">
        <v>195</v>
      </c>
      <c r="F80" s="110" t="s">
        <v>44</v>
      </c>
      <c r="G80" s="100" t="s">
        <v>299</v>
      </c>
      <c r="H80" s="105"/>
    </row>
    <row r="81" spans="2:8" s="33" customFormat="1" ht="38.25">
      <c r="B81" s="35">
        <v>45755</v>
      </c>
      <c r="C81" s="36" t="s">
        <v>40</v>
      </c>
      <c r="D81" s="99"/>
      <c r="E81" s="104" t="s">
        <v>194</v>
      </c>
      <c r="F81" s="110" t="s">
        <v>44</v>
      </c>
      <c r="G81" s="100" t="s">
        <v>299</v>
      </c>
      <c r="H81" s="105"/>
    </row>
    <row r="82" spans="2:8" s="33" customFormat="1" ht="38.25">
      <c r="B82" s="35">
        <v>45755</v>
      </c>
      <c r="C82" s="36" t="s">
        <v>40</v>
      </c>
      <c r="D82" s="99"/>
      <c r="E82" s="104" t="s">
        <v>193</v>
      </c>
      <c r="F82" s="110" t="s">
        <v>44</v>
      </c>
      <c r="G82" s="100" t="s">
        <v>299</v>
      </c>
      <c r="H82" s="105"/>
    </row>
    <row r="83" spans="2:8" s="33" customFormat="1" ht="38.25">
      <c r="B83" s="35">
        <v>45755</v>
      </c>
      <c r="C83" s="36" t="s">
        <v>40</v>
      </c>
      <c r="D83" s="99"/>
      <c r="E83" s="104" t="s">
        <v>192</v>
      </c>
      <c r="F83" s="110" t="s">
        <v>44</v>
      </c>
      <c r="G83" s="100" t="s">
        <v>299</v>
      </c>
      <c r="H83" s="105"/>
    </row>
    <row r="84" spans="2:8" s="33" customFormat="1" ht="38.25">
      <c r="B84" s="35">
        <v>45756</v>
      </c>
      <c r="C84" s="36" t="s">
        <v>313</v>
      </c>
      <c r="D84" s="99"/>
      <c r="E84" s="104" t="s">
        <v>373</v>
      </c>
      <c r="F84" s="110" t="s">
        <v>44</v>
      </c>
      <c r="G84" s="100" t="s">
        <v>299</v>
      </c>
      <c r="H84" s="105"/>
    </row>
    <row r="85" spans="2:8" s="33" customFormat="1" ht="38.25">
      <c r="B85" s="35">
        <v>45756</v>
      </c>
      <c r="C85" s="119" t="s">
        <v>40</v>
      </c>
      <c r="D85" s="99"/>
      <c r="E85" s="104" t="s">
        <v>374</v>
      </c>
      <c r="F85" s="110" t="s">
        <v>44</v>
      </c>
      <c r="G85" s="100" t="s">
        <v>299</v>
      </c>
      <c r="H85" s="105"/>
    </row>
    <row r="86" spans="2:8" s="33" customFormat="1" ht="38.25">
      <c r="B86" s="35">
        <v>45756</v>
      </c>
      <c r="C86" s="119" t="s">
        <v>89</v>
      </c>
      <c r="D86" s="99"/>
      <c r="E86" s="104" t="s">
        <v>197</v>
      </c>
      <c r="F86" s="110" t="s">
        <v>44</v>
      </c>
      <c r="G86" s="100" t="s">
        <v>299</v>
      </c>
      <c r="H86" s="105"/>
    </row>
    <row r="87" spans="2:8" s="33" customFormat="1" ht="38.25">
      <c r="B87" s="35">
        <v>45756</v>
      </c>
      <c r="C87" s="119" t="s">
        <v>40</v>
      </c>
      <c r="D87" s="99"/>
      <c r="E87" s="104" t="s">
        <v>198</v>
      </c>
      <c r="F87" s="110" t="s">
        <v>44</v>
      </c>
      <c r="G87" s="100" t="s">
        <v>299</v>
      </c>
      <c r="H87" s="105"/>
    </row>
    <row r="88" spans="2:8" s="33" customFormat="1" ht="38.25">
      <c r="B88" s="35">
        <v>45756</v>
      </c>
      <c r="C88" s="119" t="s">
        <v>89</v>
      </c>
      <c r="D88" s="99"/>
      <c r="E88" s="104" t="s">
        <v>200</v>
      </c>
      <c r="F88" s="110" t="s">
        <v>44</v>
      </c>
      <c r="G88" s="100" t="s">
        <v>299</v>
      </c>
      <c r="H88" s="105"/>
    </row>
    <row r="89" spans="2:8" s="33" customFormat="1" ht="38.25">
      <c r="B89" s="35">
        <v>45756</v>
      </c>
      <c r="C89" s="119" t="s">
        <v>40</v>
      </c>
      <c r="D89" s="99"/>
      <c r="E89" s="104" t="s">
        <v>199</v>
      </c>
      <c r="F89" s="110" t="s">
        <v>44</v>
      </c>
      <c r="G89" s="100" t="s">
        <v>299</v>
      </c>
      <c r="H89" s="105"/>
    </row>
    <row r="90" spans="2:8" s="33" customFormat="1" ht="38.25">
      <c r="B90" s="35">
        <v>45756</v>
      </c>
      <c r="C90" s="119" t="s">
        <v>40</v>
      </c>
      <c r="D90" s="99"/>
      <c r="E90" s="104" t="s">
        <v>204</v>
      </c>
      <c r="F90" s="110" t="s">
        <v>44</v>
      </c>
      <c r="G90" s="100" t="s">
        <v>299</v>
      </c>
      <c r="H90" s="105"/>
    </row>
    <row r="91" spans="2:8" s="33" customFormat="1" ht="38.25">
      <c r="B91" s="35">
        <v>45756</v>
      </c>
      <c r="C91" s="119" t="s">
        <v>40</v>
      </c>
      <c r="D91" s="99"/>
      <c r="E91" s="104" t="s">
        <v>206</v>
      </c>
      <c r="F91" s="110" t="s">
        <v>44</v>
      </c>
      <c r="G91" s="100" t="s">
        <v>299</v>
      </c>
      <c r="H91" s="105"/>
    </row>
    <row r="92" spans="2:8" s="33" customFormat="1" ht="38.25">
      <c r="B92" s="35">
        <v>45756</v>
      </c>
      <c r="C92" s="119" t="s">
        <v>40</v>
      </c>
      <c r="D92" s="99"/>
      <c r="E92" s="104" t="s">
        <v>207</v>
      </c>
      <c r="F92" s="110" t="s">
        <v>44</v>
      </c>
      <c r="G92" s="100" t="s">
        <v>299</v>
      </c>
      <c r="H92" s="105"/>
    </row>
    <row r="93" spans="2:8" s="33" customFormat="1" ht="38.25">
      <c r="B93" s="118">
        <v>45759</v>
      </c>
      <c r="C93" s="119" t="s">
        <v>40</v>
      </c>
      <c r="D93" s="99"/>
      <c r="E93" s="104" t="s">
        <v>213</v>
      </c>
      <c r="F93" s="110" t="s">
        <v>44</v>
      </c>
      <c r="G93" s="100" t="s">
        <v>299</v>
      </c>
      <c r="H93" s="105"/>
    </row>
    <row r="94" spans="2:8" s="33" customFormat="1" ht="38.25">
      <c r="B94" s="118">
        <v>45759</v>
      </c>
      <c r="C94" s="119" t="s">
        <v>40</v>
      </c>
      <c r="D94" s="99"/>
      <c r="E94" s="104" t="s">
        <v>214</v>
      </c>
      <c r="F94" s="110" t="s">
        <v>44</v>
      </c>
      <c r="G94" s="100" t="s">
        <v>299</v>
      </c>
      <c r="H94" s="105"/>
    </row>
    <row r="95" spans="2:8" s="33" customFormat="1" ht="38.25">
      <c r="B95" s="118">
        <v>45761</v>
      </c>
      <c r="C95" s="119" t="s">
        <v>40</v>
      </c>
      <c r="D95" s="99"/>
      <c r="E95" s="104" t="s">
        <v>230</v>
      </c>
      <c r="F95" s="110" t="s">
        <v>44</v>
      </c>
      <c r="G95" s="100" t="s">
        <v>299</v>
      </c>
      <c r="H95" s="105"/>
    </row>
    <row r="96" spans="2:8" s="33" customFormat="1" ht="51">
      <c r="B96" s="118">
        <v>45761</v>
      </c>
      <c r="C96" s="119" t="s">
        <v>40</v>
      </c>
      <c r="D96" s="99"/>
      <c r="E96" s="104" t="s">
        <v>231</v>
      </c>
      <c r="F96" s="110" t="s">
        <v>44</v>
      </c>
      <c r="G96" s="100" t="s">
        <v>299</v>
      </c>
      <c r="H96" s="105"/>
    </row>
    <row r="97" spans="2:8" s="33" customFormat="1" ht="38.25">
      <c r="B97" s="118">
        <v>45761</v>
      </c>
      <c r="C97" s="119" t="s">
        <v>40</v>
      </c>
      <c r="D97" s="99"/>
      <c r="E97" s="104" t="s">
        <v>232</v>
      </c>
      <c r="F97" s="110" t="s">
        <v>44</v>
      </c>
      <c r="G97" s="100" t="s">
        <v>299</v>
      </c>
      <c r="H97" s="105"/>
    </row>
    <row r="98" spans="2:8" s="33" customFormat="1" ht="38.25">
      <c r="B98" s="118">
        <v>45761</v>
      </c>
      <c r="C98" s="119" t="s">
        <v>40</v>
      </c>
      <c r="D98" s="99"/>
      <c r="E98" s="104" t="s">
        <v>233</v>
      </c>
      <c r="F98" s="110" t="s">
        <v>44</v>
      </c>
      <c r="G98" s="100" t="s">
        <v>299</v>
      </c>
      <c r="H98" s="105"/>
    </row>
    <row r="99" spans="2:8" s="33" customFormat="1" ht="38.25">
      <c r="B99" s="118">
        <v>45762</v>
      </c>
      <c r="C99" s="119" t="s">
        <v>40</v>
      </c>
      <c r="D99" s="99"/>
      <c r="E99" s="104" t="s">
        <v>234</v>
      </c>
      <c r="F99" s="110" t="s">
        <v>44</v>
      </c>
      <c r="G99" s="100" t="s">
        <v>299</v>
      </c>
      <c r="H99" s="105"/>
    </row>
    <row r="100" spans="2:8" s="33" customFormat="1" ht="38.25">
      <c r="B100" s="118">
        <v>45762</v>
      </c>
      <c r="C100" s="119" t="s">
        <v>40</v>
      </c>
      <c r="D100" s="99"/>
      <c r="E100" s="104" t="s">
        <v>235</v>
      </c>
      <c r="F100" s="110" t="s">
        <v>44</v>
      </c>
      <c r="G100" s="100" t="s">
        <v>299</v>
      </c>
      <c r="H100" s="105"/>
    </row>
    <row r="101" spans="2:8" s="33" customFormat="1" ht="38.25">
      <c r="B101" s="118">
        <v>45762</v>
      </c>
      <c r="C101" s="119" t="s">
        <v>40</v>
      </c>
      <c r="D101" s="99"/>
      <c r="E101" s="104" t="s">
        <v>236</v>
      </c>
      <c r="F101" s="110" t="s">
        <v>44</v>
      </c>
      <c r="G101" s="100" t="s">
        <v>299</v>
      </c>
      <c r="H101" s="105"/>
    </row>
    <row r="102" spans="2:8" s="33" customFormat="1" ht="38.25">
      <c r="B102" s="118">
        <v>45762</v>
      </c>
      <c r="C102" s="119" t="s">
        <v>40</v>
      </c>
      <c r="D102" s="99"/>
      <c r="E102" s="104" t="s">
        <v>237</v>
      </c>
      <c r="F102" s="110" t="s">
        <v>44</v>
      </c>
      <c r="G102" s="100" t="s">
        <v>299</v>
      </c>
      <c r="H102" s="105"/>
    </row>
    <row r="103" spans="2:8" s="33" customFormat="1" ht="38.25">
      <c r="B103" s="118">
        <v>45763</v>
      </c>
      <c r="C103" s="119" t="s">
        <v>40</v>
      </c>
      <c r="D103" s="99"/>
      <c r="E103" s="104" t="s">
        <v>248</v>
      </c>
      <c r="F103" s="110" t="s">
        <v>44</v>
      </c>
      <c r="G103" s="100" t="s">
        <v>299</v>
      </c>
      <c r="H103" s="105"/>
    </row>
    <row r="104" spans="2:8" s="33" customFormat="1" ht="38.25">
      <c r="B104" s="118">
        <v>45763</v>
      </c>
      <c r="C104" s="119" t="s">
        <v>40</v>
      </c>
      <c r="D104" s="99"/>
      <c r="E104" s="104" t="s">
        <v>249</v>
      </c>
      <c r="F104" s="110" t="s">
        <v>44</v>
      </c>
      <c r="G104" s="100" t="s">
        <v>299</v>
      </c>
      <c r="H104" s="105"/>
    </row>
    <row r="105" spans="2:8" s="33" customFormat="1" ht="38.25">
      <c r="B105" s="118">
        <v>45763</v>
      </c>
      <c r="C105" s="119" t="s">
        <v>40</v>
      </c>
      <c r="D105" s="99"/>
      <c r="E105" s="104" t="s">
        <v>250</v>
      </c>
      <c r="F105" s="110" t="s">
        <v>44</v>
      </c>
      <c r="G105" s="100" t="s">
        <v>299</v>
      </c>
      <c r="H105" s="105"/>
    </row>
    <row r="106" spans="2:8" s="33" customFormat="1" ht="38.25">
      <c r="B106" s="118">
        <v>45763</v>
      </c>
      <c r="C106" s="119" t="s">
        <v>40</v>
      </c>
      <c r="D106" s="99"/>
      <c r="E106" s="104" t="s">
        <v>251</v>
      </c>
      <c r="F106" s="110" t="s">
        <v>44</v>
      </c>
      <c r="G106" s="100" t="s">
        <v>299</v>
      </c>
      <c r="H106" s="105"/>
    </row>
    <row r="107" spans="2:8" s="33" customFormat="1" ht="38.25">
      <c r="B107" s="118">
        <v>45764</v>
      </c>
      <c r="C107" s="119" t="s">
        <v>40</v>
      </c>
      <c r="D107" s="99"/>
      <c r="E107" s="104" t="s">
        <v>260</v>
      </c>
      <c r="F107" s="110" t="s">
        <v>44</v>
      </c>
      <c r="G107" s="100" t="s">
        <v>299</v>
      </c>
      <c r="H107" s="105"/>
    </row>
    <row r="108" spans="2:8" s="33" customFormat="1" ht="38.25">
      <c r="B108" s="118">
        <v>45764</v>
      </c>
      <c r="C108" s="119" t="s">
        <v>40</v>
      </c>
      <c r="D108" s="99"/>
      <c r="E108" s="104" t="s">
        <v>260</v>
      </c>
      <c r="F108" s="110" t="s">
        <v>44</v>
      </c>
      <c r="G108" s="100" t="s">
        <v>299</v>
      </c>
      <c r="H108" s="105"/>
    </row>
    <row r="109" spans="2:8" s="33" customFormat="1" ht="38.25">
      <c r="B109" s="118">
        <v>45764</v>
      </c>
      <c r="C109" s="119" t="s">
        <v>40</v>
      </c>
      <c r="D109" s="99"/>
      <c r="E109" s="104" t="s">
        <v>261</v>
      </c>
      <c r="F109" s="110" t="s">
        <v>44</v>
      </c>
      <c r="G109" s="100" t="s">
        <v>299</v>
      </c>
      <c r="H109" s="105"/>
    </row>
    <row r="110" spans="2:8" s="33" customFormat="1" ht="38.25">
      <c r="B110" s="118">
        <v>45764</v>
      </c>
      <c r="C110" s="119" t="s">
        <v>40</v>
      </c>
      <c r="D110" s="99"/>
      <c r="E110" s="104" t="s">
        <v>262</v>
      </c>
      <c r="F110" s="110" t="s">
        <v>44</v>
      </c>
      <c r="G110" s="100" t="s">
        <v>299</v>
      </c>
      <c r="H110" s="105"/>
    </row>
    <row r="111" spans="2:8" s="33" customFormat="1" ht="38.25">
      <c r="B111" s="118">
        <v>45767</v>
      </c>
      <c r="C111" s="119" t="s">
        <v>89</v>
      </c>
      <c r="D111" s="99"/>
      <c r="E111" s="104" t="s">
        <v>266</v>
      </c>
      <c r="F111" s="110" t="s">
        <v>44</v>
      </c>
      <c r="G111" s="100" t="s">
        <v>299</v>
      </c>
      <c r="H111" s="105"/>
    </row>
    <row r="112" spans="2:8" s="33" customFormat="1" ht="38.25">
      <c r="B112" s="118">
        <v>45767</v>
      </c>
      <c r="C112" s="119" t="s">
        <v>40</v>
      </c>
      <c r="D112" s="99"/>
      <c r="E112" s="104" t="s">
        <v>290</v>
      </c>
      <c r="F112" s="110" t="s">
        <v>44</v>
      </c>
      <c r="G112" s="100" t="s">
        <v>299</v>
      </c>
      <c r="H112" s="105"/>
    </row>
    <row r="113" spans="2:8" s="33" customFormat="1" ht="38.25">
      <c r="B113" s="118">
        <v>45767</v>
      </c>
      <c r="C113" s="119" t="s">
        <v>40</v>
      </c>
      <c r="D113" s="99"/>
      <c r="E113" s="104" t="s">
        <v>289</v>
      </c>
      <c r="F113" s="110" t="s">
        <v>44</v>
      </c>
      <c r="G113" s="100" t="s">
        <v>299</v>
      </c>
      <c r="H113" s="105"/>
    </row>
    <row r="114" spans="2:8" s="33" customFormat="1" ht="38.25">
      <c r="B114" s="118">
        <v>45768</v>
      </c>
      <c r="C114" s="119" t="s">
        <v>291</v>
      </c>
      <c r="D114" s="99"/>
      <c r="E114" s="104" t="s">
        <v>106</v>
      </c>
      <c r="F114" s="110" t="s">
        <v>44</v>
      </c>
      <c r="G114" s="100" t="s">
        <v>299</v>
      </c>
      <c r="H114" s="105"/>
    </row>
    <row r="115" spans="2:8" s="33" customFormat="1" ht="38.25">
      <c r="B115" s="118">
        <v>45768</v>
      </c>
      <c r="C115" s="119" t="s">
        <v>40</v>
      </c>
      <c r="D115" s="99"/>
      <c r="E115" s="104" t="s">
        <v>269</v>
      </c>
      <c r="F115" s="110" t="s">
        <v>44</v>
      </c>
      <c r="G115" s="100" t="s">
        <v>299</v>
      </c>
      <c r="H115" s="105"/>
    </row>
    <row r="116" spans="2:8" s="33" customFormat="1" ht="38.25">
      <c r="B116" s="118">
        <v>45768</v>
      </c>
      <c r="C116" s="119" t="s">
        <v>40</v>
      </c>
      <c r="D116" s="99"/>
      <c r="E116" s="104" t="s">
        <v>270</v>
      </c>
      <c r="F116" s="110" t="s">
        <v>44</v>
      </c>
      <c r="G116" s="100" t="s">
        <v>299</v>
      </c>
      <c r="H116" s="105"/>
    </row>
    <row r="117" spans="2:8" s="33" customFormat="1" ht="38.25">
      <c r="B117" s="118">
        <v>45768</v>
      </c>
      <c r="C117" s="119" t="s">
        <v>110</v>
      </c>
      <c r="D117" s="99"/>
      <c r="E117" s="104" t="s">
        <v>271</v>
      </c>
      <c r="F117" s="110" t="s">
        <v>44</v>
      </c>
      <c r="G117" s="100" t="s">
        <v>299</v>
      </c>
      <c r="H117" s="105"/>
    </row>
    <row r="118" spans="2:8" s="33" customFormat="1" ht="38.25">
      <c r="B118" s="118">
        <v>45768</v>
      </c>
      <c r="C118" s="119" t="s">
        <v>40</v>
      </c>
      <c r="D118" s="99"/>
      <c r="E118" s="104" t="s">
        <v>273</v>
      </c>
      <c r="F118" s="110" t="s">
        <v>44</v>
      </c>
      <c r="G118" s="100" t="s">
        <v>299</v>
      </c>
      <c r="H118" s="105"/>
    </row>
    <row r="119" spans="2:8" s="33" customFormat="1" ht="38.25">
      <c r="B119" s="118">
        <v>45768</v>
      </c>
      <c r="C119" s="119" t="s">
        <v>110</v>
      </c>
      <c r="D119" s="99"/>
      <c r="E119" s="104" t="s">
        <v>274</v>
      </c>
      <c r="F119" s="110" t="s">
        <v>44</v>
      </c>
      <c r="G119" s="100" t="s">
        <v>299</v>
      </c>
      <c r="H119" s="105"/>
    </row>
    <row r="120" spans="2:8" s="33" customFormat="1" ht="38.25">
      <c r="B120" s="118">
        <v>45768</v>
      </c>
      <c r="C120" s="119" t="s">
        <v>40</v>
      </c>
      <c r="D120" s="99"/>
      <c r="E120" s="104" t="s">
        <v>437</v>
      </c>
      <c r="F120" s="110" t="s">
        <v>44</v>
      </c>
      <c r="G120" s="100" t="s">
        <v>299</v>
      </c>
      <c r="H120" s="105"/>
    </row>
    <row r="121" spans="2:8" s="33" customFormat="1" ht="38.25">
      <c r="B121" s="118">
        <v>45768</v>
      </c>
      <c r="C121" s="119" t="s">
        <v>89</v>
      </c>
      <c r="D121" s="99"/>
      <c r="E121" s="104" t="s">
        <v>438</v>
      </c>
      <c r="F121" s="110" t="s">
        <v>44</v>
      </c>
      <c r="G121" s="100" t="s">
        <v>299</v>
      </c>
      <c r="H121" s="105"/>
    </row>
    <row r="122" spans="2:8" s="33" customFormat="1" ht="38.25">
      <c r="B122" s="118">
        <v>45769</v>
      </c>
      <c r="C122" s="119" t="s">
        <v>110</v>
      </c>
      <c r="D122" s="99"/>
      <c r="E122" s="104" t="s">
        <v>275</v>
      </c>
      <c r="F122" s="110" t="s">
        <v>44</v>
      </c>
      <c r="G122" s="100" t="s">
        <v>299</v>
      </c>
      <c r="H122" s="105"/>
    </row>
    <row r="123" spans="2:8" s="33" customFormat="1" ht="38.25">
      <c r="B123" s="118">
        <v>45769</v>
      </c>
      <c r="C123" s="119" t="s">
        <v>40</v>
      </c>
      <c r="D123" s="99"/>
      <c r="E123" s="104" t="s">
        <v>278</v>
      </c>
      <c r="F123" s="110" t="s">
        <v>44</v>
      </c>
      <c r="G123" s="100" t="s">
        <v>299</v>
      </c>
      <c r="H123" s="105"/>
    </row>
    <row r="124" spans="2:8" s="33" customFormat="1" ht="38.25">
      <c r="B124" s="118">
        <v>45769</v>
      </c>
      <c r="C124" s="119" t="s">
        <v>40</v>
      </c>
      <c r="D124" s="99"/>
      <c r="E124" s="104" t="s">
        <v>281</v>
      </c>
      <c r="F124" s="110" t="s">
        <v>44</v>
      </c>
      <c r="G124" s="100" t="s">
        <v>299</v>
      </c>
      <c r="H124" s="105"/>
    </row>
    <row r="125" spans="2:8" s="33" customFormat="1" ht="38.25">
      <c r="B125" s="118">
        <v>45769</v>
      </c>
      <c r="C125" s="119" t="s">
        <v>40</v>
      </c>
      <c r="D125" s="99"/>
      <c r="E125" s="104" t="s">
        <v>282</v>
      </c>
      <c r="F125" s="110" t="s">
        <v>44</v>
      </c>
      <c r="G125" s="100" t="s">
        <v>299</v>
      </c>
      <c r="H125" s="105"/>
    </row>
    <row r="126" spans="2:8" s="33" customFormat="1" ht="38.25">
      <c r="B126" s="118">
        <v>45769</v>
      </c>
      <c r="C126" s="119" t="s">
        <v>40</v>
      </c>
      <c r="D126" s="99"/>
      <c r="E126" s="104" t="s">
        <v>283</v>
      </c>
      <c r="F126" s="110" t="s">
        <v>44</v>
      </c>
      <c r="G126" s="100" t="s">
        <v>299</v>
      </c>
      <c r="H126" s="105"/>
    </row>
    <row r="127" spans="2:8" s="33" customFormat="1" ht="38.25">
      <c r="B127" s="118">
        <v>45769</v>
      </c>
      <c r="C127" s="119" t="s">
        <v>110</v>
      </c>
      <c r="D127" s="99"/>
      <c r="E127" s="104" t="s">
        <v>284</v>
      </c>
      <c r="F127" s="110" t="s">
        <v>44</v>
      </c>
      <c r="G127" s="100" t="s">
        <v>299</v>
      </c>
      <c r="H127" s="105"/>
    </row>
    <row r="128" spans="2:8" s="33" customFormat="1" ht="38.25">
      <c r="B128" s="118">
        <v>45769</v>
      </c>
      <c r="C128" s="119" t="s">
        <v>40</v>
      </c>
      <c r="D128" s="99"/>
      <c r="E128" s="104" t="s">
        <v>287</v>
      </c>
      <c r="F128" s="110" t="s">
        <v>44</v>
      </c>
      <c r="G128" s="100" t="s">
        <v>299</v>
      </c>
      <c r="H128" s="105"/>
    </row>
    <row r="129" spans="2:8" s="33" customFormat="1" ht="38.25">
      <c r="B129" s="118">
        <v>45769</v>
      </c>
      <c r="C129" s="119" t="s">
        <v>110</v>
      </c>
      <c r="D129" s="99"/>
      <c r="E129" s="104" t="s">
        <v>288</v>
      </c>
      <c r="F129" s="110" t="s">
        <v>44</v>
      </c>
      <c r="G129" s="100" t="s">
        <v>299</v>
      </c>
      <c r="H129" s="105"/>
    </row>
    <row r="130" spans="2:8" s="33" customFormat="1" ht="38.25">
      <c r="B130" s="118">
        <v>45770</v>
      </c>
      <c r="C130" s="119" t="s">
        <v>40</v>
      </c>
      <c r="D130" s="99"/>
      <c r="E130" s="104" t="s">
        <v>294</v>
      </c>
      <c r="F130" s="110" t="s">
        <v>44</v>
      </c>
      <c r="G130" s="100" t="s">
        <v>299</v>
      </c>
      <c r="H130" s="105"/>
    </row>
    <row r="131" spans="2:8" s="33" customFormat="1" ht="38.25">
      <c r="B131" s="118">
        <v>45770</v>
      </c>
      <c r="C131" s="119" t="s">
        <v>40</v>
      </c>
      <c r="D131" s="99"/>
      <c r="E131" s="104" t="s">
        <v>295</v>
      </c>
      <c r="F131" s="110" t="s">
        <v>44</v>
      </c>
      <c r="G131" s="100" t="s">
        <v>299</v>
      </c>
      <c r="H131" s="105"/>
    </row>
    <row r="132" spans="2:8" s="33" customFormat="1" ht="38.25">
      <c r="B132" s="118">
        <v>45770</v>
      </c>
      <c r="C132" s="119" t="s">
        <v>40</v>
      </c>
      <c r="D132" s="99"/>
      <c r="E132" s="104" t="s">
        <v>453</v>
      </c>
      <c r="F132" s="110" t="s">
        <v>44</v>
      </c>
      <c r="G132" s="100" t="s">
        <v>299</v>
      </c>
      <c r="H132" s="105"/>
    </row>
    <row r="133" spans="2:8" s="33" customFormat="1" ht="38.25">
      <c r="B133" s="118">
        <v>45770</v>
      </c>
      <c r="C133" s="119" t="s">
        <v>40</v>
      </c>
      <c r="D133" s="99"/>
      <c r="E133" s="104" t="s">
        <v>454</v>
      </c>
      <c r="F133" s="110" t="s">
        <v>44</v>
      </c>
      <c r="G133" s="100" t="s">
        <v>299</v>
      </c>
      <c r="H133" s="105"/>
    </row>
    <row r="134" spans="2:8" s="33" customFormat="1" ht="38.25">
      <c r="B134" s="118">
        <v>45408</v>
      </c>
      <c r="C134" s="119" t="s">
        <v>89</v>
      </c>
      <c r="D134" s="99"/>
      <c r="E134" s="104" t="s">
        <v>297</v>
      </c>
      <c r="F134" s="110" t="s">
        <v>44</v>
      </c>
      <c r="G134" s="100" t="s">
        <v>299</v>
      </c>
      <c r="H134" s="105"/>
    </row>
    <row r="135" spans="2:8" s="33" customFormat="1" ht="38.25">
      <c r="B135" s="118">
        <v>45408</v>
      </c>
      <c r="C135" s="119" t="s">
        <v>89</v>
      </c>
      <c r="D135" s="99"/>
      <c r="E135" s="104" t="s">
        <v>298</v>
      </c>
      <c r="F135" s="110" t="s">
        <v>44</v>
      </c>
      <c r="G135" s="100" t="s">
        <v>299</v>
      </c>
      <c r="H135" s="105"/>
    </row>
    <row r="136" spans="2:8" s="33" customFormat="1" ht="38.25">
      <c r="B136" s="118">
        <v>45408</v>
      </c>
      <c r="C136" s="119" t="s">
        <v>89</v>
      </c>
      <c r="D136" s="99"/>
      <c r="E136" s="104" t="s">
        <v>178</v>
      </c>
      <c r="F136" s="110" t="s">
        <v>44</v>
      </c>
      <c r="G136" s="100" t="s">
        <v>299</v>
      </c>
      <c r="H136" s="105"/>
    </row>
    <row r="137" spans="2:8" s="33" customFormat="1" ht="38.25">
      <c r="B137" s="118">
        <v>45408</v>
      </c>
      <c r="C137" s="119" t="s">
        <v>89</v>
      </c>
      <c r="D137" s="99"/>
      <c r="E137" s="104" t="s">
        <v>303</v>
      </c>
      <c r="F137" s="110" t="s">
        <v>44</v>
      </c>
      <c r="G137" s="100" t="s">
        <v>299</v>
      </c>
      <c r="H137" s="105"/>
    </row>
    <row r="138" spans="2:8" s="33" customFormat="1" ht="38.25">
      <c r="B138" s="118">
        <v>45408</v>
      </c>
      <c r="C138" s="119" t="s">
        <v>89</v>
      </c>
      <c r="D138" s="99"/>
      <c r="E138" s="104" t="s">
        <v>172</v>
      </c>
      <c r="F138" s="110" t="s">
        <v>44</v>
      </c>
      <c r="G138" s="100" t="s">
        <v>299</v>
      </c>
      <c r="H138" s="105"/>
    </row>
    <row r="139" spans="2:8" s="33" customFormat="1" ht="38.25">
      <c r="B139" s="118">
        <v>45408</v>
      </c>
      <c r="C139" s="119" t="s">
        <v>304</v>
      </c>
      <c r="D139" s="99"/>
      <c r="E139" s="104" t="s">
        <v>71</v>
      </c>
      <c r="F139" s="110" t="s">
        <v>44</v>
      </c>
      <c r="G139" s="100" t="s">
        <v>299</v>
      </c>
      <c r="H139" s="105"/>
    </row>
    <row r="140" spans="2:8" s="33" customFormat="1" ht="38.25">
      <c r="B140" s="118">
        <v>45408</v>
      </c>
      <c r="C140" s="119" t="s">
        <v>40</v>
      </c>
      <c r="D140" s="99"/>
      <c r="E140" s="104" t="s">
        <v>307</v>
      </c>
      <c r="F140" s="110" t="s">
        <v>44</v>
      </c>
      <c r="G140" s="100" t="s">
        <v>299</v>
      </c>
      <c r="H140" s="105"/>
    </row>
    <row r="141" spans="2:8" s="33" customFormat="1" ht="38.25">
      <c r="B141" s="118">
        <v>45408</v>
      </c>
      <c r="C141" s="119" t="s">
        <v>40</v>
      </c>
      <c r="D141" s="99"/>
      <c r="E141" s="104" t="s">
        <v>308</v>
      </c>
      <c r="F141" s="110" t="s">
        <v>44</v>
      </c>
      <c r="G141" s="100" t="s">
        <v>299</v>
      </c>
      <c r="H141" s="105"/>
    </row>
    <row r="142" spans="2:8" s="33" customFormat="1" ht="38.25">
      <c r="B142" s="118">
        <v>45408</v>
      </c>
      <c r="C142" s="119" t="s">
        <v>304</v>
      </c>
      <c r="D142" s="99"/>
      <c r="E142" s="104" t="s">
        <v>185</v>
      </c>
      <c r="F142" s="110" t="s">
        <v>44</v>
      </c>
      <c r="G142" s="100" t="s">
        <v>299</v>
      </c>
      <c r="H142" s="105"/>
    </row>
    <row r="143" spans="2:8" s="33" customFormat="1" ht="38.25">
      <c r="B143" s="118">
        <v>45408</v>
      </c>
      <c r="C143" s="119" t="s">
        <v>89</v>
      </c>
      <c r="D143" s="99"/>
      <c r="E143" s="104" t="s">
        <v>173</v>
      </c>
      <c r="F143" s="110" t="s">
        <v>44</v>
      </c>
      <c r="G143" s="100" t="s">
        <v>299</v>
      </c>
      <c r="H143" s="105"/>
    </row>
    <row r="144" spans="2:8" s="33" customFormat="1" ht="38.25">
      <c r="B144" s="118">
        <v>45408</v>
      </c>
      <c r="C144" s="119" t="s">
        <v>313</v>
      </c>
      <c r="D144" s="99"/>
      <c r="E144" s="104" t="s">
        <v>187</v>
      </c>
      <c r="F144" s="110" t="s">
        <v>44</v>
      </c>
      <c r="G144" s="100" t="s">
        <v>299</v>
      </c>
      <c r="H144" s="105"/>
    </row>
    <row r="145" spans="2:8" s="33" customFormat="1" ht="38.25">
      <c r="B145" s="118">
        <v>45408</v>
      </c>
      <c r="C145" s="119" t="s">
        <v>89</v>
      </c>
      <c r="D145" s="99"/>
      <c r="E145" s="104" t="s">
        <v>174</v>
      </c>
      <c r="F145" s="110" t="s">
        <v>44</v>
      </c>
      <c r="G145" s="100" t="s">
        <v>299</v>
      </c>
      <c r="H145" s="105"/>
    </row>
    <row r="146" spans="2:8" s="33" customFormat="1" ht="38.25">
      <c r="B146" s="118">
        <v>45408</v>
      </c>
      <c r="C146" s="119" t="s">
        <v>313</v>
      </c>
      <c r="D146" s="99"/>
      <c r="E146" s="104" t="s">
        <v>186</v>
      </c>
      <c r="F146" s="110" t="s">
        <v>44</v>
      </c>
      <c r="G146" s="100" t="s">
        <v>299</v>
      </c>
      <c r="H146" s="105"/>
    </row>
    <row r="147" spans="2:8" s="33" customFormat="1" ht="38.25">
      <c r="B147" s="118">
        <v>45408</v>
      </c>
      <c r="C147" s="119" t="s">
        <v>89</v>
      </c>
      <c r="D147" s="99"/>
      <c r="E147" s="104" t="s">
        <v>175</v>
      </c>
      <c r="F147" s="110" t="s">
        <v>44</v>
      </c>
      <c r="G147" s="100" t="s">
        <v>299</v>
      </c>
      <c r="H147" s="105"/>
    </row>
    <row r="148" spans="2:8" s="33" customFormat="1" ht="38.25">
      <c r="B148" s="118">
        <v>45408</v>
      </c>
      <c r="C148" s="119" t="s">
        <v>89</v>
      </c>
      <c r="D148" s="99"/>
      <c r="E148" s="104" t="s">
        <v>317</v>
      </c>
      <c r="F148" s="110" t="s">
        <v>44</v>
      </c>
      <c r="G148" s="100" t="s">
        <v>299</v>
      </c>
      <c r="H148" s="105"/>
    </row>
    <row r="149" spans="2:8" s="33" customFormat="1" ht="38.25">
      <c r="B149" s="118">
        <v>45408</v>
      </c>
      <c r="C149" s="119" t="s">
        <v>89</v>
      </c>
      <c r="D149" s="99"/>
      <c r="E149" s="104" t="s">
        <v>176</v>
      </c>
      <c r="F149" s="110" t="s">
        <v>44</v>
      </c>
      <c r="G149" s="100" t="s">
        <v>299</v>
      </c>
      <c r="H149" s="105"/>
    </row>
    <row r="150" spans="2:8" s="33" customFormat="1" ht="38.25">
      <c r="B150" s="118">
        <v>45408</v>
      </c>
      <c r="C150" s="119" t="s">
        <v>89</v>
      </c>
      <c r="D150" s="99"/>
      <c r="E150" s="104" t="s">
        <v>188</v>
      </c>
      <c r="F150" s="110" t="s">
        <v>44</v>
      </c>
      <c r="G150" s="100" t="s">
        <v>299</v>
      </c>
      <c r="H150" s="105"/>
    </row>
    <row r="151" spans="2:8" s="33" customFormat="1" ht="38.25">
      <c r="B151" s="118">
        <v>45408</v>
      </c>
      <c r="C151" s="119" t="s">
        <v>89</v>
      </c>
      <c r="D151" s="99"/>
      <c r="E151" s="104" t="s">
        <v>177</v>
      </c>
      <c r="F151" s="110" t="s">
        <v>44</v>
      </c>
      <c r="G151" s="100" t="s">
        <v>299</v>
      </c>
      <c r="H151" s="105"/>
    </row>
    <row r="152" spans="2:8" s="33" customFormat="1" ht="38.25">
      <c r="B152" s="118">
        <v>45408</v>
      </c>
      <c r="C152" s="119" t="s">
        <v>89</v>
      </c>
      <c r="D152" s="99"/>
      <c r="E152" s="104" t="s">
        <v>319</v>
      </c>
      <c r="F152" s="110" t="s">
        <v>44</v>
      </c>
      <c r="G152" s="100" t="s">
        <v>299</v>
      </c>
      <c r="H152" s="105"/>
    </row>
    <row r="153" spans="2:8" s="33" customFormat="1" ht="38.25">
      <c r="B153" s="118">
        <v>45408</v>
      </c>
      <c r="C153" s="119" t="s">
        <v>89</v>
      </c>
      <c r="D153" s="99"/>
      <c r="E153" s="104" t="s">
        <v>179</v>
      </c>
      <c r="F153" s="110" t="s">
        <v>44</v>
      </c>
      <c r="G153" s="100" t="s">
        <v>299</v>
      </c>
      <c r="H153" s="105"/>
    </row>
    <row r="154" spans="2:8" s="33" customFormat="1" ht="38.25">
      <c r="B154" s="118">
        <v>45408</v>
      </c>
      <c r="C154" s="119" t="s">
        <v>89</v>
      </c>
      <c r="D154" s="99"/>
      <c r="E154" s="104" t="s">
        <v>321</v>
      </c>
      <c r="F154" s="110" t="s">
        <v>44</v>
      </c>
      <c r="G154" s="100" t="s">
        <v>299</v>
      </c>
      <c r="H154" s="105"/>
    </row>
    <row r="155" spans="2:8" s="33" customFormat="1" ht="38.25">
      <c r="B155" s="118">
        <v>45408</v>
      </c>
      <c r="C155" s="119" t="s">
        <v>89</v>
      </c>
      <c r="D155" s="99"/>
      <c r="E155" s="104" t="s">
        <v>180</v>
      </c>
      <c r="F155" s="110" t="s">
        <v>44</v>
      </c>
      <c r="G155" s="100" t="s">
        <v>299</v>
      </c>
      <c r="H155" s="105"/>
    </row>
    <row r="156" spans="2:8" s="33" customFormat="1" ht="38.25">
      <c r="B156" s="118">
        <v>45408</v>
      </c>
      <c r="C156" s="119" t="s">
        <v>40</v>
      </c>
      <c r="D156" s="99"/>
      <c r="E156" s="104" t="s">
        <v>325</v>
      </c>
      <c r="F156" s="110" t="s">
        <v>44</v>
      </c>
      <c r="G156" s="100" t="s">
        <v>299</v>
      </c>
      <c r="H156" s="105"/>
    </row>
    <row r="157" spans="2:8" s="33" customFormat="1" ht="38.25">
      <c r="B157" s="118">
        <v>45408</v>
      </c>
      <c r="C157" s="119" t="s">
        <v>40</v>
      </c>
      <c r="D157" s="99"/>
      <c r="E157" s="104" t="s">
        <v>326</v>
      </c>
      <c r="F157" s="110" t="s">
        <v>44</v>
      </c>
      <c r="G157" s="100" t="s">
        <v>299</v>
      </c>
      <c r="H157" s="105"/>
    </row>
    <row r="158" spans="2:8" s="33" customFormat="1" ht="38.25">
      <c r="B158" s="118">
        <v>45408</v>
      </c>
      <c r="C158" s="119" t="s">
        <v>40</v>
      </c>
      <c r="D158" s="99"/>
      <c r="E158" s="104" t="s">
        <v>329</v>
      </c>
      <c r="F158" s="110" t="s">
        <v>44</v>
      </c>
      <c r="G158" s="100" t="s">
        <v>299</v>
      </c>
      <c r="H158" s="105"/>
    </row>
    <row r="159" spans="2:8" s="33" customFormat="1" ht="38.25">
      <c r="B159" s="118">
        <v>45408</v>
      </c>
      <c r="C159" s="119" t="s">
        <v>40</v>
      </c>
      <c r="D159" s="99"/>
      <c r="E159" s="104" t="s">
        <v>330</v>
      </c>
      <c r="F159" s="110" t="s">
        <v>44</v>
      </c>
      <c r="G159" s="100" t="s">
        <v>299</v>
      </c>
      <c r="H159" s="105"/>
    </row>
    <row r="160" spans="2:8" s="33" customFormat="1" ht="38.25">
      <c r="B160" s="118">
        <v>45408</v>
      </c>
      <c r="C160" s="119" t="s">
        <v>40</v>
      </c>
      <c r="D160" s="99"/>
      <c r="E160" s="104" t="s">
        <v>338</v>
      </c>
      <c r="F160" s="110" t="s">
        <v>44</v>
      </c>
      <c r="G160" s="100" t="s">
        <v>299</v>
      </c>
      <c r="H160" s="105"/>
    </row>
    <row r="161" spans="2:8" s="33" customFormat="1" ht="38.25">
      <c r="B161" s="118">
        <v>45408</v>
      </c>
      <c r="C161" s="119" t="s">
        <v>40</v>
      </c>
      <c r="D161" s="99"/>
      <c r="E161" s="104" t="s">
        <v>339</v>
      </c>
      <c r="F161" s="110" t="s">
        <v>44</v>
      </c>
      <c r="G161" s="100" t="s">
        <v>299</v>
      </c>
      <c r="H161" s="105"/>
    </row>
    <row r="162" spans="2:8" s="33" customFormat="1" ht="38.25">
      <c r="B162" s="118">
        <v>45408</v>
      </c>
      <c r="C162" s="119" t="s">
        <v>89</v>
      </c>
      <c r="D162" s="99"/>
      <c r="E162" s="104" t="s">
        <v>341</v>
      </c>
      <c r="F162" s="110" t="s">
        <v>44</v>
      </c>
      <c r="G162" s="100" t="s">
        <v>299</v>
      </c>
      <c r="H162" s="105"/>
    </row>
    <row r="163" spans="2:8" s="33" customFormat="1" ht="38.25">
      <c r="B163" s="118">
        <v>45408</v>
      </c>
      <c r="C163" s="119" t="s">
        <v>89</v>
      </c>
      <c r="D163" s="99"/>
      <c r="E163" s="104" t="s">
        <v>181</v>
      </c>
      <c r="F163" s="110" t="s">
        <v>44</v>
      </c>
      <c r="G163" s="100" t="s">
        <v>299</v>
      </c>
      <c r="H163" s="105"/>
    </row>
    <row r="164" spans="2:8" s="33" customFormat="1" ht="38.25">
      <c r="B164" s="118">
        <v>45408</v>
      </c>
      <c r="C164" s="119" t="s">
        <v>40</v>
      </c>
      <c r="D164" s="99"/>
      <c r="E164" s="104" t="s">
        <v>344</v>
      </c>
      <c r="F164" s="110" t="s">
        <v>44</v>
      </c>
      <c r="G164" s="100" t="s">
        <v>299</v>
      </c>
      <c r="H164" s="105"/>
    </row>
    <row r="165" spans="2:8" s="33" customFormat="1" ht="38.25">
      <c r="B165" s="118">
        <v>45408</v>
      </c>
      <c r="C165" s="119" t="s">
        <v>40</v>
      </c>
      <c r="D165" s="99"/>
      <c r="E165" s="104" t="s">
        <v>345</v>
      </c>
      <c r="F165" s="110" t="s">
        <v>44</v>
      </c>
      <c r="G165" s="100" t="s">
        <v>299</v>
      </c>
      <c r="H165" s="105"/>
    </row>
    <row r="166" spans="2:8" s="33" customFormat="1" ht="38.25">
      <c r="B166" s="118">
        <v>45408</v>
      </c>
      <c r="C166" s="119" t="s">
        <v>89</v>
      </c>
      <c r="D166" s="99"/>
      <c r="E166" s="104" t="s">
        <v>349</v>
      </c>
      <c r="F166" s="110" t="s">
        <v>44</v>
      </c>
      <c r="G166" s="100" t="s">
        <v>299</v>
      </c>
      <c r="H166" s="105" t="s">
        <v>350</v>
      </c>
    </row>
    <row r="167" spans="2:8" s="33" customFormat="1" ht="38.25">
      <c r="B167" s="118">
        <v>45408</v>
      </c>
      <c r="C167" s="119" t="s">
        <v>89</v>
      </c>
      <c r="D167" s="99"/>
      <c r="E167" s="104" t="s">
        <v>351</v>
      </c>
      <c r="F167" s="110" t="s">
        <v>44</v>
      </c>
      <c r="G167" s="100" t="s">
        <v>299</v>
      </c>
      <c r="H167" s="105"/>
    </row>
    <row r="168" spans="2:8" s="33" customFormat="1" ht="38.25">
      <c r="B168" s="118">
        <v>45408</v>
      </c>
      <c r="C168" s="119" t="s">
        <v>89</v>
      </c>
      <c r="D168" s="99"/>
      <c r="E168" s="104" t="s">
        <v>353</v>
      </c>
      <c r="F168" s="110" t="s">
        <v>44</v>
      </c>
      <c r="G168" s="100" t="s">
        <v>299</v>
      </c>
      <c r="H168" s="105"/>
    </row>
    <row r="169" spans="2:8" s="33" customFormat="1" ht="38.25">
      <c r="B169" s="118">
        <v>45408</v>
      </c>
      <c r="C169" s="119" t="s">
        <v>89</v>
      </c>
      <c r="D169" s="99"/>
      <c r="E169" s="104" t="s">
        <v>356</v>
      </c>
      <c r="F169" s="110" t="s">
        <v>44</v>
      </c>
      <c r="G169" s="100" t="s">
        <v>299</v>
      </c>
      <c r="H169" s="105"/>
    </row>
    <row r="170" spans="2:8" s="33" customFormat="1" ht="38.25">
      <c r="B170" s="118">
        <v>45408</v>
      </c>
      <c r="C170" s="119" t="s">
        <v>313</v>
      </c>
      <c r="D170" s="99"/>
      <c r="E170" s="104" t="s">
        <v>341</v>
      </c>
      <c r="F170" s="110" t="s">
        <v>44</v>
      </c>
      <c r="G170" s="100" t="s">
        <v>299</v>
      </c>
      <c r="H170" s="105"/>
    </row>
    <row r="171" spans="2:8" s="33" customFormat="1" ht="38.25">
      <c r="B171" s="118">
        <v>45408</v>
      </c>
      <c r="C171" s="119" t="s">
        <v>313</v>
      </c>
      <c r="D171" s="99"/>
      <c r="E171" s="104" t="s">
        <v>321</v>
      </c>
      <c r="F171" s="110" t="s">
        <v>44</v>
      </c>
      <c r="G171" s="100" t="s">
        <v>299</v>
      </c>
      <c r="H171" s="105"/>
    </row>
    <row r="172" spans="2:8" s="33" customFormat="1" ht="38.25">
      <c r="B172" s="118">
        <v>45408</v>
      </c>
      <c r="C172" s="119" t="s">
        <v>313</v>
      </c>
      <c r="D172" s="99"/>
      <c r="E172" s="104" t="s">
        <v>319</v>
      </c>
      <c r="F172" s="110" t="s">
        <v>44</v>
      </c>
      <c r="G172" s="100" t="s">
        <v>299</v>
      </c>
      <c r="H172" s="105"/>
    </row>
    <row r="173" spans="2:8" s="33" customFormat="1" ht="38.25">
      <c r="B173" s="118">
        <v>45408</v>
      </c>
      <c r="C173" s="119" t="s">
        <v>313</v>
      </c>
      <c r="D173" s="99"/>
      <c r="E173" s="104" t="s">
        <v>303</v>
      </c>
      <c r="F173" s="110" t="s">
        <v>44</v>
      </c>
      <c r="G173" s="100" t="s">
        <v>299</v>
      </c>
      <c r="H173" s="105"/>
    </row>
    <row r="174" spans="2:8" s="33" customFormat="1" ht="38.25">
      <c r="B174" s="118">
        <v>45408</v>
      </c>
      <c r="C174" s="119" t="s">
        <v>313</v>
      </c>
      <c r="D174" s="99"/>
      <c r="E174" s="104" t="s">
        <v>188</v>
      </c>
      <c r="F174" s="110" t="s">
        <v>44</v>
      </c>
      <c r="G174" s="100" t="s">
        <v>299</v>
      </c>
      <c r="H174" s="105"/>
    </row>
    <row r="175" spans="2:8" s="33" customFormat="1" ht="38.25">
      <c r="B175" s="118">
        <v>45408</v>
      </c>
      <c r="C175" s="119" t="s">
        <v>313</v>
      </c>
      <c r="D175" s="99"/>
      <c r="E175" s="104" t="s">
        <v>317</v>
      </c>
      <c r="F175" s="110" t="s">
        <v>44</v>
      </c>
      <c r="G175" s="100" t="s">
        <v>299</v>
      </c>
      <c r="H175" s="105"/>
    </row>
    <row r="176" spans="2:8" s="33" customFormat="1" ht="38.25">
      <c r="B176" s="118">
        <v>45408</v>
      </c>
      <c r="C176" s="119" t="s">
        <v>364</v>
      </c>
      <c r="D176" s="99"/>
      <c r="E176" s="104" t="s">
        <v>186</v>
      </c>
      <c r="F176" s="110" t="s">
        <v>44</v>
      </c>
      <c r="G176" s="100" t="s">
        <v>299</v>
      </c>
      <c r="H176" s="105"/>
    </row>
    <row r="177" spans="2:8" s="33" customFormat="1" ht="38.25">
      <c r="B177" s="118">
        <v>45408</v>
      </c>
      <c r="C177" s="119" t="s">
        <v>364</v>
      </c>
      <c r="D177" s="99"/>
      <c r="E177" s="104" t="s">
        <v>187</v>
      </c>
      <c r="F177" s="110" t="s">
        <v>44</v>
      </c>
      <c r="G177" s="100" t="s">
        <v>299</v>
      </c>
      <c r="H177" s="105"/>
    </row>
    <row r="178" spans="2:8" s="33" customFormat="1" ht="38.25">
      <c r="B178" s="118">
        <v>45408</v>
      </c>
      <c r="C178" s="119" t="s">
        <v>368</v>
      </c>
      <c r="D178" s="99"/>
      <c r="E178" s="104" t="s">
        <v>185</v>
      </c>
      <c r="F178" s="110" t="s">
        <v>44</v>
      </c>
      <c r="G178" s="100" t="s">
        <v>299</v>
      </c>
      <c r="H178" s="105"/>
    </row>
    <row r="179" spans="2:8" s="33" customFormat="1" ht="38.25">
      <c r="B179" s="118">
        <v>45408</v>
      </c>
      <c r="C179" s="119" t="s">
        <v>368</v>
      </c>
      <c r="D179" s="99"/>
      <c r="E179" s="104" t="s">
        <v>71</v>
      </c>
      <c r="F179" s="110" t="s">
        <v>44</v>
      </c>
      <c r="G179" s="100" t="s">
        <v>299</v>
      </c>
      <c r="H179" s="105"/>
    </row>
    <row r="180" spans="2:8" s="33" customFormat="1" ht="38.25">
      <c r="B180" s="118">
        <v>45409</v>
      </c>
      <c r="C180" s="119" t="s">
        <v>364</v>
      </c>
      <c r="D180" s="99"/>
      <c r="E180" s="104" t="s">
        <v>373</v>
      </c>
      <c r="F180" s="110" t="s">
        <v>44</v>
      </c>
      <c r="G180" s="100" t="s">
        <v>299</v>
      </c>
      <c r="H180" s="105"/>
    </row>
    <row r="181" spans="2:8" s="33" customFormat="1" ht="38.25">
      <c r="B181" s="118">
        <v>45409</v>
      </c>
      <c r="C181" s="119" t="s">
        <v>89</v>
      </c>
      <c r="D181" s="99"/>
      <c r="E181" s="104" t="s">
        <v>374</v>
      </c>
      <c r="F181" s="110" t="s">
        <v>44</v>
      </c>
      <c r="G181" s="100" t="s">
        <v>299</v>
      </c>
      <c r="H181" s="105"/>
    </row>
    <row r="182" spans="2:8" s="33" customFormat="1" ht="38.25">
      <c r="B182" s="118">
        <v>45409</v>
      </c>
      <c r="C182" s="119" t="s">
        <v>40</v>
      </c>
      <c r="D182" s="99"/>
      <c r="E182" s="104" t="s">
        <v>375</v>
      </c>
      <c r="F182" s="110" t="s">
        <v>44</v>
      </c>
      <c r="G182" s="100" t="s">
        <v>299</v>
      </c>
      <c r="H182" s="105"/>
    </row>
    <row r="183" spans="2:8" s="33" customFormat="1" ht="38.25">
      <c r="B183" s="118">
        <v>45409</v>
      </c>
      <c r="C183" s="119" t="s">
        <v>40</v>
      </c>
      <c r="D183" s="99"/>
      <c r="E183" s="104" t="s">
        <v>376</v>
      </c>
      <c r="F183" s="110" t="s">
        <v>44</v>
      </c>
      <c r="G183" s="100" t="s">
        <v>299</v>
      </c>
      <c r="H183" s="105"/>
    </row>
    <row r="184" spans="2:8" s="33" customFormat="1" ht="38.25">
      <c r="B184" s="118">
        <v>45409</v>
      </c>
      <c r="C184" s="119" t="s">
        <v>89</v>
      </c>
      <c r="D184" s="99"/>
      <c r="E184" s="104" t="s">
        <v>385</v>
      </c>
      <c r="F184" s="110" t="s">
        <v>44</v>
      </c>
      <c r="G184" s="100" t="s">
        <v>299</v>
      </c>
      <c r="H184" s="105"/>
    </row>
    <row r="185" spans="2:8" s="33" customFormat="1" ht="38.25">
      <c r="B185" s="118">
        <v>45409</v>
      </c>
      <c r="C185" s="119" t="s">
        <v>89</v>
      </c>
      <c r="D185" s="99"/>
      <c r="E185" s="104" t="s">
        <v>195</v>
      </c>
      <c r="F185" s="110" t="s">
        <v>44</v>
      </c>
      <c r="G185" s="100" t="s">
        <v>299</v>
      </c>
      <c r="H185" s="105"/>
    </row>
    <row r="186" spans="2:8" s="33" customFormat="1" ht="38.25">
      <c r="B186" s="118">
        <v>45409</v>
      </c>
      <c r="C186" s="119" t="s">
        <v>313</v>
      </c>
      <c r="D186" s="99"/>
      <c r="E186" s="104" t="s">
        <v>390</v>
      </c>
      <c r="F186" s="110" t="s">
        <v>44</v>
      </c>
      <c r="G186" s="100" t="s">
        <v>299</v>
      </c>
      <c r="H186" s="105"/>
    </row>
    <row r="187" spans="2:8" s="33" customFormat="1" ht="38.25">
      <c r="B187" s="118">
        <v>45409</v>
      </c>
      <c r="C187" s="119" t="s">
        <v>89</v>
      </c>
      <c r="D187" s="99"/>
      <c r="E187" s="104" t="s">
        <v>198</v>
      </c>
      <c r="F187" s="110" t="s">
        <v>44</v>
      </c>
      <c r="G187" s="100" t="s">
        <v>299</v>
      </c>
      <c r="H187" s="105"/>
    </row>
    <row r="188" spans="2:8" s="33" customFormat="1" ht="38.25">
      <c r="B188" s="118">
        <v>45409</v>
      </c>
      <c r="C188" s="119" t="s">
        <v>89</v>
      </c>
      <c r="D188" s="99"/>
      <c r="E188" s="104" t="s">
        <v>394</v>
      </c>
      <c r="F188" s="110" t="s">
        <v>44</v>
      </c>
      <c r="G188" s="100" t="s">
        <v>299</v>
      </c>
      <c r="H188" s="105"/>
    </row>
    <row r="189" spans="2:8" s="33" customFormat="1" ht="38.25">
      <c r="B189" s="118">
        <v>45409</v>
      </c>
      <c r="C189" s="119" t="s">
        <v>89</v>
      </c>
      <c r="D189" s="99"/>
      <c r="E189" s="104" t="s">
        <v>194</v>
      </c>
      <c r="F189" s="110" t="s">
        <v>44</v>
      </c>
      <c r="G189" s="100" t="s">
        <v>299</v>
      </c>
      <c r="H189" s="105"/>
    </row>
    <row r="190" spans="2:8" s="33" customFormat="1" ht="38.25">
      <c r="B190" s="118">
        <v>45409</v>
      </c>
      <c r="C190" s="119" t="s">
        <v>40</v>
      </c>
      <c r="D190" s="99"/>
      <c r="E190" s="104" t="s">
        <v>395</v>
      </c>
      <c r="F190" s="110" t="s">
        <v>44</v>
      </c>
      <c r="G190" s="100" t="s">
        <v>299</v>
      </c>
      <c r="H190" s="105"/>
    </row>
    <row r="191" spans="2:8" s="33" customFormat="1" ht="38.25">
      <c r="B191" s="118">
        <v>45409</v>
      </c>
      <c r="C191" s="119" t="s">
        <v>313</v>
      </c>
      <c r="D191" s="99"/>
      <c r="E191" s="104" t="s">
        <v>297</v>
      </c>
      <c r="F191" s="110" t="s">
        <v>44</v>
      </c>
      <c r="G191" s="100" t="s">
        <v>299</v>
      </c>
      <c r="H191" s="105"/>
    </row>
    <row r="192" spans="2:8" s="33" customFormat="1" ht="38.25">
      <c r="B192" s="118">
        <v>45409</v>
      </c>
      <c r="C192" s="119" t="s">
        <v>89</v>
      </c>
      <c r="D192" s="99"/>
      <c r="E192" s="104" t="s">
        <v>204</v>
      </c>
      <c r="F192" s="110" t="s">
        <v>44</v>
      </c>
      <c r="G192" s="100" t="s">
        <v>299</v>
      </c>
      <c r="H192" s="105"/>
    </row>
    <row r="193" spans="2:8" s="33" customFormat="1" ht="38.25">
      <c r="B193" s="118">
        <v>45409</v>
      </c>
      <c r="C193" s="119" t="s">
        <v>89</v>
      </c>
      <c r="D193" s="99"/>
      <c r="E193" s="104" t="s">
        <v>399</v>
      </c>
      <c r="F193" s="110" t="s">
        <v>44</v>
      </c>
      <c r="G193" s="100" t="s">
        <v>299</v>
      </c>
      <c r="H193" s="105"/>
    </row>
    <row r="194" spans="2:8" s="33" customFormat="1" ht="38.25">
      <c r="B194" s="118">
        <v>45409</v>
      </c>
      <c r="C194" s="119" t="s">
        <v>89</v>
      </c>
      <c r="D194" s="99"/>
      <c r="E194" s="104" t="s">
        <v>193</v>
      </c>
      <c r="F194" s="110" t="s">
        <v>44</v>
      </c>
      <c r="G194" s="100" t="s">
        <v>299</v>
      </c>
      <c r="H194" s="105"/>
    </row>
    <row r="195" spans="2:8" s="33" customFormat="1" ht="38.25">
      <c r="B195" s="118">
        <v>45409</v>
      </c>
      <c r="C195" s="119" t="s">
        <v>89</v>
      </c>
      <c r="D195" s="99"/>
      <c r="E195" s="104" t="s">
        <v>402</v>
      </c>
      <c r="F195" s="110" t="s">
        <v>44</v>
      </c>
      <c r="G195" s="100" t="s">
        <v>299</v>
      </c>
      <c r="H195" s="105"/>
    </row>
    <row r="196" spans="2:8" s="33" customFormat="1" ht="38.25">
      <c r="B196" s="118">
        <v>45409</v>
      </c>
      <c r="C196" s="119" t="s">
        <v>89</v>
      </c>
      <c r="D196" s="99"/>
      <c r="E196" s="104" t="s">
        <v>206</v>
      </c>
      <c r="F196" s="110" t="s">
        <v>44</v>
      </c>
      <c r="G196" s="100" t="s">
        <v>299</v>
      </c>
      <c r="H196" s="105"/>
    </row>
    <row r="197" spans="2:8" s="33" customFormat="1" ht="38.25">
      <c r="B197" s="118">
        <v>45409</v>
      </c>
      <c r="C197" s="119" t="s">
        <v>313</v>
      </c>
      <c r="D197" s="99"/>
      <c r="E197" s="104" t="s">
        <v>298</v>
      </c>
      <c r="F197" s="110" t="s">
        <v>44</v>
      </c>
      <c r="G197" s="100" t="s">
        <v>299</v>
      </c>
      <c r="H197" s="105"/>
    </row>
    <row r="198" spans="2:8" s="33" customFormat="1" ht="38.25">
      <c r="B198" s="118">
        <v>45409</v>
      </c>
      <c r="C198" s="119" t="s">
        <v>89</v>
      </c>
      <c r="D198" s="99"/>
      <c r="E198" s="104" t="s">
        <v>207</v>
      </c>
      <c r="F198" s="110" t="s">
        <v>44</v>
      </c>
      <c r="G198" s="100" t="s">
        <v>299</v>
      </c>
      <c r="H198" s="105"/>
    </row>
    <row r="199" spans="2:8" s="33" customFormat="1" ht="38.25">
      <c r="B199" s="118">
        <v>45409</v>
      </c>
      <c r="C199" s="119" t="s">
        <v>89</v>
      </c>
      <c r="D199" s="99"/>
      <c r="E199" s="104" t="s">
        <v>407</v>
      </c>
      <c r="F199" s="110" t="s">
        <v>44</v>
      </c>
      <c r="G199" s="100" t="s">
        <v>299</v>
      </c>
      <c r="H199" s="105"/>
    </row>
    <row r="200" spans="2:8" s="33" customFormat="1" ht="38.25">
      <c r="B200" s="118">
        <v>45409</v>
      </c>
      <c r="C200" s="119" t="s">
        <v>89</v>
      </c>
      <c r="D200" s="99"/>
      <c r="E200" s="104" t="s">
        <v>160</v>
      </c>
      <c r="F200" s="110" t="s">
        <v>44</v>
      </c>
      <c r="G200" s="100" t="s">
        <v>299</v>
      </c>
      <c r="H200" s="105"/>
    </row>
    <row r="201" spans="2:8" s="33" customFormat="1" ht="38.25">
      <c r="B201" s="118">
        <v>45409</v>
      </c>
      <c r="C201" s="119" t="s">
        <v>89</v>
      </c>
      <c r="D201" s="99"/>
      <c r="E201" s="104" t="s">
        <v>410</v>
      </c>
      <c r="F201" s="110" t="s">
        <v>44</v>
      </c>
      <c r="G201" s="100" t="s">
        <v>299</v>
      </c>
      <c r="H201" s="105"/>
    </row>
    <row r="202" spans="2:8" s="33" customFormat="1" ht="38.25">
      <c r="B202" s="118">
        <v>45409</v>
      </c>
      <c r="C202" s="119" t="s">
        <v>89</v>
      </c>
      <c r="D202" s="99"/>
      <c r="E202" s="104" t="s">
        <v>192</v>
      </c>
      <c r="F202" s="110" t="s">
        <v>44</v>
      </c>
      <c r="G202" s="100" t="s">
        <v>299</v>
      </c>
      <c r="H202" s="105"/>
    </row>
    <row r="203" spans="2:8" s="33" customFormat="1" ht="38.25">
      <c r="B203" s="118">
        <v>45409</v>
      </c>
      <c r="C203" s="119" t="s">
        <v>89</v>
      </c>
      <c r="D203" s="99"/>
      <c r="E203" s="104" t="s">
        <v>411</v>
      </c>
      <c r="F203" s="110" t="s">
        <v>44</v>
      </c>
      <c r="G203" s="100" t="s">
        <v>299</v>
      </c>
      <c r="H203" s="105"/>
    </row>
    <row r="204" spans="2:8" s="33" customFormat="1" ht="38.25">
      <c r="B204" s="118">
        <v>45409</v>
      </c>
      <c r="C204" s="119" t="s">
        <v>89</v>
      </c>
      <c r="D204" s="99"/>
      <c r="E204" s="104" t="s">
        <v>412</v>
      </c>
      <c r="F204" s="110" t="s">
        <v>44</v>
      </c>
      <c r="G204" s="100" t="s">
        <v>299</v>
      </c>
      <c r="H204" s="105"/>
    </row>
    <row r="205" spans="2:8" s="33" customFormat="1" ht="38.25">
      <c r="B205" s="118">
        <v>45409</v>
      </c>
      <c r="C205" s="119" t="s">
        <v>313</v>
      </c>
      <c r="D205" s="99"/>
      <c r="E205" s="104" t="s">
        <v>349</v>
      </c>
      <c r="F205" s="110" t="s">
        <v>44</v>
      </c>
      <c r="G205" s="100" t="s">
        <v>299</v>
      </c>
      <c r="H205" s="105"/>
    </row>
    <row r="206" spans="2:8" s="33" customFormat="1" ht="38.25">
      <c r="B206" s="118">
        <v>45409</v>
      </c>
      <c r="C206" s="119" t="s">
        <v>89</v>
      </c>
      <c r="D206" s="99"/>
      <c r="E206" s="104" t="s">
        <v>345</v>
      </c>
      <c r="F206" s="110" t="s">
        <v>44</v>
      </c>
      <c r="G206" s="100" t="s">
        <v>299</v>
      </c>
      <c r="H206" s="105"/>
    </row>
    <row r="207" spans="2:8" s="33" customFormat="1" ht="38.25">
      <c r="B207" s="118">
        <v>45409</v>
      </c>
      <c r="C207" s="119" t="s">
        <v>40</v>
      </c>
      <c r="D207" s="99"/>
      <c r="E207" s="104" t="s">
        <v>417</v>
      </c>
      <c r="F207" s="110" t="s">
        <v>44</v>
      </c>
      <c r="G207" s="100" t="s">
        <v>299</v>
      </c>
      <c r="H207" s="105"/>
    </row>
    <row r="208" spans="2:8" s="33" customFormat="1" ht="38.25">
      <c r="B208" s="118">
        <v>45409</v>
      </c>
      <c r="C208" s="119" t="s">
        <v>40</v>
      </c>
      <c r="D208" s="99"/>
      <c r="E208" s="104" t="s">
        <v>418</v>
      </c>
      <c r="F208" s="110" t="s">
        <v>44</v>
      </c>
      <c r="G208" s="100" t="s">
        <v>299</v>
      </c>
      <c r="H208" s="105"/>
    </row>
    <row r="209" spans="2:8" s="33" customFormat="1" ht="38.25">
      <c r="B209" s="118">
        <v>45409</v>
      </c>
      <c r="C209" s="119" t="s">
        <v>420</v>
      </c>
      <c r="D209" s="99"/>
      <c r="E209" s="104" t="s">
        <v>106</v>
      </c>
      <c r="F209" s="110" t="s">
        <v>44</v>
      </c>
      <c r="G209" s="100" t="s">
        <v>299</v>
      </c>
      <c r="H209" s="105"/>
    </row>
    <row r="210" spans="2:8" s="33" customFormat="1" ht="38.25">
      <c r="B210" s="118">
        <v>45409</v>
      </c>
      <c r="C210" s="119" t="s">
        <v>89</v>
      </c>
      <c r="D210" s="99"/>
      <c r="E210" s="104" t="s">
        <v>269</v>
      </c>
      <c r="F210" s="110" t="s">
        <v>44</v>
      </c>
      <c r="G210" s="100" t="s">
        <v>299</v>
      </c>
      <c r="H210" s="105"/>
    </row>
    <row r="211" spans="2:8" s="33" customFormat="1" ht="38.25">
      <c r="B211" s="118">
        <v>45409</v>
      </c>
      <c r="C211" s="119" t="s">
        <v>304</v>
      </c>
      <c r="D211" s="99"/>
      <c r="E211" s="104" t="s">
        <v>271</v>
      </c>
      <c r="F211" s="110" t="s">
        <v>44</v>
      </c>
      <c r="G211" s="100" t="s">
        <v>299</v>
      </c>
      <c r="H211" s="105"/>
    </row>
    <row r="212" spans="2:8" s="33" customFormat="1" ht="38.25">
      <c r="B212" s="118">
        <v>45409</v>
      </c>
      <c r="C212" s="119" t="s">
        <v>89</v>
      </c>
      <c r="D212" s="99"/>
      <c r="E212" s="104" t="s">
        <v>270</v>
      </c>
      <c r="F212" s="110" t="s">
        <v>44</v>
      </c>
      <c r="G212" s="100" t="s">
        <v>299</v>
      </c>
      <c r="H212" s="105"/>
    </row>
    <row r="213" spans="2:8" s="33" customFormat="1" ht="38.25">
      <c r="B213" s="118">
        <v>45409</v>
      </c>
      <c r="C213" s="119" t="s">
        <v>304</v>
      </c>
      <c r="D213" s="99"/>
      <c r="E213" s="104" t="s">
        <v>274</v>
      </c>
      <c r="F213" s="110" t="s">
        <v>44</v>
      </c>
      <c r="G213" s="100" t="s">
        <v>299</v>
      </c>
      <c r="H213" s="105"/>
    </row>
    <row r="214" spans="2:8" s="33" customFormat="1" ht="38.25">
      <c r="B214" s="118">
        <v>45409</v>
      </c>
      <c r="C214" s="119" t="s">
        <v>89</v>
      </c>
      <c r="D214" s="99"/>
      <c r="E214" s="104" t="s">
        <v>273</v>
      </c>
      <c r="F214" s="110" t="s">
        <v>44</v>
      </c>
      <c r="G214" s="100" t="s">
        <v>299</v>
      </c>
      <c r="H214" s="105"/>
    </row>
    <row r="215" spans="2:8" s="33" customFormat="1" ht="38.25">
      <c r="B215" s="118">
        <v>45409</v>
      </c>
      <c r="C215" s="119" t="s">
        <v>40</v>
      </c>
      <c r="D215" s="99"/>
      <c r="E215" s="104" t="s">
        <v>425</v>
      </c>
      <c r="F215" s="110" t="s">
        <v>44</v>
      </c>
      <c r="G215" s="100" t="s">
        <v>299</v>
      </c>
      <c r="H215" s="105"/>
    </row>
    <row r="216" spans="2:8" s="33" customFormat="1" ht="38.25">
      <c r="B216" s="118">
        <v>45409</v>
      </c>
      <c r="C216" s="119" t="s">
        <v>40</v>
      </c>
      <c r="D216" s="99"/>
      <c r="E216" s="104" t="s">
        <v>426</v>
      </c>
      <c r="F216" s="110" t="s">
        <v>44</v>
      </c>
      <c r="G216" s="100" t="s">
        <v>299</v>
      </c>
      <c r="H216" s="105"/>
    </row>
    <row r="217" spans="2:8" s="33" customFormat="1" ht="38.25">
      <c r="B217" s="118">
        <v>45409</v>
      </c>
      <c r="C217" s="119" t="s">
        <v>304</v>
      </c>
      <c r="D217" s="99"/>
      <c r="E217" s="104" t="s">
        <v>275</v>
      </c>
      <c r="F217" s="110" t="s">
        <v>44</v>
      </c>
      <c r="G217" s="100" t="s">
        <v>299</v>
      </c>
      <c r="H217" s="105"/>
    </row>
    <row r="218" spans="2:8" s="33" customFormat="1" ht="38.25">
      <c r="B218" s="118">
        <v>45409</v>
      </c>
      <c r="C218" s="119" t="s">
        <v>89</v>
      </c>
      <c r="D218" s="99"/>
      <c r="E218" s="104" t="s">
        <v>278</v>
      </c>
      <c r="F218" s="110" t="s">
        <v>44</v>
      </c>
      <c r="G218" s="100" t="s">
        <v>299</v>
      </c>
      <c r="H218" s="105"/>
    </row>
    <row r="219" spans="2:8" s="33" customFormat="1" ht="38.25">
      <c r="B219" s="118">
        <v>45409</v>
      </c>
      <c r="C219" s="119" t="s">
        <v>89</v>
      </c>
      <c r="D219" s="99"/>
      <c r="E219" s="104" t="s">
        <v>435</v>
      </c>
      <c r="F219" s="110" t="s">
        <v>44</v>
      </c>
      <c r="G219" s="100" t="s">
        <v>299</v>
      </c>
      <c r="H219" s="105"/>
    </row>
    <row r="220" spans="2:8" s="33" customFormat="1" ht="38.25">
      <c r="B220" s="118">
        <v>45409</v>
      </c>
      <c r="C220" s="119" t="s">
        <v>89</v>
      </c>
      <c r="D220" s="99"/>
      <c r="E220" s="104" t="s">
        <v>295</v>
      </c>
      <c r="F220" s="110" t="s">
        <v>44</v>
      </c>
      <c r="G220" s="100" t="s">
        <v>299</v>
      </c>
      <c r="H220" s="105"/>
    </row>
    <row r="221" spans="2:8" s="33" customFormat="1" ht="38.25">
      <c r="B221" s="118">
        <v>45409</v>
      </c>
      <c r="C221" s="119" t="s">
        <v>313</v>
      </c>
      <c r="D221" s="99"/>
      <c r="E221" s="104" t="s">
        <v>438</v>
      </c>
      <c r="F221" s="110" t="s">
        <v>44</v>
      </c>
      <c r="G221" s="100" t="s">
        <v>299</v>
      </c>
      <c r="H221" s="105"/>
    </row>
    <row r="222" spans="2:8" s="33" customFormat="1" ht="38.25">
      <c r="B222" s="118">
        <v>45409</v>
      </c>
      <c r="C222" s="119" t="s">
        <v>89</v>
      </c>
      <c r="D222" s="99"/>
      <c r="E222" s="104" t="s">
        <v>437</v>
      </c>
      <c r="F222" s="110" t="s">
        <v>44</v>
      </c>
      <c r="G222" s="100" t="s">
        <v>299</v>
      </c>
      <c r="H222" s="105"/>
    </row>
    <row r="223" spans="2:8" s="33" customFormat="1" ht="38.25">
      <c r="B223" s="118">
        <v>45409</v>
      </c>
      <c r="C223" s="119" t="s">
        <v>40</v>
      </c>
      <c r="D223" s="99"/>
      <c r="E223" s="104" t="s">
        <v>450</v>
      </c>
      <c r="F223" s="110" t="s">
        <v>44</v>
      </c>
      <c r="G223" s="100" t="s">
        <v>299</v>
      </c>
      <c r="H223" s="105"/>
    </row>
    <row r="224" spans="2:8" s="33" customFormat="1" ht="38.25">
      <c r="B224" s="118">
        <v>45409</v>
      </c>
      <c r="C224" s="119" t="s">
        <v>40</v>
      </c>
      <c r="D224" s="99"/>
      <c r="E224" s="104" t="s">
        <v>451</v>
      </c>
      <c r="F224" s="110" t="s">
        <v>44</v>
      </c>
      <c r="G224" s="100" t="s">
        <v>299</v>
      </c>
      <c r="H224" s="105"/>
    </row>
    <row r="225" spans="2:8" s="33" customFormat="1" ht="38.25">
      <c r="B225" s="118">
        <v>45409</v>
      </c>
      <c r="C225" s="119" t="s">
        <v>110</v>
      </c>
      <c r="D225" s="99"/>
      <c r="E225" s="104" t="s">
        <v>455</v>
      </c>
      <c r="F225" s="110" t="s">
        <v>44</v>
      </c>
      <c r="G225" s="100" t="s">
        <v>299</v>
      </c>
      <c r="H225" s="105"/>
    </row>
    <row r="226" spans="2:8" s="33" customFormat="1" ht="38.25">
      <c r="B226" s="118">
        <v>45409</v>
      </c>
      <c r="C226" s="119" t="s">
        <v>89</v>
      </c>
      <c r="D226" s="99"/>
      <c r="E226" s="104" t="s">
        <v>454</v>
      </c>
      <c r="F226" s="110" t="s">
        <v>44</v>
      </c>
      <c r="G226" s="100" t="s">
        <v>299</v>
      </c>
      <c r="H226" s="105"/>
    </row>
    <row r="227" spans="2:8" s="33" customFormat="1" ht="38.25">
      <c r="B227" s="118">
        <v>45409</v>
      </c>
      <c r="C227" s="119" t="s">
        <v>40</v>
      </c>
      <c r="D227" s="99"/>
      <c r="E227" s="104" t="s">
        <v>472</v>
      </c>
      <c r="F227" s="110" t="s">
        <v>44</v>
      </c>
      <c r="G227" s="100" t="s">
        <v>299</v>
      </c>
      <c r="H227" s="105"/>
    </row>
    <row r="228" spans="2:8" s="33" customFormat="1" ht="38.25">
      <c r="B228" s="118">
        <v>45409</v>
      </c>
      <c r="C228" s="119" t="s">
        <v>40</v>
      </c>
      <c r="D228" s="99"/>
      <c r="E228" s="104" t="s">
        <v>473</v>
      </c>
      <c r="F228" s="110" t="s">
        <v>44</v>
      </c>
      <c r="G228" s="100" t="s">
        <v>299</v>
      </c>
      <c r="H228" s="105"/>
    </row>
    <row r="229" spans="2:8" s="33" customFormat="1" ht="38.25">
      <c r="B229" s="118">
        <v>45409</v>
      </c>
      <c r="C229" s="119" t="s">
        <v>40</v>
      </c>
      <c r="D229" s="99"/>
      <c r="E229" s="104" t="s">
        <v>474</v>
      </c>
      <c r="F229" s="110" t="s">
        <v>44</v>
      </c>
      <c r="G229" s="100" t="s">
        <v>299</v>
      </c>
      <c r="H229" s="105"/>
    </row>
    <row r="230" spans="2:8" s="33" customFormat="1" ht="38.25">
      <c r="B230" s="118">
        <v>45409</v>
      </c>
      <c r="C230" s="119" t="s">
        <v>40</v>
      </c>
      <c r="D230" s="99"/>
      <c r="E230" s="104" t="s">
        <v>475</v>
      </c>
      <c r="F230" s="110" t="s">
        <v>44</v>
      </c>
      <c r="G230" s="100" t="s">
        <v>299</v>
      </c>
      <c r="H230" s="105"/>
    </row>
    <row r="231" spans="2:8" s="33" customFormat="1" ht="38.25">
      <c r="B231" s="118">
        <v>45409</v>
      </c>
      <c r="C231" s="119" t="s">
        <v>40</v>
      </c>
      <c r="D231" s="99"/>
      <c r="E231" s="104" t="s">
        <v>478</v>
      </c>
      <c r="F231" s="110" t="s">
        <v>44</v>
      </c>
      <c r="G231" s="100" t="s">
        <v>299</v>
      </c>
      <c r="H231" s="105"/>
    </row>
    <row r="232" spans="2:8" s="33" customFormat="1" ht="38.25">
      <c r="B232" s="118">
        <v>45409</v>
      </c>
      <c r="C232" s="119" t="s">
        <v>40</v>
      </c>
      <c r="D232" s="99"/>
      <c r="E232" s="104" t="s">
        <v>480</v>
      </c>
      <c r="F232" s="110" t="s">
        <v>44</v>
      </c>
      <c r="G232" s="100" t="s">
        <v>299</v>
      </c>
      <c r="H232" s="105"/>
    </row>
    <row r="233" spans="2:8" s="33" customFormat="1" ht="38.25">
      <c r="B233" s="118">
        <v>45409</v>
      </c>
      <c r="C233" s="119" t="s">
        <v>40</v>
      </c>
      <c r="D233" s="99"/>
      <c r="E233" s="104" t="s">
        <v>479</v>
      </c>
      <c r="F233" s="110" t="s">
        <v>44</v>
      </c>
      <c r="G233" s="100" t="s">
        <v>299</v>
      </c>
      <c r="H233" s="105"/>
    </row>
    <row r="234" spans="2:8" s="33" customFormat="1" ht="38.25">
      <c r="B234" s="118">
        <v>45409</v>
      </c>
      <c r="C234" s="119" t="s">
        <v>40</v>
      </c>
      <c r="D234" s="99"/>
      <c r="E234" s="104" t="s">
        <v>481</v>
      </c>
      <c r="F234" s="110" t="s">
        <v>44</v>
      </c>
      <c r="G234" s="100" t="s">
        <v>299</v>
      </c>
      <c r="H234" s="105"/>
    </row>
    <row r="235" spans="2:8" s="33" customFormat="1" ht="38.25">
      <c r="B235" s="118">
        <v>45409</v>
      </c>
      <c r="C235" s="119" t="s">
        <v>40</v>
      </c>
      <c r="D235" s="99"/>
      <c r="E235" s="104" t="s">
        <v>493</v>
      </c>
      <c r="F235" s="110" t="s">
        <v>44</v>
      </c>
      <c r="G235" s="100" t="s">
        <v>299</v>
      </c>
      <c r="H235" s="105"/>
    </row>
    <row r="236" spans="2:8" s="33" customFormat="1" ht="38.25">
      <c r="B236" s="118">
        <v>45409</v>
      </c>
      <c r="C236" s="119" t="s">
        <v>40</v>
      </c>
      <c r="D236" s="99"/>
      <c r="E236" s="104" t="s">
        <v>491</v>
      </c>
      <c r="F236" s="110" t="s">
        <v>44</v>
      </c>
      <c r="G236" s="100" t="s">
        <v>299</v>
      </c>
      <c r="H236" s="105"/>
    </row>
    <row r="237" spans="2:8" s="33" customFormat="1" ht="38.25">
      <c r="B237" s="118">
        <v>45409</v>
      </c>
      <c r="C237" s="119" t="s">
        <v>40</v>
      </c>
      <c r="D237" s="99"/>
      <c r="E237" s="104" t="s">
        <v>494</v>
      </c>
      <c r="F237" s="110" t="s">
        <v>44</v>
      </c>
      <c r="G237" s="100" t="s">
        <v>299</v>
      </c>
      <c r="H237" s="105"/>
    </row>
    <row r="238" spans="2:8" s="33" customFormat="1" ht="38.25">
      <c r="B238" s="118">
        <v>45409</v>
      </c>
      <c r="C238" s="119" t="s">
        <v>40</v>
      </c>
      <c r="D238" s="99"/>
      <c r="E238" s="104" t="s">
        <v>492</v>
      </c>
      <c r="F238" s="110" t="s">
        <v>44</v>
      </c>
      <c r="G238" s="100" t="s">
        <v>299</v>
      </c>
      <c r="H238" s="105"/>
    </row>
    <row r="239" spans="2:8" s="33" customFormat="1" ht="38.25">
      <c r="B239" s="118">
        <v>45409</v>
      </c>
      <c r="C239" s="119" t="s">
        <v>89</v>
      </c>
      <c r="D239" s="99"/>
      <c r="E239" s="104" t="s">
        <v>283</v>
      </c>
      <c r="F239" s="110" t="s">
        <v>44</v>
      </c>
      <c r="G239" s="100" t="s">
        <v>299</v>
      </c>
      <c r="H239" s="105"/>
    </row>
    <row r="240" spans="2:8" s="33" customFormat="1" ht="38.25">
      <c r="B240" s="118">
        <v>45409</v>
      </c>
      <c r="C240" s="119" t="s">
        <v>304</v>
      </c>
      <c r="D240" s="99"/>
      <c r="E240" s="104" t="s">
        <v>284</v>
      </c>
      <c r="F240" s="110" t="s">
        <v>44</v>
      </c>
      <c r="G240" s="100" t="s">
        <v>299</v>
      </c>
      <c r="H240" s="105"/>
    </row>
    <row r="241" spans="2:8" s="33" customFormat="1" ht="38.25">
      <c r="B241" s="118">
        <v>45409</v>
      </c>
      <c r="C241" s="119" t="s">
        <v>89</v>
      </c>
      <c r="D241" s="99"/>
      <c r="E241" s="104" t="s">
        <v>287</v>
      </c>
      <c r="F241" s="110" t="s">
        <v>44</v>
      </c>
      <c r="G241" s="100" t="s">
        <v>299</v>
      </c>
      <c r="H241" s="105"/>
    </row>
    <row r="242" spans="2:8" s="33" customFormat="1" ht="38.25">
      <c r="B242" s="118">
        <v>45409</v>
      </c>
      <c r="C242" s="119" t="s">
        <v>304</v>
      </c>
      <c r="D242" s="99"/>
      <c r="E242" s="104" t="s">
        <v>288</v>
      </c>
      <c r="F242" s="110" t="s">
        <v>44</v>
      </c>
      <c r="G242" s="100" t="s">
        <v>299</v>
      </c>
      <c r="H242" s="105"/>
    </row>
    <row r="243" spans="2:8" s="33" customFormat="1" ht="38.25">
      <c r="B243" s="118">
        <v>45409</v>
      </c>
      <c r="C243" s="119" t="s">
        <v>110</v>
      </c>
      <c r="D243" s="99"/>
      <c r="E243" s="104" t="s">
        <v>507</v>
      </c>
      <c r="F243" s="110" t="s">
        <v>44</v>
      </c>
      <c r="G243" s="100" t="s">
        <v>299</v>
      </c>
      <c r="H243" s="105"/>
    </row>
    <row r="244" spans="2:8" s="33" customFormat="1" ht="38.25">
      <c r="B244" s="118">
        <v>45409</v>
      </c>
      <c r="C244" s="119" t="s">
        <v>40</v>
      </c>
      <c r="D244" s="99"/>
      <c r="E244" s="104" t="s">
        <v>511</v>
      </c>
      <c r="F244" s="110" t="s">
        <v>44</v>
      </c>
      <c r="G244" s="100" t="s">
        <v>299</v>
      </c>
      <c r="H244" s="105"/>
    </row>
    <row r="245" spans="2:8" s="33" customFormat="1" ht="38.25">
      <c r="B245" s="118">
        <v>45409</v>
      </c>
      <c r="C245" s="119" t="s">
        <v>110</v>
      </c>
      <c r="D245" s="99"/>
      <c r="E245" s="104" t="s">
        <v>508</v>
      </c>
      <c r="F245" s="110" t="s">
        <v>44</v>
      </c>
      <c r="G245" s="100" t="s">
        <v>299</v>
      </c>
      <c r="H245" s="105"/>
    </row>
    <row r="246" spans="2:8" s="33" customFormat="1" ht="38.25">
      <c r="B246" s="118">
        <v>45409</v>
      </c>
      <c r="C246" s="119" t="s">
        <v>40</v>
      </c>
      <c r="D246" s="99"/>
      <c r="E246" s="104" t="s">
        <v>512</v>
      </c>
      <c r="F246" s="110" t="s">
        <v>44</v>
      </c>
      <c r="G246" s="100" t="s">
        <v>299</v>
      </c>
      <c r="H246" s="105"/>
    </row>
    <row r="247" spans="2:8" s="33" customFormat="1" ht="38.25">
      <c r="B247" s="118">
        <v>45409</v>
      </c>
      <c r="C247" s="119" t="s">
        <v>110</v>
      </c>
      <c r="D247" s="99"/>
      <c r="E247" s="104" t="s">
        <v>509</v>
      </c>
      <c r="F247" s="110" t="s">
        <v>44</v>
      </c>
      <c r="G247" s="100" t="s">
        <v>299</v>
      </c>
      <c r="H247" s="105"/>
    </row>
    <row r="248" spans="2:8" s="33" customFormat="1" ht="38.25">
      <c r="B248" s="118">
        <v>45409</v>
      </c>
      <c r="C248" s="119" t="s">
        <v>40</v>
      </c>
      <c r="D248" s="99"/>
      <c r="E248" s="104" t="s">
        <v>513</v>
      </c>
      <c r="F248" s="110" t="s">
        <v>44</v>
      </c>
      <c r="G248" s="100" t="s">
        <v>299</v>
      </c>
      <c r="H248" s="105"/>
    </row>
    <row r="249" spans="2:8" s="33" customFormat="1" ht="38.25">
      <c r="B249" s="118">
        <v>45409</v>
      </c>
      <c r="C249" s="119" t="s">
        <v>110</v>
      </c>
      <c r="D249" s="99"/>
      <c r="E249" s="104" t="s">
        <v>510</v>
      </c>
      <c r="F249" s="110" t="s">
        <v>44</v>
      </c>
      <c r="G249" s="100" t="s">
        <v>299</v>
      </c>
      <c r="H249" s="105"/>
    </row>
    <row r="250" spans="2:8" s="33" customFormat="1" ht="38.25">
      <c r="B250" s="118">
        <v>45409</v>
      </c>
      <c r="C250" s="119" t="s">
        <v>40</v>
      </c>
      <c r="D250" s="99"/>
      <c r="E250" s="104" t="s">
        <v>514</v>
      </c>
      <c r="F250" s="110" t="s">
        <v>44</v>
      </c>
      <c r="G250" s="100" t="s">
        <v>299</v>
      </c>
      <c r="H250" s="105"/>
    </row>
    <row r="251" spans="2:8" s="33" customFormat="1" ht="38.25">
      <c r="B251" s="118">
        <v>45409</v>
      </c>
      <c r="C251" s="119" t="s">
        <v>89</v>
      </c>
      <c r="D251" s="99"/>
      <c r="E251" s="104" t="s">
        <v>515</v>
      </c>
      <c r="F251" s="110" t="s">
        <v>44</v>
      </c>
      <c r="G251" s="100" t="s">
        <v>299</v>
      </c>
      <c r="H251" s="105"/>
    </row>
    <row r="252" spans="2:8" s="33" customFormat="1" ht="38.25">
      <c r="B252" s="118">
        <v>45409</v>
      </c>
      <c r="C252" s="119" t="s">
        <v>89</v>
      </c>
      <c r="D252" s="99"/>
      <c r="E252" s="104" t="s">
        <v>282</v>
      </c>
      <c r="F252" s="110" t="s">
        <v>44</v>
      </c>
      <c r="G252" s="100" t="s">
        <v>299</v>
      </c>
      <c r="H252" s="105"/>
    </row>
    <row r="253" spans="2:8" s="33" customFormat="1" ht="38.25">
      <c r="B253" s="118">
        <v>45409</v>
      </c>
      <c r="C253" s="119"/>
      <c r="D253" s="99"/>
      <c r="E253" s="104"/>
      <c r="F253" s="110" t="s">
        <v>44</v>
      </c>
      <c r="G253" s="100" t="s">
        <v>299</v>
      </c>
      <c r="H253" s="105"/>
    </row>
    <row r="254" spans="2:8" s="33" customFormat="1" ht="38.25">
      <c r="B254" s="118">
        <v>45409</v>
      </c>
      <c r="C254" s="119"/>
      <c r="D254" s="99"/>
      <c r="E254" s="104"/>
      <c r="F254" s="110" t="s">
        <v>44</v>
      </c>
      <c r="G254" s="100" t="s">
        <v>299</v>
      </c>
      <c r="H254" s="105"/>
    </row>
    <row r="255" spans="2:8" s="33" customFormat="1" ht="38.25">
      <c r="B255" s="118">
        <v>45409</v>
      </c>
      <c r="C255" s="119"/>
      <c r="D255" s="99"/>
      <c r="E255" s="104"/>
      <c r="F255" s="110" t="s">
        <v>44</v>
      </c>
      <c r="G255" s="100" t="s">
        <v>299</v>
      </c>
      <c r="H255" s="105"/>
    </row>
    <row r="256" spans="2:8" s="33" customFormat="1" ht="38.25">
      <c r="B256" s="118">
        <v>45409</v>
      </c>
      <c r="C256" s="119"/>
      <c r="D256" s="99"/>
      <c r="E256" s="104"/>
      <c r="F256" s="110" t="s">
        <v>44</v>
      </c>
      <c r="G256" s="100" t="s">
        <v>299</v>
      </c>
      <c r="H256" s="105"/>
    </row>
    <row r="257" spans="2:8" s="33" customFormat="1" ht="38.25">
      <c r="B257" s="118">
        <v>45409</v>
      </c>
      <c r="C257" s="119"/>
      <c r="D257" s="99"/>
      <c r="E257" s="104"/>
      <c r="F257" s="110" t="s">
        <v>44</v>
      </c>
      <c r="G257" s="100" t="s">
        <v>299</v>
      </c>
      <c r="H257" s="105"/>
    </row>
    <row r="258" spans="2:8" s="33" customFormat="1" ht="38.25">
      <c r="B258" s="118"/>
      <c r="C258" s="119"/>
      <c r="D258" s="99"/>
      <c r="E258" s="104"/>
      <c r="F258" s="110" t="s">
        <v>44</v>
      </c>
      <c r="G258" s="100" t="s">
        <v>299</v>
      </c>
      <c r="H258" s="105"/>
    </row>
    <row r="259" spans="2:8" s="33" customFormat="1" ht="38.25">
      <c r="B259" s="118"/>
      <c r="C259" s="119"/>
      <c r="D259" s="99"/>
      <c r="E259" s="104"/>
      <c r="F259" s="110" t="s">
        <v>44</v>
      </c>
      <c r="G259" s="100" t="s">
        <v>299</v>
      </c>
      <c r="H259" s="105"/>
    </row>
    <row r="260" spans="2:8" s="33" customFormat="1">
      <c r="B260" s="118"/>
      <c r="C260" s="119"/>
      <c r="D260" s="99"/>
      <c r="E260" s="104"/>
      <c r="F260" s="120"/>
      <c r="G260" s="104"/>
      <c r="H260" s="105"/>
    </row>
    <row r="261" spans="2:8" s="33" customFormat="1">
      <c r="B261" s="118"/>
      <c r="C261" s="119"/>
      <c r="D261" s="99"/>
      <c r="E261" s="104"/>
      <c r="F261" s="120"/>
      <c r="G261" s="104"/>
      <c r="H261" s="105"/>
    </row>
    <row r="262" spans="2:8" s="33" customFormat="1">
      <c r="B262" s="118"/>
      <c r="C262" s="119"/>
      <c r="D262" s="99"/>
      <c r="E262" s="104"/>
      <c r="F262" s="120"/>
      <c r="G262" s="104"/>
      <c r="H262" s="105"/>
    </row>
    <row r="263" spans="2:8" s="33" customFormat="1">
      <c r="B263" s="118"/>
      <c r="C263" s="119"/>
      <c r="D263" s="99"/>
      <c r="E263" s="104"/>
      <c r="F263" s="120"/>
      <c r="G263" s="104"/>
      <c r="H263" s="105"/>
    </row>
    <row r="264" spans="2:8" s="33" customFormat="1">
      <c r="B264" s="118"/>
      <c r="C264" s="119"/>
      <c r="D264" s="99"/>
      <c r="E264" s="104"/>
      <c r="F264" s="120"/>
      <c r="G264" s="104"/>
      <c r="H264" s="105"/>
    </row>
    <row r="265" spans="2:8" s="33" customFormat="1">
      <c r="B265" s="118"/>
      <c r="C265" s="119"/>
      <c r="D265" s="99"/>
      <c r="E265" s="104"/>
      <c r="F265" s="120"/>
      <c r="G265" s="104"/>
      <c r="H265" s="105"/>
    </row>
    <row r="266" spans="2:8" s="33" customFormat="1">
      <c r="B266" s="118"/>
      <c r="C266" s="119"/>
      <c r="D266" s="99"/>
      <c r="E266" s="104"/>
      <c r="F266" s="120"/>
      <c r="G266" s="104"/>
      <c r="H266" s="105"/>
    </row>
    <row r="267" spans="2:8" s="33" customFormat="1">
      <c r="B267" s="118"/>
      <c r="C267" s="119"/>
      <c r="D267" s="99"/>
      <c r="E267" s="104"/>
      <c r="F267" s="120"/>
      <c r="G267" s="104"/>
      <c r="H267" s="105"/>
    </row>
    <row r="268" spans="2:8" s="33" customFormat="1">
      <c r="B268" s="118"/>
      <c r="C268" s="119"/>
      <c r="D268" s="99"/>
      <c r="E268" s="104"/>
      <c r="F268" s="120"/>
      <c r="G268" s="104"/>
      <c r="H268" s="105"/>
    </row>
    <row r="269" spans="2:8" s="33" customFormat="1">
      <c r="B269" s="118"/>
      <c r="C269" s="119"/>
      <c r="D269" s="99"/>
      <c r="E269" s="104"/>
      <c r="F269" s="120"/>
      <c r="G269" s="104"/>
      <c r="H269" s="105"/>
    </row>
    <row r="270" spans="2:8" s="33" customFormat="1">
      <c r="B270" s="118"/>
      <c r="C270" s="119"/>
      <c r="D270" s="99"/>
      <c r="E270" s="104"/>
      <c r="F270" s="120"/>
      <c r="G270" s="104"/>
      <c r="H270" s="105"/>
    </row>
    <row r="271" spans="2:8" s="33" customFormat="1">
      <c r="B271" s="118"/>
      <c r="C271" s="119"/>
      <c r="D271" s="99"/>
      <c r="E271" s="104"/>
      <c r="F271" s="120"/>
      <c r="G271" s="104"/>
      <c r="H271" s="105"/>
    </row>
    <row r="272" spans="2:8" s="33" customFormat="1">
      <c r="B272" s="118"/>
      <c r="C272" s="119"/>
      <c r="D272" s="99"/>
      <c r="E272" s="104"/>
      <c r="F272" s="120"/>
      <c r="G272" s="104"/>
      <c r="H272" s="105"/>
    </row>
    <row r="273" spans="2:8" s="33" customFormat="1">
      <c r="B273" s="118"/>
      <c r="C273" s="119"/>
      <c r="D273" s="99"/>
      <c r="E273" s="104"/>
      <c r="F273" s="120"/>
      <c r="G273" s="104"/>
      <c r="H273" s="105"/>
    </row>
    <row r="274" spans="2:8" s="33" customFormat="1">
      <c r="B274" s="118"/>
      <c r="C274" s="119"/>
      <c r="D274" s="99"/>
      <c r="E274" s="104"/>
      <c r="F274" s="120"/>
      <c r="G274" s="104"/>
      <c r="H274" s="105"/>
    </row>
    <row r="275" spans="2:8" s="33" customFormat="1">
      <c r="B275" s="118"/>
      <c r="C275" s="119"/>
      <c r="D275" s="99"/>
      <c r="E275" s="104"/>
      <c r="F275" s="120"/>
      <c r="G275" s="104"/>
      <c r="H275" s="105"/>
    </row>
    <row r="276" spans="2:8" s="33" customFormat="1">
      <c r="B276" s="118"/>
      <c r="C276" s="119"/>
      <c r="D276" s="99"/>
      <c r="E276" s="104"/>
      <c r="F276" s="120"/>
      <c r="G276" s="104"/>
      <c r="H276" s="105"/>
    </row>
    <row r="277" spans="2:8" s="33" customFormat="1">
      <c r="B277" s="118"/>
      <c r="C277" s="119"/>
      <c r="D277" s="99"/>
      <c r="E277" s="104"/>
      <c r="F277" s="120"/>
      <c r="G277" s="104"/>
      <c r="H277" s="105"/>
    </row>
    <row r="278" spans="2:8" s="33" customFormat="1">
      <c r="B278" s="118"/>
      <c r="C278" s="119"/>
      <c r="D278" s="99"/>
      <c r="E278" s="104"/>
      <c r="F278" s="120"/>
      <c r="G278" s="104"/>
      <c r="H278" s="105"/>
    </row>
    <row r="279" spans="2:8" s="33" customFormat="1">
      <c r="B279" s="118"/>
      <c r="C279" s="119"/>
      <c r="D279" s="99"/>
      <c r="E279" s="104"/>
      <c r="F279" s="120"/>
      <c r="G279" s="104"/>
      <c r="H279" s="105"/>
    </row>
    <row r="280" spans="2:8" s="33" customFormat="1">
      <c r="B280" s="118"/>
      <c r="C280" s="119"/>
      <c r="D280" s="99"/>
      <c r="E280" s="104"/>
      <c r="F280" s="120"/>
      <c r="G280" s="104"/>
      <c r="H280" s="105"/>
    </row>
    <row r="281" spans="2:8" s="33" customFormat="1">
      <c r="B281" s="118"/>
      <c r="C281" s="119"/>
      <c r="D281" s="99"/>
      <c r="E281" s="104"/>
      <c r="F281" s="120"/>
      <c r="G281" s="104"/>
      <c r="H281" s="105"/>
    </row>
    <row r="282" spans="2:8" s="33" customFormat="1">
      <c r="B282" s="118"/>
      <c r="C282" s="119"/>
      <c r="D282" s="99"/>
      <c r="E282" s="104"/>
      <c r="F282" s="120"/>
      <c r="G282" s="104"/>
      <c r="H282" s="105"/>
    </row>
    <row r="283" spans="2:8" s="33" customFormat="1">
      <c r="B283" s="118"/>
      <c r="C283" s="119"/>
      <c r="D283" s="99"/>
      <c r="E283" s="104"/>
      <c r="F283" s="120"/>
      <c r="G283" s="104"/>
      <c r="H283" s="105"/>
    </row>
    <row r="284" spans="2:8" s="33" customFormat="1">
      <c r="B284" s="118"/>
      <c r="C284" s="119"/>
      <c r="D284" s="99"/>
      <c r="E284" s="104"/>
      <c r="F284" s="120"/>
      <c r="G284" s="104"/>
      <c r="H284" s="105"/>
    </row>
    <row r="285" spans="2:8" s="33" customFormat="1">
      <c r="B285" s="118"/>
      <c r="C285" s="119"/>
      <c r="D285" s="99"/>
      <c r="E285" s="104"/>
      <c r="F285" s="120"/>
      <c r="G285" s="104"/>
      <c r="H285" s="105"/>
    </row>
    <row r="286" spans="2:8" s="33" customFormat="1">
      <c r="B286" s="118"/>
      <c r="C286" s="119"/>
      <c r="D286" s="99"/>
      <c r="E286" s="104"/>
      <c r="F286" s="120"/>
      <c r="G286" s="104"/>
      <c r="H286" s="105"/>
    </row>
    <row r="287" spans="2:8" s="33" customFormat="1">
      <c r="B287" s="118"/>
      <c r="C287" s="119"/>
      <c r="D287" s="99"/>
      <c r="E287" s="104"/>
      <c r="F287" s="120"/>
      <c r="G287" s="104"/>
      <c r="H287" s="105"/>
    </row>
    <row r="288" spans="2:8" s="33" customFormat="1">
      <c r="B288" s="118"/>
      <c r="C288" s="119"/>
      <c r="D288" s="99"/>
      <c r="E288" s="104"/>
      <c r="F288" s="120"/>
      <c r="G288" s="104"/>
      <c r="H288" s="105"/>
    </row>
    <row r="289" spans="2:8" s="33" customFormat="1">
      <c r="B289" s="118"/>
      <c r="C289" s="119"/>
      <c r="D289" s="99"/>
      <c r="E289" s="104"/>
      <c r="F289" s="120"/>
      <c r="G289" s="104"/>
      <c r="H289" s="105"/>
    </row>
    <row r="290" spans="2:8" s="33" customFormat="1">
      <c r="B290" s="118"/>
      <c r="C290" s="119"/>
      <c r="D290" s="99"/>
      <c r="E290" s="104"/>
      <c r="F290" s="120"/>
      <c r="G290" s="104"/>
      <c r="H290" s="105"/>
    </row>
    <row r="291" spans="2:8" s="33" customFormat="1">
      <c r="B291" s="118"/>
      <c r="C291" s="119"/>
      <c r="D291" s="99"/>
      <c r="E291" s="104"/>
      <c r="F291" s="120"/>
      <c r="G291" s="104"/>
      <c r="H291" s="105"/>
    </row>
    <row r="292" spans="2:8" s="33" customFormat="1">
      <c r="B292" s="118"/>
      <c r="C292" s="119"/>
      <c r="D292" s="99"/>
      <c r="E292" s="104"/>
      <c r="F292" s="120"/>
      <c r="G292" s="104"/>
      <c r="H292" s="105"/>
    </row>
    <row r="293" spans="2:8" s="33" customFormat="1">
      <c r="B293" s="118"/>
      <c r="C293" s="119"/>
      <c r="D293" s="99"/>
      <c r="E293" s="104"/>
      <c r="F293" s="120"/>
      <c r="G293" s="104"/>
      <c r="H293" s="105"/>
    </row>
    <row r="294" spans="2:8" s="33" customFormat="1">
      <c r="B294" s="118"/>
      <c r="C294" s="119"/>
      <c r="D294" s="99"/>
      <c r="E294" s="104"/>
      <c r="F294" s="120"/>
      <c r="G294" s="104"/>
      <c r="H294" s="105"/>
    </row>
    <row r="295" spans="2:8" s="33" customFormat="1">
      <c r="B295" s="118"/>
      <c r="C295" s="119"/>
      <c r="D295" s="99"/>
      <c r="E295" s="104"/>
      <c r="F295" s="120"/>
      <c r="G295" s="104"/>
      <c r="H295" s="105"/>
    </row>
    <row r="296" spans="2:8" s="33" customFormat="1">
      <c r="B296" s="118"/>
      <c r="C296" s="119"/>
      <c r="D296" s="99"/>
      <c r="E296" s="104"/>
      <c r="F296" s="120"/>
      <c r="G296" s="104"/>
      <c r="H296" s="105"/>
    </row>
    <row r="297" spans="2:8" s="33" customFormat="1">
      <c r="B297" s="118"/>
      <c r="C297" s="119"/>
      <c r="D297" s="99"/>
      <c r="E297" s="104"/>
      <c r="F297" s="120"/>
      <c r="G297" s="104"/>
      <c r="H297" s="105"/>
    </row>
    <row r="298" spans="2:8" s="33" customFormat="1">
      <c r="B298" s="118"/>
      <c r="C298" s="119"/>
      <c r="D298" s="99"/>
      <c r="E298" s="104"/>
      <c r="F298" s="120"/>
      <c r="G298" s="104"/>
      <c r="H298" s="105"/>
    </row>
    <row r="299" spans="2:8" s="33" customFormat="1">
      <c r="B299" s="118"/>
      <c r="C299" s="119"/>
      <c r="D299" s="99"/>
      <c r="E299" s="104"/>
      <c r="F299" s="120"/>
      <c r="G299" s="104"/>
      <c r="H299" s="105"/>
    </row>
    <row r="300" spans="2:8" s="33" customFormat="1">
      <c r="B300" s="118"/>
      <c r="C300" s="119"/>
      <c r="D300" s="99"/>
      <c r="E300" s="104"/>
      <c r="F300" s="120"/>
      <c r="G300" s="104"/>
      <c r="H300" s="105"/>
    </row>
    <row r="301" spans="2:8" s="33" customFormat="1">
      <c r="B301" s="118"/>
      <c r="C301" s="119"/>
      <c r="D301" s="99"/>
      <c r="E301" s="104"/>
      <c r="F301" s="120"/>
      <c r="G301" s="104"/>
      <c r="H301" s="105"/>
    </row>
    <row r="302" spans="2:8" s="33" customFormat="1">
      <c r="B302" s="118"/>
      <c r="C302" s="119"/>
      <c r="D302" s="99"/>
      <c r="E302" s="104"/>
      <c r="F302" s="120"/>
      <c r="G302" s="104"/>
      <c r="H302" s="105"/>
    </row>
    <row r="303" spans="2:8" s="33" customFormat="1">
      <c r="B303" s="118"/>
      <c r="C303" s="119"/>
      <c r="D303" s="99"/>
      <c r="E303" s="104"/>
      <c r="F303" s="120"/>
      <c r="G303" s="104"/>
      <c r="H303" s="105"/>
    </row>
    <row r="304" spans="2:8" s="33" customFormat="1">
      <c r="B304" s="118"/>
      <c r="C304" s="119"/>
      <c r="D304" s="99"/>
      <c r="E304" s="104"/>
      <c r="F304" s="120"/>
      <c r="G304" s="104"/>
      <c r="H304" s="105"/>
    </row>
    <row r="305" spans="2:8" s="33" customFormat="1">
      <c r="B305" s="118"/>
      <c r="C305" s="119"/>
      <c r="D305" s="99"/>
      <c r="E305" s="104"/>
      <c r="F305" s="120"/>
      <c r="G305" s="104"/>
      <c r="H305" s="105"/>
    </row>
    <row r="306" spans="2:8" s="33" customFormat="1">
      <c r="B306" s="107"/>
      <c r="C306" s="106"/>
      <c r="D306" s="42"/>
      <c r="E306" s="103"/>
      <c r="F306" s="111"/>
      <c r="G306" s="103"/>
      <c r="H306" s="43"/>
    </row>
  </sheetData>
  <mergeCells count="2">
    <mergeCell ref="C6:E6"/>
    <mergeCell ref="C7:E7"/>
  </mergeCells>
  <phoneticPr fontId="0"/>
  <conditionalFormatting sqref="C42:C50">
    <cfRule type="uniqueValues" dxfId="0" priority="2"/>
  </conditionalFormatting>
  <hyperlinks>
    <hyperlink ref="H12" location="Samples!A13" display="REQ: chức năng đăng ký" xr:uid="{5E1A214B-8326-4933-A4EF-151895AD155A}"/>
  </hyperlinks>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2:C206 C12:C119 C207:C225 C226:C238 C239:C244 C245:C25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17"/>
  <sheetViews>
    <sheetView showGridLines="0" tabSelected="1" topLeftCell="A67" zoomScale="85" zoomScaleNormal="85" workbookViewId="0">
      <selection activeCell="D72" sqref="D72:F72"/>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44"/>
      <c r="C1" s="144"/>
      <c r="D1" s="144"/>
      <c r="E1" s="6"/>
      <c r="F1" s="6"/>
      <c r="G1" s="6"/>
      <c r="H1" s="6"/>
      <c r="I1" s="90"/>
      <c r="J1" s="6"/>
      <c r="K1" s="7"/>
    </row>
    <row r="2" spans="1:11" s="2" customFormat="1" ht="11.25" customHeight="1" thickBot="1">
      <c r="A2" s="7"/>
      <c r="B2" s="145"/>
      <c r="C2" s="145"/>
      <c r="D2" s="145"/>
      <c r="E2" s="6"/>
      <c r="F2" s="6"/>
      <c r="G2" s="6"/>
      <c r="H2" s="6"/>
      <c r="I2" s="90"/>
      <c r="J2" s="6"/>
      <c r="K2" s="7"/>
    </row>
    <row r="3" spans="1:11" s="3" customFormat="1" ht="15" customHeight="1">
      <c r="A3" s="57" t="s">
        <v>36</v>
      </c>
      <c r="B3" s="131" t="s">
        <v>42</v>
      </c>
      <c r="C3" s="131"/>
      <c r="D3" s="132"/>
      <c r="E3" s="60"/>
      <c r="F3" s="60"/>
      <c r="G3" s="60"/>
      <c r="H3" s="154"/>
      <c r="I3" s="154"/>
      <c r="J3" s="154"/>
      <c r="K3" s="9"/>
    </row>
    <row r="4" spans="1:11" s="3" customFormat="1" ht="12.75">
      <c r="A4" s="62" t="s">
        <v>37</v>
      </c>
      <c r="B4" s="156" t="s">
        <v>45</v>
      </c>
      <c r="C4" s="157"/>
      <c r="D4" s="158"/>
      <c r="E4" s="60"/>
      <c r="F4" s="60"/>
      <c r="G4" s="60"/>
      <c r="H4" s="154"/>
      <c r="I4" s="154"/>
      <c r="J4" s="154"/>
      <c r="K4" s="9"/>
    </row>
    <row r="5" spans="1:11" s="70" customFormat="1" ht="25.5">
      <c r="A5" s="62" t="s">
        <v>30</v>
      </c>
      <c r="B5" s="147" t="s">
        <v>41</v>
      </c>
      <c r="C5" s="148"/>
      <c r="D5" s="149"/>
      <c r="E5" s="68"/>
      <c r="F5" s="68"/>
      <c r="G5" s="68"/>
      <c r="H5" s="153"/>
      <c r="I5" s="153"/>
      <c r="J5" s="153"/>
      <c r="K5" s="69"/>
    </row>
    <row r="6" spans="1:11" s="3" customFormat="1" ht="15" customHeight="1">
      <c r="A6" s="12" t="s">
        <v>38</v>
      </c>
      <c r="B6" s="79">
        <f>COUNTIF(I12:I80,"Pass")</f>
        <v>31</v>
      </c>
      <c r="C6" s="10" t="s">
        <v>39</v>
      </c>
      <c r="D6" s="13">
        <f>COUNTIF(I10:I782,"Pending")</f>
        <v>8</v>
      </c>
      <c r="E6" s="8"/>
      <c r="F6" s="8"/>
      <c r="G6" s="8"/>
      <c r="H6" s="154"/>
      <c r="I6" s="154"/>
      <c r="J6" s="154"/>
      <c r="K6" s="9"/>
    </row>
    <row r="7" spans="1:11" s="3" customFormat="1" ht="15" customHeight="1" thickBot="1">
      <c r="A7" s="14" t="s">
        <v>3</v>
      </c>
      <c r="B7" s="80">
        <f>COUNTIF(I12:I80,"Fail")</f>
        <v>12</v>
      </c>
      <c r="C7" s="29" t="s">
        <v>28</v>
      </c>
      <c r="D7" s="58">
        <f>COUNTA(A12:A80) -9</f>
        <v>60</v>
      </c>
      <c r="E7" s="61"/>
      <c r="F7" s="61"/>
      <c r="G7" s="61"/>
      <c r="H7" s="154"/>
      <c r="I7" s="154"/>
      <c r="J7" s="154"/>
      <c r="K7" s="9"/>
    </row>
    <row r="8" spans="1:11" s="3" customFormat="1" ht="15" customHeight="1">
      <c r="A8" s="146"/>
      <c r="B8" s="146"/>
      <c r="C8" s="146"/>
      <c r="D8" s="146"/>
      <c r="E8" s="8"/>
      <c r="F8" s="8"/>
      <c r="G8" s="8"/>
      <c r="H8" s="8"/>
      <c r="I8" s="91"/>
      <c r="J8" s="91"/>
      <c r="K8" s="9"/>
    </row>
    <row r="9" spans="1:11" s="72" customFormat="1" ht="12" customHeight="1">
      <c r="A9" s="163" t="s">
        <v>31</v>
      </c>
      <c r="B9" s="164" t="s">
        <v>6</v>
      </c>
      <c r="C9" s="163" t="s">
        <v>16</v>
      </c>
      <c r="D9" s="167" t="s">
        <v>29</v>
      </c>
      <c r="E9" s="168"/>
      <c r="F9" s="168"/>
      <c r="G9" s="169"/>
      <c r="H9" s="159" t="s">
        <v>27</v>
      </c>
      <c r="I9" s="155" t="s">
        <v>7</v>
      </c>
      <c r="J9" s="155" t="s">
        <v>32</v>
      </c>
      <c r="K9" s="71"/>
    </row>
    <row r="10" spans="1:11" s="3" customFormat="1" ht="12" customHeight="1">
      <c r="A10" s="155"/>
      <c r="B10" s="165"/>
      <c r="C10" s="155"/>
      <c r="D10" s="160"/>
      <c r="E10" s="170"/>
      <c r="F10" s="170"/>
      <c r="G10" s="171"/>
      <c r="H10" s="160"/>
      <c r="I10" s="155"/>
      <c r="J10" s="155"/>
      <c r="K10" s="9"/>
    </row>
    <row r="11" spans="1:11" s="73" customFormat="1" ht="15">
      <c r="A11" s="161"/>
      <c r="B11" s="161"/>
      <c r="C11" s="161"/>
      <c r="D11" s="161"/>
      <c r="E11" s="161"/>
      <c r="F11" s="161"/>
      <c r="G11" s="161"/>
      <c r="H11" s="161"/>
      <c r="I11" s="161"/>
      <c r="J11" s="162"/>
    </row>
    <row r="12" spans="1:11" s="4" customFormat="1" ht="12.75">
      <c r="A12" s="150" t="s">
        <v>46</v>
      </c>
      <c r="B12" s="151"/>
      <c r="C12" s="151"/>
      <c r="D12" s="151"/>
      <c r="E12" s="151"/>
      <c r="F12" s="151"/>
      <c r="G12" s="151"/>
      <c r="H12" s="151"/>
      <c r="I12" s="151"/>
      <c r="J12" s="152"/>
    </row>
    <row r="13" spans="1:11" s="4" customFormat="1" ht="408.95" customHeight="1" outlineLevel="1">
      <c r="A13" s="77" t="s">
        <v>0</v>
      </c>
      <c r="B13" s="81" t="s">
        <v>47</v>
      </c>
      <c r="C13" s="76" t="s">
        <v>305</v>
      </c>
      <c r="D13" s="137" t="s">
        <v>369</v>
      </c>
      <c r="E13" s="166"/>
      <c r="F13" s="166"/>
      <c r="G13" s="75"/>
      <c r="H13" s="116" t="s">
        <v>300</v>
      </c>
      <c r="I13" s="76" t="s">
        <v>38</v>
      </c>
      <c r="J13" s="117"/>
    </row>
    <row r="14" spans="1:11" s="4" customFormat="1" ht="159.94999999999999" customHeight="1" outlineLevel="1">
      <c r="A14" s="77" t="s">
        <v>1</v>
      </c>
      <c r="B14" s="81" t="s">
        <v>166</v>
      </c>
      <c r="C14" s="76" t="s">
        <v>311</v>
      </c>
      <c r="D14" s="137" t="s">
        <v>359</v>
      </c>
      <c r="E14" s="166"/>
      <c r="F14" s="166"/>
      <c r="G14" s="75"/>
      <c r="H14" s="116" t="s">
        <v>300</v>
      </c>
      <c r="I14" s="76" t="s">
        <v>38</v>
      </c>
      <c r="J14" s="74" t="s">
        <v>312</v>
      </c>
    </row>
    <row r="15" spans="1:11" s="4" customFormat="1" ht="159.94999999999999" customHeight="1" outlineLevel="1">
      <c r="A15" s="77" t="s">
        <v>2</v>
      </c>
      <c r="B15" s="81" t="s">
        <v>163</v>
      </c>
      <c r="C15" s="76" t="s">
        <v>314</v>
      </c>
      <c r="D15" s="137" t="s">
        <v>367</v>
      </c>
      <c r="E15" s="166"/>
      <c r="F15" s="166"/>
      <c r="G15" s="75"/>
      <c r="H15" s="116" t="s">
        <v>300</v>
      </c>
      <c r="I15" s="76" t="s">
        <v>3</v>
      </c>
      <c r="J15" s="74" t="s">
        <v>167</v>
      </c>
    </row>
    <row r="16" spans="1:11" s="4" customFormat="1" ht="159.94999999999999" customHeight="1" outlineLevel="1">
      <c r="A16" s="77" t="s">
        <v>49</v>
      </c>
      <c r="B16" s="81" t="s">
        <v>69</v>
      </c>
      <c r="C16" s="76" t="s">
        <v>315</v>
      </c>
      <c r="D16" s="137" t="s">
        <v>365</v>
      </c>
      <c r="E16" s="166"/>
      <c r="F16" s="166"/>
      <c r="G16" s="75"/>
      <c r="H16" s="116" t="s">
        <v>300</v>
      </c>
      <c r="I16" s="76" t="s">
        <v>38</v>
      </c>
      <c r="J16" s="74"/>
    </row>
    <row r="17" spans="1:10" s="4" customFormat="1" ht="159.94999999999999" customHeight="1" outlineLevel="1">
      <c r="A17" s="77" t="s">
        <v>51</v>
      </c>
      <c r="B17" s="81" t="s">
        <v>70</v>
      </c>
      <c r="C17" s="76" t="s">
        <v>316</v>
      </c>
      <c r="D17" s="137" t="s">
        <v>366</v>
      </c>
      <c r="E17" s="166"/>
      <c r="F17" s="166"/>
      <c r="G17" s="75"/>
      <c r="H17" s="116" t="s">
        <v>300</v>
      </c>
      <c r="I17" s="76" t="s">
        <v>38</v>
      </c>
      <c r="J17" s="74"/>
    </row>
    <row r="18" spans="1:10" s="4" customFormat="1" ht="159.94999999999999" customHeight="1" outlineLevel="1">
      <c r="A18" s="77" t="s">
        <v>52</v>
      </c>
      <c r="B18" s="92" t="s">
        <v>168</v>
      </c>
      <c r="C18" s="86" t="s">
        <v>318</v>
      </c>
      <c r="D18" s="137" t="s">
        <v>360</v>
      </c>
      <c r="E18" s="166"/>
      <c r="F18" s="166"/>
      <c r="G18" s="75"/>
      <c r="H18" s="116" t="s">
        <v>300</v>
      </c>
      <c r="I18" s="76" t="s">
        <v>3</v>
      </c>
      <c r="J18" s="74" t="s">
        <v>167</v>
      </c>
    </row>
    <row r="19" spans="1:10" s="4" customFormat="1" ht="159.94999999999999" customHeight="1" outlineLevel="1">
      <c r="A19" s="77" t="s">
        <v>53</v>
      </c>
      <c r="B19" s="85" t="s">
        <v>158</v>
      </c>
      <c r="C19" s="86" t="s">
        <v>301</v>
      </c>
      <c r="D19" s="137" t="s">
        <v>159</v>
      </c>
      <c r="E19" s="166"/>
      <c r="F19" s="166"/>
      <c r="G19" s="75"/>
      <c r="H19" s="116" t="s">
        <v>300</v>
      </c>
      <c r="I19" s="76" t="s">
        <v>38</v>
      </c>
      <c r="J19" s="74"/>
    </row>
    <row r="20" spans="1:10" s="4" customFormat="1" ht="260.10000000000002" customHeight="1" outlineLevel="1">
      <c r="A20" s="77" t="s">
        <v>63</v>
      </c>
      <c r="B20" s="85" t="s">
        <v>169</v>
      </c>
      <c r="C20" s="76" t="s">
        <v>171</v>
      </c>
      <c r="D20" s="137" t="s">
        <v>361</v>
      </c>
      <c r="E20" s="166"/>
      <c r="F20" s="166"/>
      <c r="G20" s="75"/>
      <c r="H20" s="116" t="s">
        <v>300</v>
      </c>
      <c r="I20" s="76" t="s">
        <v>3</v>
      </c>
      <c r="J20" s="74" t="s">
        <v>354</v>
      </c>
    </row>
    <row r="21" spans="1:10" s="4" customFormat="1" ht="260.10000000000002" customHeight="1" outlineLevel="1">
      <c r="A21" s="77" t="s">
        <v>72</v>
      </c>
      <c r="B21" s="85" t="s">
        <v>170</v>
      </c>
      <c r="C21" s="76" t="s">
        <v>320</v>
      </c>
      <c r="D21" s="137" t="s">
        <v>361</v>
      </c>
      <c r="E21" s="166"/>
      <c r="F21" s="166"/>
      <c r="G21" s="75"/>
      <c r="H21" s="116" t="s">
        <v>300</v>
      </c>
      <c r="I21" s="76" t="s">
        <v>3</v>
      </c>
      <c r="J21" s="74" t="s">
        <v>354</v>
      </c>
    </row>
    <row r="22" spans="1:10" s="4" customFormat="1" ht="159.94999999999999" customHeight="1" outlineLevel="1">
      <c r="A22" s="77" t="s">
        <v>73</v>
      </c>
      <c r="B22" s="85" t="s">
        <v>164</v>
      </c>
      <c r="C22" s="86" t="s">
        <v>340</v>
      </c>
      <c r="D22" s="137" t="s">
        <v>358</v>
      </c>
      <c r="E22" s="166"/>
      <c r="F22" s="166"/>
      <c r="G22" s="75"/>
      <c r="H22" s="116" t="s">
        <v>300</v>
      </c>
      <c r="I22" s="76" t="s">
        <v>38</v>
      </c>
      <c r="J22" s="74" t="s">
        <v>165</v>
      </c>
    </row>
    <row r="23" spans="1:10" s="4" customFormat="1" ht="260.10000000000002" customHeight="1" outlineLevel="1">
      <c r="A23" s="77" t="s">
        <v>74</v>
      </c>
      <c r="B23" s="85" t="s">
        <v>306</v>
      </c>
      <c r="C23" s="76" t="s">
        <v>309</v>
      </c>
      <c r="D23" s="137" t="s">
        <v>357</v>
      </c>
      <c r="E23" s="166"/>
      <c r="F23" s="166"/>
      <c r="G23" s="75"/>
      <c r="H23" s="116">
        <v>45773</v>
      </c>
      <c r="I23" s="76" t="s">
        <v>38</v>
      </c>
      <c r="J23" s="74" t="s">
        <v>310</v>
      </c>
    </row>
    <row r="24" spans="1:10" s="4" customFormat="1" ht="159.94999999999999" customHeight="1" outlineLevel="1">
      <c r="A24" s="77" t="s">
        <v>331</v>
      </c>
      <c r="B24" s="85" t="s">
        <v>322</v>
      </c>
      <c r="C24" s="86" t="s">
        <v>323</v>
      </c>
      <c r="D24" s="137" t="s">
        <v>355</v>
      </c>
      <c r="E24" s="166"/>
      <c r="F24" s="166"/>
      <c r="G24" s="75"/>
      <c r="H24" s="116">
        <v>45773</v>
      </c>
      <c r="I24" s="76" t="s">
        <v>38</v>
      </c>
      <c r="J24" s="74" t="s">
        <v>324</v>
      </c>
    </row>
    <row r="25" spans="1:10" s="4" customFormat="1" ht="260.10000000000002" customHeight="1" outlineLevel="1">
      <c r="A25" s="77" t="s">
        <v>332</v>
      </c>
      <c r="B25" s="85" t="s">
        <v>327</v>
      </c>
      <c r="C25" s="76" t="s">
        <v>328</v>
      </c>
      <c r="D25" s="137" t="s">
        <v>362</v>
      </c>
      <c r="E25" s="166"/>
      <c r="F25" s="166"/>
      <c r="G25" s="75"/>
      <c r="H25" s="116">
        <v>45773</v>
      </c>
      <c r="I25" s="76" t="s">
        <v>3</v>
      </c>
      <c r="J25" s="74" t="s">
        <v>354</v>
      </c>
    </row>
    <row r="26" spans="1:10" s="4" customFormat="1" ht="320.10000000000002" customHeight="1" outlineLevel="1">
      <c r="A26" s="77" t="s">
        <v>333</v>
      </c>
      <c r="B26" s="85" t="s">
        <v>335</v>
      </c>
      <c r="C26" s="76" t="s">
        <v>337</v>
      </c>
      <c r="D26" s="137" t="s">
        <v>352</v>
      </c>
      <c r="E26" s="166"/>
      <c r="F26" s="166"/>
      <c r="G26" s="75"/>
      <c r="H26" s="116">
        <v>45773</v>
      </c>
      <c r="I26" s="76" t="s">
        <v>38</v>
      </c>
      <c r="J26" s="74" t="s">
        <v>336</v>
      </c>
    </row>
    <row r="27" spans="1:10" s="4" customFormat="1" ht="408.95" customHeight="1" outlineLevel="1">
      <c r="A27" s="77" t="s">
        <v>334</v>
      </c>
      <c r="B27" s="85" t="s">
        <v>342</v>
      </c>
      <c r="C27" s="76" t="s">
        <v>343</v>
      </c>
      <c r="D27" s="137" t="s">
        <v>363</v>
      </c>
      <c r="E27" s="166"/>
      <c r="F27" s="166"/>
      <c r="G27" s="75"/>
      <c r="H27" s="116">
        <v>45773</v>
      </c>
      <c r="I27" s="76" t="s">
        <v>3</v>
      </c>
      <c r="J27" s="74" t="s">
        <v>167</v>
      </c>
    </row>
    <row r="28" spans="1:10" s="4" customFormat="1" ht="12.75" outlineLevel="1">
      <c r="A28" s="150" t="s">
        <v>48</v>
      </c>
      <c r="B28" s="151"/>
      <c r="C28" s="151"/>
      <c r="D28" s="87"/>
      <c r="E28" s="87"/>
      <c r="F28" s="87"/>
      <c r="G28" s="87"/>
      <c r="H28" s="87"/>
      <c r="I28" s="87"/>
      <c r="J28" s="88"/>
    </row>
    <row r="29" spans="1:10" s="4" customFormat="1" ht="309.95" customHeight="1" outlineLevel="1">
      <c r="A29" s="93" t="s">
        <v>0</v>
      </c>
      <c r="B29" s="85" t="s">
        <v>370</v>
      </c>
      <c r="C29" s="86" t="s">
        <v>377</v>
      </c>
      <c r="D29" s="141" t="s">
        <v>382</v>
      </c>
      <c r="E29" s="172"/>
      <c r="F29" s="172"/>
      <c r="G29" s="94"/>
      <c r="H29" s="115" t="s">
        <v>378</v>
      </c>
      <c r="I29" s="86" t="s">
        <v>38</v>
      </c>
      <c r="J29" s="96"/>
    </row>
    <row r="30" spans="1:10" s="4" customFormat="1" ht="309.95" customHeight="1" outlineLevel="1">
      <c r="A30" s="93" t="s">
        <v>1</v>
      </c>
      <c r="B30" s="85" t="s">
        <v>371</v>
      </c>
      <c r="C30" s="86" t="s">
        <v>380</v>
      </c>
      <c r="D30" s="141" t="s">
        <v>381</v>
      </c>
      <c r="E30" s="142"/>
      <c r="F30" s="142"/>
      <c r="G30" s="94"/>
      <c r="H30" s="115">
        <v>45774</v>
      </c>
      <c r="I30" s="86" t="s">
        <v>38</v>
      </c>
      <c r="J30" s="96"/>
    </row>
    <row r="31" spans="1:10" s="4" customFormat="1" ht="159.94999999999999" customHeight="1" outlineLevel="1">
      <c r="A31" s="93" t="s">
        <v>2</v>
      </c>
      <c r="B31" s="85" t="s">
        <v>161</v>
      </c>
      <c r="C31" s="86" t="s">
        <v>386</v>
      </c>
      <c r="D31" s="141" t="s">
        <v>388</v>
      </c>
      <c r="E31" s="172"/>
      <c r="F31" s="172"/>
      <c r="G31" s="94"/>
      <c r="H31" s="115" t="s">
        <v>387</v>
      </c>
      <c r="I31" s="86" t="s">
        <v>38</v>
      </c>
      <c r="J31" s="96" t="s">
        <v>196</v>
      </c>
    </row>
    <row r="32" spans="1:10" s="4" customFormat="1" ht="159.94999999999999" customHeight="1" outlineLevel="1">
      <c r="A32" s="93" t="s">
        <v>49</v>
      </c>
      <c r="B32" s="85" t="s">
        <v>64</v>
      </c>
      <c r="C32" s="86" t="s">
        <v>389</v>
      </c>
      <c r="D32" s="137" t="s">
        <v>388</v>
      </c>
      <c r="E32" s="134"/>
      <c r="F32" s="134"/>
      <c r="G32" s="94"/>
      <c r="H32" s="115" t="s">
        <v>378</v>
      </c>
      <c r="I32" s="86" t="s">
        <v>38</v>
      </c>
      <c r="J32" s="96"/>
    </row>
    <row r="33" spans="1:10" s="4" customFormat="1" ht="159.94999999999999" customHeight="1" outlineLevel="1">
      <c r="A33" s="93" t="s">
        <v>51</v>
      </c>
      <c r="B33" s="85" t="s">
        <v>162</v>
      </c>
      <c r="C33" s="86" t="s">
        <v>392</v>
      </c>
      <c r="D33" s="137" t="s">
        <v>391</v>
      </c>
      <c r="E33" s="138"/>
      <c r="F33" s="139"/>
      <c r="G33" s="94"/>
      <c r="H33" s="115" t="s">
        <v>387</v>
      </c>
      <c r="I33" s="86" t="s">
        <v>38</v>
      </c>
      <c r="J33" s="96" t="s">
        <v>393</v>
      </c>
    </row>
    <row r="34" spans="1:10" s="4" customFormat="1" ht="159.94999999999999" customHeight="1" outlineLevel="1">
      <c r="A34" s="93" t="s">
        <v>52</v>
      </c>
      <c r="B34" s="85" t="s">
        <v>203</v>
      </c>
      <c r="C34" s="86" t="s">
        <v>397</v>
      </c>
      <c r="D34" s="137" t="s">
        <v>396</v>
      </c>
      <c r="E34" s="138"/>
      <c r="F34" s="139"/>
      <c r="G34" s="94"/>
      <c r="H34" s="115" t="s">
        <v>378</v>
      </c>
      <c r="I34" s="86" t="s">
        <v>39</v>
      </c>
      <c r="J34" s="96" t="s">
        <v>296</v>
      </c>
    </row>
    <row r="35" spans="1:10" s="4" customFormat="1" ht="159.94999999999999" customHeight="1" outlineLevel="1">
      <c r="A35" s="93" t="s">
        <v>53</v>
      </c>
      <c r="B35" s="85" t="s">
        <v>65</v>
      </c>
      <c r="C35" s="86" t="s">
        <v>398</v>
      </c>
      <c r="D35" s="137" t="s">
        <v>355</v>
      </c>
      <c r="E35" s="134"/>
      <c r="F35" s="140"/>
      <c r="G35" s="94"/>
      <c r="H35" s="115" t="s">
        <v>387</v>
      </c>
      <c r="I35" s="86" t="s">
        <v>38</v>
      </c>
      <c r="J35" s="96" t="s">
        <v>324</v>
      </c>
    </row>
    <row r="36" spans="1:10" s="4" customFormat="1" ht="159.94999999999999" customHeight="1" outlineLevel="1">
      <c r="A36" s="93" t="s">
        <v>63</v>
      </c>
      <c r="B36" s="85" t="s">
        <v>56</v>
      </c>
      <c r="C36" s="86" t="s">
        <v>400</v>
      </c>
      <c r="D36" s="137" t="s">
        <v>401</v>
      </c>
      <c r="E36" s="138"/>
      <c r="F36" s="139"/>
      <c r="G36" s="94"/>
      <c r="H36" s="115" t="s">
        <v>378</v>
      </c>
      <c r="I36" s="86" t="s">
        <v>3</v>
      </c>
      <c r="J36" s="96" t="s">
        <v>201</v>
      </c>
    </row>
    <row r="37" spans="1:10" s="4" customFormat="1" ht="150" customHeight="1" outlineLevel="1">
      <c r="A37" s="93" t="s">
        <v>72</v>
      </c>
      <c r="B37" s="85" t="s">
        <v>50</v>
      </c>
      <c r="C37" s="86" t="s">
        <v>404</v>
      </c>
      <c r="D37" s="137" t="s">
        <v>403</v>
      </c>
      <c r="E37" s="138"/>
      <c r="F37" s="139"/>
      <c r="G37" s="94"/>
      <c r="H37" s="115" t="s">
        <v>378</v>
      </c>
      <c r="I37" s="86" t="s">
        <v>39</v>
      </c>
      <c r="J37" s="96" t="s">
        <v>296</v>
      </c>
    </row>
    <row r="38" spans="1:10" s="4" customFormat="1" ht="159.94999999999999" customHeight="1" outlineLevel="1">
      <c r="A38" s="93" t="s">
        <v>73</v>
      </c>
      <c r="B38" s="85" t="s">
        <v>55</v>
      </c>
      <c r="C38" s="86" t="s">
        <v>405</v>
      </c>
      <c r="D38" s="137" t="s">
        <v>406</v>
      </c>
      <c r="E38" s="138"/>
      <c r="F38" s="139"/>
      <c r="G38" s="94"/>
      <c r="H38" s="115" t="s">
        <v>387</v>
      </c>
      <c r="I38" s="86" t="s">
        <v>38</v>
      </c>
      <c r="J38" s="96"/>
    </row>
    <row r="39" spans="1:10" s="4" customFormat="1" ht="159.94999999999999" customHeight="1" outlineLevel="1">
      <c r="A39" s="93" t="s">
        <v>74</v>
      </c>
      <c r="B39" s="85" t="s">
        <v>54</v>
      </c>
      <c r="C39" s="86" t="s">
        <v>408</v>
      </c>
      <c r="D39" s="141" t="s">
        <v>409</v>
      </c>
      <c r="E39" s="142"/>
      <c r="F39" s="143"/>
      <c r="G39" s="94"/>
      <c r="H39" s="115" t="s">
        <v>387</v>
      </c>
      <c r="I39" s="86" t="s">
        <v>38</v>
      </c>
      <c r="J39" s="96"/>
    </row>
    <row r="40" spans="1:10" s="4" customFormat="1" ht="159.94999999999999" customHeight="1" outlineLevel="1">
      <c r="A40" s="93" t="s">
        <v>331</v>
      </c>
      <c r="B40" s="85" t="s">
        <v>413</v>
      </c>
      <c r="C40" s="86" t="s">
        <v>414</v>
      </c>
      <c r="D40" s="141" t="s">
        <v>416</v>
      </c>
      <c r="E40" s="142"/>
      <c r="F40" s="143"/>
      <c r="G40" s="94"/>
      <c r="H40" s="115">
        <v>45774</v>
      </c>
      <c r="I40" s="86" t="s">
        <v>3</v>
      </c>
      <c r="J40" s="96" t="s">
        <v>415</v>
      </c>
    </row>
    <row r="41" spans="1:10" s="4" customFormat="1" ht="12.75" outlineLevel="1">
      <c r="A41" s="150" t="s">
        <v>66</v>
      </c>
      <c r="B41" s="151"/>
      <c r="C41" s="151"/>
      <c r="D41" s="87"/>
      <c r="E41" s="87"/>
      <c r="F41" s="87"/>
      <c r="G41" s="87"/>
      <c r="H41" s="87"/>
      <c r="I41" s="87"/>
      <c r="J41" s="88"/>
    </row>
    <row r="42" spans="1:10" s="4" customFormat="1" ht="159.94999999999999" customHeight="1" outlineLevel="1">
      <c r="A42" s="77" t="s">
        <v>0</v>
      </c>
      <c r="B42" s="92" t="s">
        <v>68</v>
      </c>
      <c r="C42" s="76" t="s">
        <v>379</v>
      </c>
      <c r="D42" s="137" t="s">
        <v>159</v>
      </c>
      <c r="E42" s="134"/>
      <c r="F42" s="134"/>
      <c r="G42" s="75"/>
      <c r="H42" s="129">
        <v>45774</v>
      </c>
      <c r="I42" s="76" t="s">
        <v>38</v>
      </c>
      <c r="J42" s="74"/>
    </row>
    <row r="43" spans="1:10" s="4" customFormat="1" ht="12.75" outlineLevel="1">
      <c r="A43" s="135" t="s">
        <v>67</v>
      </c>
      <c r="B43" s="136"/>
      <c r="C43" s="136"/>
      <c r="D43" s="97"/>
      <c r="E43" s="97"/>
      <c r="F43" s="97"/>
      <c r="G43" s="97"/>
      <c r="H43" s="97"/>
      <c r="I43" s="97"/>
      <c r="J43" s="98"/>
    </row>
    <row r="44" spans="1:10" s="4" customFormat="1" ht="309.95" customHeight="1" outlineLevel="1">
      <c r="A44" s="77" t="s">
        <v>0</v>
      </c>
      <c r="B44" s="92" t="s">
        <v>96</v>
      </c>
      <c r="C44" s="76" t="s">
        <v>446</v>
      </c>
      <c r="D44" s="137" t="s">
        <v>421</v>
      </c>
      <c r="E44" s="138"/>
      <c r="F44" s="138"/>
      <c r="G44" s="75"/>
      <c r="H44" s="129" t="s">
        <v>419</v>
      </c>
      <c r="I44" s="76" t="s">
        <v>38</v>
      </c>
      <c r="J44" s="74"/>
    </row>
    <row r="45" spans="1:10" s="4" customFormat="1" ht="159.94999999999999" customHeight="1" outlineLevel="1">
      <c r="A45" s="77" t="s">
        <v>1</v>
      </c>
      <c r="B45" s="81" t="s">
        <v>97</v>
      </c>
      <c r="C45" s="76" t="s">
        <v>428</v>
      </c>
      <c r="D45" s="137" t="s">
        <v>423</v>
      </c>
      <c r="E45" s="134"/>
      <c r="F45" s="134"/>
      <c r="G45" s="75"/>
      <c r="H45" s="129" t="s">
        <v>419</v>
      </c>
      <c r="I45" s="76" t="s">
        <v>38</v>
      </c>
      <c r="J45" s="74" t="s">
        <v>272</v>
      </c>
    </row>
    <row r="46" spans="1:10" s="4" customFormat="1" ht="159.94999999999999" customHeight="1" outlineLevel="1">
      <c r="A46" s="77" t="s">
        <v>2</v>
      </c>
      <c r="B46" s="92" t="s">
        <v>98</v>
      </c>
      <c r="C46" s="76" t="s">
        <v>427</v>
      </c>
      <c r="D46" s="137" t="s">
        <v>422</v>
      </c>
      <c r="E46" s="138"/>
      <c r="F46" s="138"/>
      <c r="G46" s="75"/>
      <c r="H46" s="129" t="s">
        <v>419</v>
      </c>
      <c r="I46" s="76" t="s">
        <v>38</v>
      </c>
      <c r="J46" s="74" t="s">
        <v>276</v>
      </c>
    </row>
    <row r="47" spans="1:10" s="4" customFormat="1" ht="309.95" customHeight="1" outlineLevel="1">
      <c r="A47" s="77" t="s">
        <v>49</v>
      </c>
      <c r="B47" s="92" t="s">
        <v>424</v>
      </c>
      <c r="C47" s="76" t="s">
        <v>430</v>
      </c>
      <c r="D47" s="137" t="s">
        <v>429</v>
      </c>
      <c r="E47" s="134"/>
      <c r="F47" s="134"/>
      <c r="G47" s="75"/>
      <c r="H47" s="129">
        <v>45774</v>
      </c>
      <c r="I47" s="76" t="s">
        <v>3</v>
      </c>
      <c r="J47" s="74" t="s">
        <v>431</v>
      </c>
    </row>
    <row r="48" spans="1:10" s="4" customFormat="1" ht="159.94999999999999" customHeight="1" outlineLevel="1">
      <c r="A48" s="77" t="s">
        <v>51</v>
      </c>
      <c r="B48" s="92" t="s">
        <v>99</v>
      </c>
      <c r="C48" s="76" t="s">
        <v>441</v>
      </c>
      <c r="D48" s="137" t="s">
        <v>432</v>
      </c>
      <c r="E48" s="138"/>
      <c r="F48" s="138"/>
      <c r="G48" s="75"/>
      <c r="H48" s="129" t="s">
        <v>433</v>
      </c>
      <c r="I48" s="76" t="s">
        <v>38</v>
      </c>
      <c r="J48" s="74" t="s">
        <v>277</v>
      </c>
    </row>
    <row r="49" spans="1:10" s="4" customFormat="1" ht="159.94999999999999" customHeight="1" outlineLevel="1">
      <c r="A49" s="77" t="s">
        <v>52</v>
      </c>
      <c r="B49" s="92" t="s">
        <v>292</v>
      </c>
      <c r="C49" s="76" t="s">
        <v>442</v>
      </c>
      <c r="D49" s="137" t="s">
        <v>432</v>
      </c>
      <c r="E49" s="134"/>
      <c r="F49" s="134"/>
      <c r="G49" s="75"/>
      <c r="H49" s="129" t="s">
        <v>434</v>
      </c>
      <c r="I49" s="76" t="s">
        <v>38</v>
      </c>
      <c r="J49" s="74" t="s">
        <v>293</v>
      </c>
    </row>
    <row r="50" spans="1:10" s="4" customFormat="1" ht="159.94999999999999" customHeight="1" outlineLevel="1">
      <c r="A50" s="77" t="s">
        <v>53</v>
      </c>
      <c r="B50" s="92" t="s">
        <v>100</v>
      </c>
      <c r="C50" s="76" t="s">
        <v>443</v>
      </c>
      <c r="D50" s="137" t="s">
        <v>436</v>
      </c>
      <c r="E50" s="134"/>
      <c r="F50" s="134"/>
      <c r="G50" s="75"/>
      <c r="H50" s="129" t="s">
        <v>419</v>
      </c>
      <c r="I50" s="76" t="s">
        <v>38</v>
      </c>
      <c r="J50" s="74" t="s">
        <v>285</v>
      </c>
    </row>
    <row r="51" spans="1:10" s="4" customFormat="1" ht="159.94999999999999" customHeight="1" outlineLevel="1">
      <c r="A51" s="77" t="s">
        <v>63</v>
      </c>
      <c r="B51" s="92" t="s">
        <v>348</v>
      </c>
      <c r="C51" s="76" t="s">
        <v>444</v>
      </c>
      <c r="D51" s="137" t="s">
        <v>439</v>
      </c>
      <c r="E51" s="134"/>
      <c r="F51" s="134"/>
      <c r="G51" s="75"/>
      <c r="H51" s="129">
        <v>45774</v>
      </c>
      <c r="I51" s="76" t="s">
        <v>38</v>
      </c>
      <c r="J51" s="74" t="s">
        <v>440</v>
      </c>
    </row>
    <row r="52" spans="1:10" s="4" customFormat="1" ht="159.94999999999999" customHeight="1" outlineLevel="1">
      <c r="A52" s="77" t="s">
        <v>72</v>
      </c>
      <c r="B52" s="92" t="s">
        <v>445</v>
      </c>
      <c r="C52" s="76" t="s">
        <v>448</v>
      </c>
      <c r="D52" s="137" t="s">
        <v>449</v>
      </c>
      <c r="E52" s="134"/>
      <c r="F52" s="134"/>
      <c r="G52" s="75"/>
      <c r="H52" s="129">
        <v>45774</v>
      </c>
      <c r="I52" s="76" t="s">
        <v>38</v>
      </c>
      <c r="J52" s="74" t="s">
        <v>447</v>
      </c>
    </row>
    <row r="53" spans="1:10" s="4" customFormat="1" ht="408.95" customHeight="1" outlineLevel="1">
      <c r="A53" s="77" t="s">
        <v>73</v>
      </c>
      <c r="B53" s="92" t="s">
        <v>458</v>
      </c>
      <c r="C53" s="76" t="s">
        <v>452</v>
      </c>
      <c r="D53" s="137" t="s">
        <v>456</v>
      </c>
      <c r="E53" s="134"/>
      <c r="F53" s="134"/>
      <c r="G53" s="75"/>
      <c r="H53" s="129" t="s">
        <v>434</v>
      </c>
      <c r="I53" s="76" t="s">
        <v>38</v>
      </c>
      <c r="J53" s="74" t="s">
        <v>457</v>
      </c>
    </row>
    <row r="54" spans="1:10" s="4" customFormat="1" ht="159.94999999999999" customHeight="1" outlineLevel="1">
      <c r="A54" s="77" t="s">
        <v>74</v>
      </c>
      <c r="B54" s="92" t="s">
        <v>476</v>
      </c>
      <c r="C54" s="76" t="s">
        <v>459</v>
      </c>
      <c r="D54" s="137" t="s">
        <v>461</v>
      </c>
      <c r="E54" s="134"/>
      <c r="F54" s="134"/>
      <c r="G54" s="75"/>
      <c r="H54" s="129">
        <v>45774</v>
      </c>
      <c r="I54" s="76" t="s">
        <v>38</v>
      </c>
      <c r="J54" s="74"/>
    </row>
    <row r="55" spans="1:10" s="4" customFormat="1" ht="159.94999999999999" customHeight="1" outlineLevel="1">
      <c r="A55" s="77" t="s">
        <v>331</v>
      </c>
      <c r="B55" s="92" t="s">
        <v>477</v>
      </c>
      <c r="C55" s="76" t="s">
        <v>460</v>
      </c>
      <c r="D55" s="137" t="s">
        <v>462</v>
      </c>
      <c r="E55" s="134"/>
      <c r="F55" s="134"/>
      <c r="G55" s="75"/>
      <c r="H55" s="129">
        <v>45774</v>
      </c>
      <c r="I55" s="76" t="s">
        <v>3</v>
      </c>
      <c r="J55" s="74" t="s">
        <v>463</v>
      </c>
    </row>
    <row r="56" spans="1:10" s="4" customFormat="1" ht="159.94999999999999" customHeight="1" outlineLevel="1">
      <c r="A56" s="77" t="s">
        <v>332</v>
      </c>
      <c r="B56" s="92" t="s">
        <v>464</v>
      </c>
      <c r="C56" s="76" t="s">
        <v>465</v>
      </c>
      <c r="D56" s="137" t="s">
        <v>466</v>
      </c>
      <c r="E56" s="134"/>
      <c r="F56" s="134"/>
      <c r="G56" s="75"/>
      <c r="H56" s="129">
        <v>45774</v>
      </c>
      <c r="I56" s="76" t="s">
        <v>3</v>
      </c>
      <c r="J56" s="74" t="s">
        <v>467</v>
      </c>
    </row>
    <row r="57" spans="1:10" s="4" customFormat="1" ht="309.95" customHeight="1" outlineLevel="1">
      <c r="A57" s="77" t="s">
        <v>333</v>
      </c>
      <c r="B57" s="92" t="s">
        <v>468</v>
      </c>
      <c r="C57" s="76" t="s">
        <v>469</v>
      </c>
      <c r="D57" s="137" t="s">
        <v>471</v>
      </c>
      <c r="E57" s="134"/>
      <c r="F57" s="134"/>
      <c r="G57" s="75"/>
      <c r="H57" s="129">
        <v>45774</v>
      </c>
      <c r="I57" s="76" t="s">
        <v>3</v>
      </c>
      <c r="J57" s="74" t="s">
        <v>470</v>
      </c>
    </row>
    <row r="58" spans="1:10" s="4" customFormat="1" ht="159.94999999999999" customHeight="1" outlineLevel="1">
      <c r="A58" s="77" t="s">
        <v>334</v>
      </c>
      <c r="B58" s="92" t="s">
        <v>483</v>
      </c>
      <c r="C58" s="76" t="s">
        <v>485</v>
      </c>
      <c r="D58" s="137" t="s">
        <v>486</v>
      </c>
      <c r="E58" s="134"/>
      <c r="F58" s="134"/>
      <c r="G58" s="75"/>
      <c r="H58" s="129">
        <v>45774</v>
      </c>
      <c r="I58" s="76" t="s">
        <v>39</v>
      </c>
      <c r="J58" s="74" t="s">
        <v>489</v>
      </c>
    </row>
    <row r="59" spans="1:10" s="4" customFormat="1" ht="159.94999999999999" customHeight="1" outlineLevel="1">
      <c r="A59" s="77" t="s">
        <v>482</v>
      </c>
      <c r="B59" s="92" t="s">
        <v>484</v>
      </c>
      <c r="C59" s="76" t="s">
        <v>487</v>
      </c>
      <c r="D59" s="137" t="s">
        <v>488</v>
      </c>
      <c r="E59" s="134"/>
      <c r="F59" s="134"/>
      <c r="G59" s="75"/>
      <c r="H59" s="129">
        <v>45774</v>
      </c>
      <c r="I59" s="76" t="s">
        <v>39</v>
      </c>
      <c r="J59" s="74" t="s">
        <v>490</v>
      </c>
    </row>
    <row r="60" spans="1:10" s="4" customFormat="1" ht="12.75" outlineLevel="1">
      <c r="A60" s="135" t="s">
        <v>80</v>
      </c>
      <c r="B60" s="136"/>
      <c r="C60" s="136"/>
      <c r="D60" s="97"/>
      <c r="E60" s="97"/>
      <c r="F60" s="97"/>
      <c r="G60" s="97"/>
      <c r="H60" s="97"/>
      <c r="I60" s="97"/>
      <c r="J60" s="98"/>
    </row>
    <row r="61" spans="1:10" s="4" customFormat="1" ht="309.95" customHeight="1" outlineLevel="1">
      <c r="A61" s="77" t="s">
        <v>0</v>
      </c>
      <c r="B61" s="92" t="s">
        <v>81</v>
      </c>
      <c r="C61" s="76" t="s">
        <v>496</v>
      </c>
      <c r="D61" s="137" t="s">
        <v>495</v>
      </c>
      <c r="E61" s="138"/>
      <c r="F61" s="138"/>
      <c r="G61" s="75"/>
      <c r="H61" s="129" t="s">
        <v>433</v>
      </c>
      <c r="I61" s="76" t="s">
        <v>38</v>
      </c>
      <c r="J61" s="74"/>
    </row>
    <row r="62" spans="1:10" s="4" customFormat="1" ht="300" customHeight="1" outlineLevel="1">
      <c r="A62" s="77" t="s">
        <v>1</v>
      </c>
      <c r="B62" s="92" t="s">
        <v>82</v>
      </c>
      <c r="C62" s="76" t="s">
        <v>497</v>
      </c>
      <c r="D62" s="137" t="s">
        <v>498</v>
      </c>
      <c r="E62" s="138"/>
      <c r="F62" s="138"/>
      <c r="G62" s="75"/>
      <c r="H62" s="129" t="s">
        <v>433</v>
      </c>
      <c r="I62" s="76" t="s">
        <v>38</v>
      </c>
      <c r="J62" s="74" t="s">
        <v>286</v>
      </c>
    </row>
    <row r="63" spans="1:10" s="4" customFormat="1" ht="159.94999999999999" customHeight="1" outlineLevel="1">
      <c r="A63" s="77" t="s">
        <v>2</v>
      </c>
      <c r="B63" s="92" t="s">
        <v>84</v>
      </c>
      <c r="C63" s="76" t="s">
        <v>499</v>
      </c>
      <c r="D63" s="137" t="s">
        <v>501</v>
      </c>
      <c r="E63" s="138"/>
      <c r="F63" s="138"/>
      <c r="G63" s="75"/>
      <c r="H63" s="129">
        <v>45774</v>
      </c>
      <c r="I63" s="76" t="s">
        <v>39</v>
      </c>
      <c r="J63" s="74"/>
    </row>
    <row r="64" spans="1:10" s="4" customFormat="1" ht="159.94999999999999" customHeight="1" outlineLevel="1">
      <c r="A64" s="77" t="s">
        <v>49</v>
      </c>
      <c r="B64" s="92" t="s">
        <v>85</v>
      </c>
      <c r="C64" s="76" t="s">
        <v>500</v>
      </c>
      <c r="D64" s="137" t="s">
        <v>502</v>
      </c>
      <c r="E64" s="134"/>
      <c r="F64" s="134"/>
      <c r="G64" s="75"/>
      <c r="H64" s="129">
        <v>45774</v>
      </c>
      <c r="I64" s="76" t="s">
        <v>39</v>
      </c>
      <c r="J64" s="74"/>
    </row>
    <row r="65" spans="1:10" s="4" customFormat="1" ht="159.94999999999999" customHeight="1" outlineLevel="1">
      <c r="A65" s="77" t="s">
        <v>51</v>
      </c>
      <c r="B65" s="92" t="s">
        <v>86</v>
      </c>
      <c r="C65" s="76" t="s">
        <v>504</v>
      </c>
      <c r="D65" s="137" t="s">
        <v>503</v>
      </c>
      <c r="E65" s="134"/>
      <c r="F65" s="134"/>
      <c r="G65" s="75"/>
      <c r="H65" s="129">
        <v>45774</v>
      </c>
      <c r="I65" s="76" t="s">
        <v>39</v>
      </c>
      <c r="J65" s="74"/>
    </row>
    <row r="66" spans="1:10" s="4" customFormat="1" ht="159.94999999999999" customHeight="1" outlineLevel="1">
      <c r="A66" s="77" t="s">
        <v>52</v>
      </c>
      <c r="B66" s="92" t="s">
        <v>83</v>
      </c>
      <c r="C66" s="76" t="s">
        <v>505</v>
      </c>
      <c r="D66" s="137" t="s">
        <v>506</v>
      </c>
      <c r="E66" s="134"/>
      <c r="F66" s="134"/>
      <c r="G66" s="75"/>
      <c r="H66" s="129">
        <v>45774</v>
      </c>
      <c r="I66" s="76" t="s">
        <v>39</v>
      </c>
      <c r="J66" s="74"/>
    </row>
    <row r="67" spans="1:10" s="4" customFormat="1" ht="260.10000000000002" customHeight="1" outlineLevel="1">
      <c r="A67" s="77" t="s">
        <v>53</v>
      </c>
      <c r="B67" s="92" t="s">
        <v>279</v>
      </c>
      <c r="C67" s="76" t="s">
        <v>516</v>
      </c>
      <c r="D67" s="137" t="s">
        <v>517</v>
      </c>
      <c r="E67" s="134"/>
      <c r="F67" s="134"/>
      <c r="G67" s="75"/>
      <c r="H67" s="129" t="s">
        <v>433</v>
      </c>
      <c r="I67" s="76" t="s">
        <v>38</v>
      </c>
      <c r="J67" s="74" t="s">
        <v>280</v>
      </c>
    </row>
    <row r="68" spans="1:10" s="4" customFormat="1" ht="12.75" outlineLevel="1">
      <c r="A68" s="135" t="s">
        <v>87</v>
      </c>
      <c r="B68" s="136"/>
      <c r="C68" s="136"/>
      <c r="D68" s="97"/>
      <c r="E68" s="97"/>
      <c r="F68" s="97"/>
      <c r="G68" s="97"/>
      <c r="H68" s="97"/>
      <c r="I68" s="97"/>
      <c r="J68" s="98"/>
    </row>
    <row r="69" spans="1:10" s="4" customFormat="1" ht="47.25" customHeight="1" outlineLevel="1">
      <c r="A69" s="77" t="s">
        <v>0</v>
      </c>
      <c r="B69" s="92" t="s">
        <v>111</v>
      </c>
      <c r="C69" s="76" t="s">
        <v>88</v>
      </c>
      <c r="D69" s="133"/>
      <c r="E69" s="134"/>
      <c r="F69" s="134"/>
      <c r="G69" s="75"/>
      <c r="H69" s="82"/>
      <c r="I69" s="76"/>
      <c r="J69" s="74"/>
    </row>
    <row r="70" spans="1:10" s="4" customFormat="1" ht="12.75" outlineLevel="1">
      <c r="A70" s="135" t="s">
        <v>225</v>
      </c>
      <c r="B70" s="136"/>
      <c r="C70" s="136"/>
      <c r="D70" s="97"/>
      <c r="E70" s="97"/>
      <c r="F70" s="97"/>
      <c r="G70" s="97"/>
      <c r="H70" s="97"/>
      <c r="I70" s="97"/>
      <c r="J70" s="98"/>
    </row>
    <row r="71" spans="1:10" s="4" customFormat="1" ht="144" customHeight="1" outlineLevel="1">
      <c r="A71" s="77" t="s">
        <v>0</v>
      </c>
      <c r="B71" s="92" t="s">
        <v>227</v>
      </c>
      <c r="C71" s="76" t="s">
        <v>224</v>
      </c>
      <c r="D71" s="133"/>
      <c r="E71" s="134"/>
      <c r="F71" s="134"/>
      <c r="G71" s="75"/>
      <c r="H71" s="82"/>
      <c r="I71" s="76"/>
      <c r="J71" s="74"/>
    </row>
    <row r="72" spans="1:10" s="4" customFormat="1" ht="123" customHeight="1" outlineLevel="1">
      <c r="A72" s="77" t="s">
        <v>1</v>
      </c>
      <c r="B72" s="92" t="s">
        <v>228</v>
      </c>
      <c r="C72" s="76" t="s">
        <v>229</v>
      </c>
      <c r="D72" s="133"/>
      <c r="E72" s="134"/>
      <c r="F72" s="134"/>
      <c r="G72" s="75"/>
      <c r="H72" s="82"/>
      <c r="I72" s="76"/>
      <c r="J72" s="74"/>
    </row>
    <row r="73" spans="1:10" s="4" customFormat="1" ht="12.75" outlineLevel="1">
      <c r="A73" s="135" t="s">
        <v>252</v>
      </c>
      <c r="B73" s="136"/>
      <c r="C73" s="136"/>
      <c r="D73" s="97"/>
      <c r="E73" s="97"/>
      <c r="F73" s="97"/>
      <c r="G73" s="97"/>
      <c r="H73" s="97"/>
      <c r="I73" s="97"/>
      <c r="J73" s="98"/>
    </row>
    <row r="74" spans="1:10" s="4" customFormat="1" ht="98.25" customHeight="1" outlineLevel="1">
      <c r="A74" s="77" t="s">
        <v>0</v>
      </c>
      <c r="B74" s="92" t="s">
        <v>268</v>
      </c>
      <c r="C74" s="76" t="s">
        <v>263</v>
      </c>
      <c r="D74" s="133"/>
      <c r="E74" s="134"/>
      <c r="F74" s="134"/>
      <c r="G74" s="75"/>
      <c r="H74" s="82"/>
      <c r="I74" s="76"/>
      <c r="J74" s="74"/>
    </row>
    <row r="75" spans="1:10" s="4" customFormat="1" ht="160.5" customHeight="1" outlineLevel="1">
      <c r="A75" s="77" t="s">
        <v>1</v>
      </c>
      <c r="B75" s="92" t="s">
        <v>264</v>
      </c>
      <c r="C75" s="76" t="s">
        <v>267</v>
      </c>
      <c r="D75" s="133"/>
      <c r="E75" s="134"/>
      <c r="F75" s="134"/>
      <c r="G75" s="75"/>
      <c r="H75" s="82"/>
      <c r="I75" s="76"/>
      <c r="J75" s="74"/>
    </row>
    <row r="76" spans="1:10" s="4" customFormat="1" ht="12.75" outlineLevel="1">
      <c r="A76" s="135" t="s">
        <v>253</v>
      </c>
      <c r="B76" s="136"/>
      <c r="C76" s="136"/>
      <c r="D76" s="97"/>
      <c r="E76" s="97"/>
      <c r="F76" s="97"/>
      <c r="G76" s="97"/>
      <c r="H76" s="97"/>
      <c r="I76" s="97"/>
      <c r="J76" s="98"/>
    </row>
    <row r="77" spans="1:10" s="4" customFormat="1" ht="136.5" customHeight="1" outlineLevel="1">
      <c r="A77" s="77" t="s">
        <v>0</v>
      </c>
      <c r="B77" s="92" t="s">
        <v>254</v>
      </c>
      <c r="C77" s="76" t="s">
        <v>255</v>
      </c>
      <c r="D77" s="133"/>
      <c r="E77" s="134"/>
      <c r="F77" s="134"/>
      <c r="G77" s="75"/>
      <c r="H77" s="82"/>
      <c r="I77" s="76"/>
      <c r="J77" s="74"/>
    </row>
    <row r="78" spans="1:10" s="4" customFormat="1" ht="136.5" customHeight="1" outlineLevel="1">
      <c r="A78" s="77" t="s">
        <v>1</v>
      </c>
      <c r="B78" s="92" t="s">
        <v>254</v>
      </c>
      <c r="C78" s="76" t="s">
        <v>256</v>
      </c>
      <c r="D78" s="133"/>
      <c r="E78" s="134"/>
      <c r="F78" s="134"/>
      <c r="G78" s="75"/>
      <c r="H78" s="82"/>
      <c r="I78" s="76"/>
      <c r="J78" s="74"/>
    </row>
    <row r="79" spans="1:10" s="4" customFormat="1" ht="148.5" customHeight="1" outlineLevel="1">
      <c r="A79" s="77" t="s">
        <v>2</v>
      </c>
      <c r="B79" s="92" t="s">
        <v>257</v>
      </c>
      <c r="C79" s="76" t="s">
        <v>258</v>
      </c>
      <c r="D79" s="133"/>
      <c r="E79" s="134"/>
      <c r="F79" s="134"/>
      <c r="G79" s="75"/>
      <c r="H79" s="82"/>
      <c r="I79" s="76"/>
      <c r="J79" s="74"/>
    </row>
    <row r="80" spans="1:10" s="4" customFormat="1" ht="146.25" customHeight="1" outlineLevel="1">
      <c r="A80" s="77" t="s">
        <v>49</v>
      </c>
      <c r="B80" s="92" t="s">
        <v>259</v>
      </c>
      <c r="C80" s="76" t="s">
        <v>265</v>
      </c>
      <c r="D80" s="133"/>
      <c r="E80" s="134"/>
      <c r="F80" s="134"/>
      <c r="G80" s="75"/>
      <c r="H80" s="82"/>
      <c r="I80" s="76"/>
      <c r="J80" s="74"/>
    </row>
    <row r="81" spans="1:10" s="4" customFormat="1" ht="12.75" outlineLevel="1">
      <c r="A81" s="135"/>
      <c r="B81" s="136"/>
      <c r="C81" s="136"/>
      <c r="D81" s="97"/>
      <c r="E81" s="97"/>
      <c r="F81" s="97"/>
      <c r="G81" s="97"/>
      <c r="H81" s="97"/>
      <c r="I81" s="97"/>
      <c r="J81" s="98"/>
    </row>
    <row r="82" spans="1:10" s="4" customFormat="1" ht="63.75" customHeight="1" outlineLevel="1">
      <c r="A82" s="77"/>
      <c r="B82" s="92"/>
      <c r="C82" s="76"/>
      <c r="D82" s="133"/>
      <c r="E82" s="134"/>
      <c r="F82" s="134"/>
      <c r="G82" s="75"/>
      <c r="H82" s="82"/>
      <c r="I82" s="76"/>
      <c r="J82" s="74"/>
    </row>
    <row r="83" spans="1:10" s="4" customFormat="1" ht="12.75" outlineLevel="1">
      <c r="A83" s="135"/>
      <c r="B83" s="136"/>
      <c r="C83" s="136"/>
      <c r="D83" s="97"/>
      <c r="E83" s="97"/>
      <c r="F83" s="97"/>
      <c r="G83" s="97"/>
      <c r="H83" s="97"/>
      <c r="I83" s="97"/>
      <c r="J83" s="98"/>
    </row>
    <row r="84" spans="1:10" s="4" customFormat="1" ht="63.75" customHeight="1" outlineLevel="1">
      <c r="A84" s="77"/>
      <c r="B84" s="92"/>
      <c r="C84" s="76"/>
      <c r="D84" s="133"/>
      <c r="E84" s="134"/>
      <c r="F84" s="134"/>
      <c r="G84" s="75"/>
      <c r="H84" s="82"/>
      <c r="I84" s="76"/>
      <c r="J84" s="74"/>
    </row>
    <row r="85" spans="1:10" s="4" customFormat="1" ht="63.75" customHeight="1" outlineLevel="1">
      <c r="A85" s="124"/>
      <c r="B85" s="125"/>
      <c r="C85" s="126"/>
      <c r="D85" s="127"/>
      <c r="E85" s="127"/>
      <c r="F85" s="127"/>
      <c r="G85" s="126"/>
      <c r="H85" s="126"/>
      <c r="I85" s="126"/>
      <c r="J85" s="128"/>
    </row>
    <row r="86" spans="1:10" ht="12" customHeight="1">
      <c r="I86"/>
      <c r="J86"/>
    </row>
    <row r="87" spans="1:10" ht="12" customHeight="1">
      <c r="I87"/>
      <c r="J87"/>
    </row>
    <row r="88" spans="1:10" ht="12" customHeight="1">
      <c r="I88"/>
      <c r="J88"/>
    </row>
    <row r="89" spans="1:10" ht="12" customHeight="1">
      <c r="I89"/>
      <c r="J89"/>
    </row>
    <row r="90" spans="1:10" ht="12" customHeight="1">
      <c r="I90"/>
      <c r="J90"/>
    </row>
    <row r="91" spans="1:10" ht="12" customHeight="1">
      <c r="I91"/>
      <c r="J91"/>
    </row>
    <row r="92" spans="1:10" ht="12" customHeight="1">
      <c r="I92"/>
      <c r="J92"/>
    </row>
    <row r="93" spans="1:10" ht="12" customHeight="1">
      <c r="I93"/>
      <c r="J93"/>
    </row>
    <row r="94" spans="1:10" ht="12" customHeight="1">
      <c r="I94"/>
      <c r="J94"/>
    </row>
    <row r="95" spans="1:10" ht="12" customHeight="1">
      <c r="I95"/>
      <c r="J95"/>
    </row>
    <row r="96" spans="1:10" ht="12" customHeight="1">
      <c r="I96"/>
      <c r="J96"/>
    </row>
    <row r="97" spans="9:10" ht="12" customHeight="1">
      <c r="I97"/>
      <c r="J97"/>
    </row>
    <row r="98" spans="9:10" ht="12" customHeight="1">
      <c r="I98"/>
      <c r="J98"/>
    </row>
    <row r="99" spans="9:10" ht="12" customHeight="1">
      <c r="I99"/>
      <c r="J99"/>
    </row>
    <row r="100" spans="9:10" ht="12" customHeight="1">
      <c r="I100"/>
      <c r="J100"/>
    </row>
    <row r="101" spans="9:10" ht="12" customHeight="1">
      <c r="I101"/>
      <c r="J101"/>
    </row>
    <row r="102" spans="9:10">
      <c r="I102" s="19"/>
      <c r="J102"/>
    </row>
    <row r="103" spans="9:10">
      <c r="I103" s="19"/>
      <c r="J103"/>
    </row>
    <row r="104" spans="9:10">
      <c r="I104" s="19"/>
      <c r="J104"/>
    </row>
    <row r="105" spans="9:10">
      <c r="I105" s="19"/>
      <c r="J105"/>
    </row>
    <row r="106" spans="9:10">
      <c r="I106" s="19"/>
      <c r="J106"/>
    </row>
    <row r="107" spans="9:10">
      <c r="I107" s="19"/>
      <c r="J107"/>
    </row>
    <row r="108" spans="9:10">
      <c r="I108" s="19"/>
      <c r="J108"/>
    </row>
    <row r="109" spans="9:10">
      <c r="I109" s="19"/>
      <c r="J109"/>
    </row>
    <row r="110" spans="9:10">
      <c r="I110" s="19"/>
      <c r="J110"/>
    </row>
    <row r="111" spans="9:10">
      <c r="I111" s="19"/>
      <c r="J111"/>
    </row>
    <row r="112" spans="9:10">
      <c r="I112" s="19"/>
      <c r="J112"/>
    </row>
    <row r="113" spans="9:10">
      <c r="I113" s="19"/>
      <c r="J113"/>
    </row>
    <row r="114" spans="9:10">
      <c r="I114" s="19"/>
      <c r="J114"/>
    </row>
    <row r="115" spans="9:10">
      <c r="I115" s="19"/>
      <c r="J115"/>
    </row>
    <row r="116" spans="9:10">
      <c r="I116" s="19"/>
      <c r="J116"/>
    </row>
    <row r="117" spans="9:10">
      <c r="I117" s="19"/>
      <c r="J117"/>
    </row>
  </sheetData>
  <mergeCells count="91">
    <mergeCell ref="D29:F29"/>
    <mergeCell ref="D22:F22"/>
    <mergeCell ref="D23:F23"/>
    <mergeCell ref="D24:F24"/>
    <mergeCell ref="D25:F25"/>
    <mergeCell ref="D26:F26"/>
    <mergeCell ref="D18:F18"/>
    <mergeCell ref="D27:F27"/>
    <mergeCell ref="D19:F19"/>
    <mergeCell ref="D14:F14"/>
    <mergeCell ref="D16:F16"/>
    <mergeCell ref="D15:F15"/>
    <mergeCell ref="D17:F17"/>
    <mergeCell ref="A9:A10"/>
    <mergeCell ref="B9:B10"/>
    <mergeCell ref="I9:I10"/>
    <mergeCell ref="A43:C43"/>
    <mergeCell ref="D30:F30"/>
    <mergeCell ref="D13:F13"/>
    <mergeCell ref="C9:C10"/>
    <mergeCell ref="D9:G10"/>
    <mergeCell ref="A28:C28"/>
    <mergeCell ref="D31:F31"/>
    <mergeCell ref="D32:F32"/>
    <mergeCell ref="D33:F33"/>
    <mergeCell ref="A41:C41"/>
    <mergeCell ref="D42:F42"/>
    <mergeCell ref="D21:F21"/>
    <mergeCell ref="D20:F20"/>
    <mergeCell ref="D71:F71"/>
    <mergeCell ref="D66:F66"/>
    <mergeCell ref="B1:D2"/>
    <mergeCell ref="A8:D8"/>
    <mergeCell ref="B5:D5"/>
    <mergeCell ref="A12:J12"/>
    <mergeCell ref="H5:J5"/>
    <mergeCell ref="H6:J6"/>
    <mergeCell ref="H7:J7"/>
    <mergeCell ref="B3:D3"/>
    <mergeCell ref="H4:J4"/>
    <mergeCell ref="J9:J10"/>
    <mergeCell ref="H3:J3"/>
    <mergeCell ref="B4:D4"/>
    <mergeCell ref="H9:H10"/>
    <mergeCell ref="A11:J11"/>
    <mergeCell ref="A68:C68"/>
    <mergeCell ref="D69:F69"/>
    <mergeCell ref="D67:F67"/>
    <mergeCell ref="D62:F62"/>
    <mergeCell ref="D64:F64"/>
    <mergeCell ref="D63:F63"/>
    <mergeCell ref="D65:F65"/>
    <mergeCell ref="D34:F34"/>
    <mergeCell ref="D35:F35"/>
    <mergeCell ref="D36:F36"/>
    <mergeCell ref="D37:F37"/>
    <mergeCell ref="A76:C76"/>
    <mergeCell ref="D39:F39"/>
    <mergeCell ref="D58:F58"/>
    <mergeCell ref="D38:F38"/>
    <mergeCell ref="D40:F40"/>
    <mergeCell ref="D44:F44"/>
    <mergeCell ref="D45:F45"/>
    <mergeCell ref="D46:F46"/>
    <mergeCell ref="A70:C70"/>
    <mergeCell ref="D72:F72"/>
    <mergeCell ref="A73:C73"/>
    <mergeCell ref="A60:C60"/>
    <mergeCell ref="A81:C81"/>
    <mergeCell ref="D82:F82"/>
    <mergeCell ref="A83:C83"/>
    <mergeCell ref="D47:F47"/>
    <mergeCell ref="D50:F50"/>
    <mergeCell ref="D51:F51"/>
    <mergeCell ref="D52:F52"/>
    <mergeCell ref="D59:F59"/>
    <mergeCell ref="D48:F48"/>
    <mergeCell ref="D49:F49"/>
    <mergeCell ref="D53:F53"/>
    <mergeCell ref="D54:F54"/>
    <mergeCell ref="D55:F55"/>
    <mergeCell ref="D56:F56"/>
    <mergeCell ref="D57:F57"/>
    <mergeCell ref="D61:F61"/>
    <mergeCell ref="D84:F84"/>
    <mergeCell ref="D74:F74"/>
    <mergeCell ref="D79:F79"/>
    <mergeCell ref="D77:F77"/>
    <mergeCell ref="D78:F78"/>
    <mergeCell ref="D75:F75"/>
    <mergeCell ref="D80:F80"/>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6"/>
  <sheetViews>
    <sheetView topLeftCell="A14" zoomScale="82" workbookViewId="0">
      <selection activeCell="B16" sqref="B16"/>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4"/>
      <c r="C1" s="144"/>
      <c r="D1" s="144"/>
      <c r="E1" s="6"/>
      <c r="F1" s="6"/>
      <c r="G1" s="6"/>
      <c r="H1" s="6"/>
      <c r="I1" s="90"/>
      <c r="J1" s="6"/>
      <c r="K1" s="7"/>
    </row>
    <row r="2" spans="1:11" s="2" customFormat="1" ht="11.25" customHeight="1" thickBot="1">
      <c r="A2" s="7"/>
      <c r="B2" s="145"/>
      <c r="C2" s="145"/>
      <c r="D2" s="145"/>
      <c r="E2" s="6"/>
      <c r="F2" s="6"/>
      <c r="G2" s="6"/>
      <c r="H2" s="6"/>
      <c r="I2" s="90"/>
      <c r="J2" s="6"/>
      <c r="K2" s="7"/>
    </row>
    <row r="3" spans="1:11" s="3" customFormat="1" ht="15" customHeight="1">
      <c r="A3" s="57" t="s">
        <v>36</v>
      </c>
      <c r="B3" s="131" t="s">
        <v>42</v>
      </c>
      <c r="C3" s="131"/>
      <c r="D3" s="132"/>
      <c r="E3" s="60"/>
      <c r="F3" s="60"/>
      <c r="G3" s="60"/>
      <c r="H3" s="154"/>
      <c r="I3" s="154"/>
      <c r="J3" s="154"/>
      <c r="K3" s="9"/>
    </row>
    <row r="4" spans="1:11" s="3" customFormat="1" ht="12.75">
      <c r="A4" s="62" t="s">
        <v>37</v>
      </c>
      <c r="B4" s="156" t="s">
        <v>107</v>
      </c>
      <c r="C4" s="157"/>
      <c r="D4" s="158"/>
      <c r="E4" s="60"/>
      <c r="F4" s="60"/>
      <c r="G4" s="60"/>
      <c r="H4" s="154"/>
      <c r="I4" s="154"/>
      <c r="J4" s="154"/>
      <c r="K4" s="9"/>
    </row>
    <row r="5" spans="1:11" s="70" customFormat="1" ht="25.5">
      <c r="A5" s="62" t="s">
        <v>30</v>
      </c>
      <c r="B5" s="147" t="s">
        <v>41</v>
      </c>
      <c r="C5" s="148"/>
      <c r="D5" s="149"/>
      <c r="E5" s="68"/>
      <c r="F5" s="68"/>
      <c r="G5" s="68"/>
      <c r="H5" s="153"/>
      <c r="I5" s="153"/>
      <c r="J5" s="153"/>
      <c r="K5" s="69"/>
    </row>
    <row r="6" spans="1:11" s="3" customFormat="1" ht="15" customHeight="1">
      <c r="A6" s="12" t="s">
        <v>38</v>
      </c>
      <c r="B6" s="79">
        <f>COUNTIF(I12:I25,"Pass")</f>
        <v>0</v>
      </c>
      <c r="C6" s="10" t="s">
        <v>39</v>
      </c>
      <c r="D6" s="13">
        <f>COUNTIF(I10:I731,"Pending")</f>
        <v>0</v>
      </c>
      <c r="E6" s="8"/>
      <c r="F6" s="8"/>
      <c r="G6" s="8"/>
      <c r="H6" s="154"/>
      <c r="I6" s="154"/>
      <c r="J6" s="154"/>
      <c r="K6" s="9"/>
    </row>
    <row r="7" spans="1:11" s="3" customFormat="1" ht="15" customHeight="1" thickBot="1">
      <c r="A7" s="14" t="s">
        <v>3</v>
      </c>
      <c r="B7" s="80">
        <f>COUNTIF(I12:I25,"Fail")</f>
        <v>0</v>
      </c>
      <c r="C7" s="29" t="s">
        <v>28</v>
      </c>
      <c r="D7" s="58">
        <f>COUNTA(A12:A34) -3</f>
        <v>11</v>
      </c>
      <c r="E7" s="61"/>
      <c r="F7" s="61"/>
      <c r="G7" s="61"/>
      <c r="H7" s="154"/>
      <c r="I7" s="154"/>
      <c r="J7" s="154"/>
      <c r="K7" s="9"/>
    </row>
    <row r="8" spans="1:11" s="3" customFormat="1" ht="15" customHeight="1">
      <c r="A8" s="146"/>
      <c r="B8" s="146"/>
      <c r="C8" s="146"/>
      <c r="D8" s="146"/>
      <c r="E8" s="8"/>
      <c r="F8" s="8"/>
      <c r="G8" s="8"/>
      <c r="H8" s="8"/>
      <c r="I8" s="91"/>
      <c r="J8" s="91"/>
      <c r="K8" s="9"/>
    </row>
    <row r="9" spans="1:11" s="72" customFormat="1" ht="12" customHeight="1">
      <c r="A9" s="163" t="s">
        <v>31</v>
      </c>
      <c r="B9" s="164" t="s">
        <v>6</v>
      </c>
      <c r="C9" s="163" t="s">
        <v>16</v>
      </c>
      <c r="D9" s="167" t="s">
        <v>29</v>
      </c>
      <c r="E9" s="168"/>
      <c r="F9" s="168"/>
      <c r="G9" s="169"/>
      <c r="H9" s="159" t="s">
        <v>27</v>
      </c>
      <c r="I9" s="155" t="s">
        <v>7</v>
      </c>
      <c r="J9" s="155" t="s">
        <v>32</v>
      </c>
      <c r="K9" s="71"/>
    </row>
    <row r="10" spans="1:11" s="3" customFormat="1" ht="12" customHeight="1">
      <c r="A10" s="155"/>
      <c r="B10" s="165"/>
      <c r="C10" s="155"/>
      <c r="D10" s="160"/>
      <c r="E10" s="170"/>
      <c r="F10" s="170"/>
      <c r="G10" s="171"/>
      <c r="H10" s="160"/>
      <c r="I10" s="155"/>
      <c r="J10" s="155"/>
      <c r="K10" s="9"/>
    </row>
    <row r="11" spans="1:11" s="73" customFormat="1" ht="15">
      <c r="A11" s="161"/>
      <c r="B11" s="161"/>
      <c r="C11" s="161"/>
      <c r="D11" s="161"/>
      <c r="E11" s="161"/>
      <c r="F11" s="161"/>
      <c r="G11" s="161"/>
      <c r="H11" s="161"/>
      <c r="I11" s="161"/>
      <c r="J11" s="162"/>
    </row>
    <row r="12" spans="1:11" s="4" customFormat="1" ht="12.75">
      <c r="A12" s="150" t="s">
        <v>108</v>
      </c>
      <c r="B12" s="151"/>
      <c r="C12" s="151"/>
      <c r="D12" s="151"/>
      <c r="E12" s="151"/>
      <c r="F12" s="151"/>
      <c r="G12" s="151"/>
      <c r="H12" s="151"/>
      <c r="I12" s="151"/>
      <c r="J12" s="152"/>
    </row>
    <row r="13" spans="1:11" s="4" customFormat="1" ht="102.75" customHeight="1" outlineLevel="1">
      <c r="A13" s="77" t="s">
        <v>0</v>
      </c>
      <c r="B13" s="81" t="s">
        <v>148</v>
      </c>
      <c r="C13" s="76" t="s">
        <v>146</v>
      </c>
      <c r="D13" s="173" t="s">
        <v>147</v>
      </c>
      <c r="E13" s="166"/>
      <c r="F13" s="166"/>
      <c r="G13" s="75"/>
      <c r="H13" s="89"/>
      <c r="I13" s="76"/>
      <c r="J13" s="74"/>
    </row>
    <row r="14" spans="1:11" s="4" customFormat="1" ht="107.25" customHeight="1" outlineLevel="1">
      <c r="A14" s="77" t="s">
        <v>1</v>
      </c>
      <c r="B14" s="81" t="s">
        <v>149</v>
      </c>
      <c r="C14" s="76" t="s">
        <v>150</v>
      </c>
      <c r="D14" s="173" t="s">
        <v>151</v>
      </c>
      <c r="E14" s="166"/>
      <c r="F14" s="166"/>
      <c r="G14" s="75"/>
      <c r="H14" s="89"/>
      <c r="I14" s="76"/>
      <c r="J14" s="74"/>
    </row>
    <row r="15" spans="1:11" s="4" customFormat="1" ht="82.5" customHeight="1" outlineLevel="1">
      <c r="A15" s="77" t="s">
        <v>2</v>
      </c>
      <c r="B15" s="81" t="s">
        <v>152</v>
      </c>
      <c r="C15" s="76" t="s">
        <v>153</v>
      </c>
      <c r="D15" s="173" t="s">
        <v>154</v>
      </c>
      <c r="E15" s="166"/>
      <c r="F15" s="166"/>
      <c r="G15" s="75"/>
      <c r="H15" s="89"/>
      <c r="I15" s="76"/>
      <c r="J15" s="74"/>
    </row>
    <row r="16" spans="1:11" s="4" customFormat="1" ht="99.75" customHeight="1" outlineLevel="1">
      <c r="A16" s="77" t="s">
        <v>49</v>
      </c>
      <c r="B16" s="81" t="s">
        <v>346</v>
      </c>
      <c r="C16" s="76" t="s">
        <v>347</v>
      </c>
      <c r="D16" s="173" t="s">
        <v>154</v>
      </c>
      <c r="E16" s="166"/>
      <c r="F16" s="166"/>
      <c r="G16" s="75"/>
      <c r="H16" s="89"/>
      <c r="I16" s="76"/>
      <c r="J16" s="74"/>
    </row>
    <row r="17" spans="1:10" s="4" customFormat="1" ht="12.75" outlineLevel="1">
      <c r="A17" s="150" t="s">
        <v>109</v>
      </c>
      <c r="B17" s="151"/>
      <c r="C17" s="151"/>
      <c r="D17" s="87"/>
      <c r="E17" s="87"/>
      <c r="F17" s="87"/>
      <c r="G17" s="87"/>
      <c r="H17" s="87"/>
      <c r="I17" s="87"/>
      <c r="J17" s="88"/>
    </row>
    <row r="18" spans="1:10" s="4" customFormat="1" ht="79.5" customHeight="1" outlineLevel="1">
      <c r="A18" s="93" t="s">
        <v>0</v>
      </c>
      <c r="B18" s="85" t="s">
        <v>118</v>
      </c>
      <c r="C18" s="86" t="s">
        <v>117</v>
      </c>
      <c r="D18" s="174" t="s">
        <v>116</v>
      </c>
      <c r="E18" s="175"/>
      <c r="F18" s="175"/>
      <c r="G18" s="94"/>
      <c r="H18" s="95"/>
      <c r="I18" s="86"/>
      <c r="J18" s="96"/>
    </row>
    <row r="19" spans="1:10" s="4" customFormat="1" ht="66.75" customHeight="1" outlineLevel="1">
      <c r="A19" s="93" t="s">
        <v>1</v>
      </c>
      <c r="B19" s="85" t="s">
        <v>113</v>
      </c>
      <c r="C19" s="86" t="s">
        <v>119</v>
      </c>
      <c r="D19" s="174" t="s">
        <v>120</v>
      </c>
      <c r="E19" s="175"/>
      <c r="F19" s="175"/>
      <c r="G19" s="94"/>
      <c r="H19" s="95"/>
      <c r="I19" s="86"/>
      <c r="J19" s="96"/>
    </row>
    <row r="20" spans="1:10" s="4" customFormat="1" ht="79.5" customHeight="1" outlineLevel="1">
      <c r="A20" s="93" t="s">
        <v>2</v>
      </c>
      <c r="B20" s="85" t="s">
        <v>121</v>
      </c>
      <c r="C20" s="86" t="s">
        <v>117</v>
      </c>
      <c r="D20" s="174" t="s">
        <v>122</v>
      </c>
      <c r="E20" s="175"/>
      <c r="F20" s="175"/>
      <c r="G20" s="94"/>
      <c r="H20" s="95"/>
      <c r="I20" s="86"/>
      <c r="J20" s="96"/>
    </row>
    <row r="21" spans="1:10" s="4" customFormat="1" ht="12.75" outlineLevel="1">
      <c r="A21" s="150" t="s">
        <v>126</v>
      </c>
      <c r="B21" s="151"/>
      <c r="C21" s="151"/>
      <c r="D21" s="87"/>
      <c r="E21" s="87"/>
      <c r="F21" s="87"/>
      <c r="G21" s="87"/>
      <c r="H21" s="87"/>
      <c r="I21" s="87"/>
      <c r="J21" s="88"/>
    </row>
    <row r="22" spans="1:10" s="4" customFormat="1" ht="116.25" customHeight="1" outlineLevel="1">
      <c r="A22" s="77" t="s">
        <v>0</v>
      </c>
      <c r="B22" s="92" t="s">
        <v>127</v>
      </c>
      <c r="C22" s="76" t="s">
        <v>130</v>
      </c>
      <c r="D22" s="173" t="s">
        <v>128</v>
      </c>
      <c r="E22" s="166"/>
      <c r="F22" s="166"/>
      <c r="G22" s="75"/>
      <c r="H22" s="82"/>
      <c r="I22" s="76"/>
      <c r="J22" s="74"/>
    </row>
    <row r="23" spans="1:10" s="4" customFormat="1" ht="67.5" customHeight="1" outlineLevel="1">
      <c r="A23" s="77" t="s">
        <v>1</v>
      </c>
      <c r="B23" s="92" t="s">
        <v>129</v>
      </c>
      <c r="C23" s="76" t="s">
        <v>131</v>
      </c>
      <c r="D23" s="173" t="s">
        <v>132</v>
      </c>
      <c r="E23" s="166"/>
      <c r="F23" s="166"/>
      <c r="G23" s="75"/>
      <c r="H23" s="82"/>
      <c r="I23" s="76"/>
      <c r="J23" s="74"/>
    </row>
    <row r="24" spans="1:10" s="4" customFormat="1" ht="81" customHeight="1" outlineLevel="1">
      <c r="A24" s="77" t="s">
        <v>2</v>
      </c>
      <c r="B24" s="92" t="s">
        <v>133</v>
      </c>
      <c r="C24" s="76" t="s">
        <v>134</v>
      </c>
      <c r="D24" s="173" t="s">
        <v>135</v>
      </c>
      <c r="E24" s="166"/>
      <c r="F24" s="166"/>
      <c r="G24" s="75"/>
      <c r="H24" s="82"/>
      <c r="I24" s="76"/>
      <c r="J24" s="74"/>
    </row>
    <row r="25" spans="1:10" s="4" customFormat="1" ht="113.25" customHeight="1" outlineLevel="1">
      <c r="A25" s="77" t="s">
        <v>49</v>
      </c>
      <c r="B25" s="92" t="s">
        <v>136</v>
      </c>
      <c r="C25" s="76" t="s">
        <v>137</v>
      </c>
      <c r="D25" s="173" t="s">
        <v>138</v>
      </c>
      <c r="E25" s="166"/>
      <c r="F25" s="166"/>
      <c r="G25" s="75"/>
      <c r="H25" s="82"/>
      <c r="I25" s="76"/>
      <c r="J25" s="74"/>
    </row>
    <row r="26" spans="1:10" s="4" customFormat="1" ht="12.75" outlineLevel="1">
      <c r="A26" s="135"/>
      <c r="B26" s="136"/>
      <c r="C26" s="136"/>
      <c r="D26" s="97"/>
      <c r="E26" s="97"/>
      <c r="F26" s="97"/>
      <c r="G26" s="97"/>
      <c r="H26" s="97"/>
      <c r="I26" s="97"/>
      <c r="J26" s="98"/>
    </row>
    <row r="27" spans="1:10" s="4" customFormat="1" ht="78.75" customHeight="1" outlineLevel="1">
      <c r="A27" s="77"/>
      <c r="B27" s="92"/>
      <c r="C27" s="76"/>
      <c r="D27" s="133"/>
      <c r="E27" s="134"/>
      <c r="F27" s="134"/>
      <c r="G27" s="75"/>
      <c r="H27" s="82"/>
      <c r="I27" s="76"/>
      <c r="J27" s="74"/>
    </row>
    <row r="28" spans="1:10" s="4" customFormat="1" ht="79.5" customHeight="1" outlineLevel="1">
      <c r="A28" s="77"/>
      <c r="B28" s="92"/>
      <c r="C28" s="76"/>
      <c r="D28" s="133"/>
      <c r="E28" s="134"/>
      <c r="F28" s="134"/>
      <c r="G28" s="75"/>
      <c r="H28" s="82"/>
      <c r="I28" s="76"/>
      <c r="J28" s="74"/>
    </row>
    <row r="29" spans="1:10" s="4" customFormat="1" ht="79.5" customHeight="1" outlineLevel="1">
      <c r="A29" s="77"/>
      <c r="B29" s="92"/>
      <c r="C29" s="76"/>
      <c r="D29" s="133"/>
      <c r="E29" s="134"/>
      <c r="F29" s="134"/>
      <c r="G29" s="75"/>
      <c r="H29" s="82"/>
      <c r="I29" s="76"/>
      <c r="J29" s="74"/>
    </row>
    <row r="30" spans="1:10" s="4" customFormat="1" ht="79.5" customHeight="1" outlineLevel="1">
      <c r="A30" s="77"/>
      <c r="B30" s="92"/>
      <c r="C30" s="76"/>
      <c r="D30" s="133"/>
      <c r="E30" s="134"/>
      <c r="F30" s="134"/>
      <c r="G30" s="75"/>
      <c r="H30" s="82"/>
      <c r="I30" s="76"/>
      <c r="J30" s="74"/>
    </row>
    <row r="31" spans="1:10" s="4" customFormat="1" ht="91.5" customHeight="1" outlineLevel="1">
      <c r="A31" s="77"/>
      <c r="B31" s="92"/>
      <c r="C31" s="76"/>
      <c r="D31" s="133"/>
      <c r="E31" s="134"/>
      <c r="F31" s="134"/>
      <c r="G31" s="75"/>
      <c r="H31" s="82"/>
      <c r="I31" s="76"/>
      <c r="J31" s="74"/>
    </row>
    <row r="32" spans="1:10" s="4" customFormat="1" ht="67.5" customHeight="1" outlineLevel="1">
      <c r="A32" s="77"/>
      <c r="B32" s="92"/>
      <c r="C32" s="76"/>
      <c r="D32" s="133"/>
      <c r="E32" s="134"/>
      <c r="F32" s="134"/>
      <c r="G32" s="75"/>
      <c r="H32" s="82"/>
      <c r="I32" s="76"/>
      <c r="J32" s="74"/>
    </row>
    <row r="33" spans="1:10" s="4" customFormat="1" ht="12.75" outlineLevel="1">
      <c r="A33" s="135"/>
      <c r="B33" s="136"/>
      <c r="C33" s="136"/>
      <c r="D33" s="97"/>
      <c r="E33" s="97"/>
      <c r="F33" s="97"/>
      <c r="G33" s="97"/>
      <c r="H33" s="97"/>
      <c r="I33" s="97"/>
      <c r="J33" s="98"/>
    </row>
    <row r="34" spans="1:10" s="4" customFormat="1" ht="47.25" customHeight="1" outlineLevel="1">
      <c r="A34" s="77"/>
      <c r="B34" s="92"/>
      <c r="C34" s="76"/>
      <c r="D34" s="133"/>
      <c r="E34" s="134"/>
      <c r="F34" s="134"/>
      <c r="G34" s="75"/>
      <c r="H34" s="82"/>
      <c r="I34" s="76"/>
      <c r="J34" s="7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sheetData>
  <mergeCells count="41">
    <mergeCell ref="H6:J6"/>
    <mergeCell ref="H7:J7"/>
    <mergeCell ref="D13:F13"/>
    <mergeCell ref="D14:F14"/>
    <mergeCell ref="D16:F16"/>
    <mergeCell ref="A8:D8"/>
    <mergeCell ref="A9:A10"/>
    <mergeCell ref="B9:B10"/>
    <mergeCell ref="C9:C10"/>
    <mergeCell ref="D9:G10"/>
    <mergeCell ref="H9:H10"/>
    <mergeCell ref="I9:I10"/>
    <mergeCell ref="J9:J10"/>
    <mergeCell ref="B5:D5"/>
    <mergeCell ref="H5:J5"/>
    <mergeCell ref="B1:D2"/>
    <mergeCell ref="B3:D3"/>
    <mergeCell ref="H3:J3"/>
    <mergeCell ref="B4:D4"/>
    <mergeCell ref="H4:J4"/>
    <mergeCell ref="A11:J11"/>
    <mergeCell ref="A12:J12"/>
    <mergeCell ref="D15:F15"/>
    <mergeCell ref="D32:F32"/>
    <mergeCell ref="A33:C33"/>
    <mergeCell ref="A21:C21"/>
    <mergeCell ref="D22:F22"/>
    <mergeCell ref="D23:F23"/>
    <mergeCell ref="D24:F24"/>
    <mergeCell ref="D25:F25"/>
    <mergeCell ref="D20:F20"/>
    <mergeCell ref="D19:F19"/>
    <mergeCell ref="A17:C17"/>
    <mergeCell ref="D18:F18"/>
    <mergeCell ref="D34:F34"/>
    <mergeCell ref="A26:C26"/>
    <mergeCell ref="D27:F27"/>
    <mergeCell ref="D28:F28"/>
    <mergeCell ref="D29:F29"/>
    <mergeCell ref="D30:F30"/>
    <mergeCell ref="D31:F31"/>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7"/>
  <sheetViews>
    <sheetView zoomScale="80" workbookViewId="0">
      <selection activeCell="D21" sqref="D21:F21"/>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4"/>
      <c r="C1" s="144"/>
      <c r="D1" s="144"/>
      <c r="E1" s="6"/>
      <c r="F1" s="6"/>
      <c r="G1" s="6"/>
      <c r="H1" s="6"/>
      <c r="I1" s="90"/>
      <c r="J1" s="6"/>
      <c r="K1" s="7"/>
    </row>
    <row r="2" spans="1:11" s="2" customFormat="1" ht="11.25" customHeight="1" thickBot="1">
      <c r="A2" s="7"/>
      <c r="B2" s="145"/>
      <c r="C2" s="145"/>
      <c r="D2" s="145"/>
      <c r="E2" s="6"/>
      <c r="F2" s="6"/>
      <c r="G2" s="6"/>
      <c r="H2" s="6"/>
      <c r="I2" s="90"/>
      <c r="J2" s="6"/>
      <c r="K2" s="7"/>
    </row>
    <row r="3" spans="1:11" s="3" customFormat="1" ht="15" customHeight="1">
      <c r="A3" s="57" t="s">
        <v>36</v>
      </c>
      <c r="B3" s="131" t="s">
        <v>42</v>
      </c>
      <c r="C3" s="131"/>
      <c r="D3" s="132"/>
      <c r="E3" s="60"/>
      <c r="F3" s="60"/>
      <c r="G3" s="60"/>
      <c r="H3" s="154"/>
      <c r="I3" s="154"/>
      <c r="J3" s="154"/>
      <c r="K3" s="9"/>
    </row>
    <row r="4" spans="1:11" s="3" customFormat="1" ht="12.75">
      <c r="A4" s="62" t="s">
        <v>37</v>
      </c>
      <c r="B4" s="156" t="s">
        <v>208</v>
      </c>
      <c r="C4" s="157"/>
      <c r="D4" s="158"/>
      <c r="E4" s="60"/>
      <c r="F4" s="60"/>
      <c r="G4" s="60"/>
      <c r="H4" s="154"/>
      <c r="I4" s="154"/>
      <c r="J4" s="154"/>
      <c r="K4" s="9"/>
    </row>
    <row r="5" spans="1:11" s="70" customFormat="1" ht="25.5">
      <c r="A5" s="62" t="s">
        <v>30</v>
      </c>
      <c r="B5" s="147" t="s">
        <v>41</v>
      </c>
      <c r="C5" s="148"/>
      <c r="D5" s="149"/>
      <c r="E5" s="68"/>
      <c r="F5" s="68"/>
      <c r="G5" s="68"/>
      <c r="H5" s="153"/>
      <c r="I5" s="153"/>
      <c r="J5" s="153"/>
      <c r="K5" s="69"/>
    </row>
    <row r="6" spans="1:11" s="3" customFormat="1" ht="15" customHeight="1">
      <c r="A6" s="12" t="s">
        <v>38</v>
      </c>
      <c r="B6" s="79">
        <f>COUNTIF(I12:I26,"Pass")</f>
        <v>0</v>
      </c>
      <c r="C6" s="10" t="s">
        <v>39</v>
      </c>
      <c r="D6" s="13">
        <f>COUNTIF(I10:I732,"Pending")</f>
        <v>0</v>
      </c>
      <c r="E6" s="8"/>
      <c r="F6" s="8"/>
      <c r="G6" s="8"/>
      <c r="H6" s="154"/>
      <c r="I6" s="154"/>
      <c r="J6" s="154"/>
      <c r="K6" s="9"/>
    </row>
    <row r="7" spans="1:11" s="3" customFormat="1" ht="15" customHeight="1" thickBot="1">
      <c r="A7" s="14" t="s">
        <v>3</v>
      </c>
      <c r="B7" s="80">
        <f>COUNTIF(I12:I26,"Fail")</f>
        <v>0</v>
      </c>
      <c r="C7" s="29" t="s">
        <v>28</v>
      </c>
      <c r="D7" s="58">
        <f>COUNTA(A12:A35) -3</f>
        <v>12</v>
      </c>
      <c r="E7" s="61"/>
      <c r="F7" s="61"/>
      <c r="G7" s="61"/>
      <c r="H7" s="154"/>
      <c r="I7" s="154"/>
      <c r="J7" s="154"/>
      <c r="K7" s="9"/>
    </row>
    <row r="8" spans="1:11" s="3" customFormat="1" ht="15" customHeight="1">
      <c r="A8" s="146"/>
      <c r="B8" s="146"/>
      <c r="C8" s="146"/>
      <c r="D8" s="146"/>
      <c r="E8" s="8"/>
      <c r="F8" s="8"/>
      <c r="G8" s="8"/>
      <c r="H8" s="8"/>
      <c r="I8" s="91"/>
      <c r="J8" s="91"/>
      <c r="K8" s="9"/>
    </row>
    <row r="9" spans="1:11" s="72" customFormat="1" ht="12" customHeight="1">
      <c r="A9" s="163" t="s">
        <v>31</v>
      </c>
      <c r="B9" s="164" t="s">
        <v>6</v>
      </c>
      <c r="C9" s="163" t="s">
        <v>16</v>
      </c>
      <c r="D9" s="167" t="s">
        <v>29</v>
      </c>
      <c r="E9" s="168"/>
      <c r="F9" s="168"/>
      <c r="G9" s="169"/>
      <c r="H9" s="159" t="s">
        <v>27</v>
      </c>
      <c r="I9" s="155" t="s">
        <v>7</v>
      </c>
      <c r="J9" s="155" t="s">
        <v>32</v>
      </c>
      <c r="K9" s="71"/>
    </row>
    <row r="10" spans="1:11" s="3" customFormat="1" ht="12" customHeight="1">
      <c r="A10" s="155"/>
      <c r="B10" s="165"/>
      <c r="C10" s="155"/>
      <c r="D10" s="160"/>
      <c r="E10" s="170"/>
      <c r="F10" s="170"/>
      <c r="G10" s="171"/>
      <c r="H10" s="160"/>
      <c r="I10" s="155"/>
      <c r="J10" s="155"/>
      <c r="K10" s="9"/>
    </row>
    <row r="11" spans="1:11" s="73" customFormat="1" ht="15">
      <c r="A11" s="161"/>
      <c r="B11" s="161"/>
      <c r="C11" s="161"/>
      <c r="D11" s="161"/>
      <c r="E11" s="161"/>
      <c r="F11" s="161"/>
      <c r="G11" s="161"/>
      <c r="H11" s="161"/>
      <c r="I11" s="161"/>
      <c r="J11" s="162"/>
    </row>
    <row r="12" spans="1:11" s="4" customFormat="1" ht="12.75">
      <c r="A12" s="150" t="s">
        <v>238</v>
      </c>
      <c r="B12" s="151"/>
      <c r="C12" s="151"/>
      <c r="D12" s="151"/>
      <c r="E12" s="151"/>
      <c r="F12" s="151"/>
      <c r="G12" s="151"/>
      <c r="H12" s="151"/>
      <c r="I12" s="151"/>
      <c r="J12" s="152"/>
    </row>
    <row r="13" spans="1:11" s="4" customFormat="1" ht="132.75" customHeight="1" outlineLevel="1">
      <c r="A13" s="77" t="s">
        <v>0</v>
      </c>
      <c r="B13" s="81" t="s">
        <v>209</v>
      </c>
      <c r="C13" s="122" t="s">
        <v>211</v>
      </c>
      <c r="D13" s="173"/>
      <c r="E13" s="166"/>
      <c r="F13" s="166"/>
      <c r="G13" s="75"/>
      <c r="H13" s="89"/>
      <c r="I13" s="76"/>
      <c r="J13" s="74"/>
    </row>
    <row r="14" spans="1:11" s="4" customFormat="1" ht="108" customHeight="1" outlineLevel="1">
      <c r="A14" s="77" t="s">
        <v>1</v>
      </c>
      <c r="B14" s="81" t="s">
        <v>210</v>
      </c>
      <c r="C14" s="122" t="s">
        <v>212</v>
      </c>
      <c r="D14" s="173"/>
      <c r="E14" s="166"/>
      <c r="F14" s="166"/>
      <c r="G14" s="75"/>
      <c r="H14" s="89"/>
      <c r="I14" s="76"/>
      <c r="J14" s="74"/>
    </row>
    <row r="15" spans="1:11" s="4" customFormat="1" ht="144.75" customHeight="1" outlineLevel="1">
      <c r="A15" s="77" t="s">
        <v>2</v>
      </c>
      <c r="B15" s="81" t="s">
        <v>219</v>
      </c>
      <c r="C15" s="76" t="s">
        <v>220</v>
      </c>
      <c r="D15" s="173"/>
      <c r="E15" s="166"/>
      <c r="F15" s="166"/>
      <c r="G15" s="75"/>
      <c r="H15" s="89"/>
      <c r="I15" s="76"/>
      <c r="J15" s="74"/>
    </row>
    <row r="16" spans="1:11" s="4" customFormat="1" ht="12.75" outlineLevel="1">
      <c r="A16" s="150" t="s">
        <v>239</v>
      </c>
      <c r="B16" s="151"/>
      <c r="C16" s="151"/>
      <c r="D16" s="87"/>
      <c r="E16" s="87"/>
      <c r="F16" s="87"/>
      <c r="G16" s="87"/>
      <c r="H16" s="87"/>
      <c r="I16" s="87"/>
      <c r="J16" s="88"/>
    </row>
    <row r="17" spans="1:10" s="4" customFormat="1" ht="138" customHeight="1" outlineLevel="1">
      <c r="A17" s="93" t="s">
        <v>0</v>
      </c>
      <c r="B17" s="85" t="s">
        <v>244</v>
      </c>
      <c r="C17" s="86" t="s">
        <v>246</v>
      </c>
      <c r="D17" s="174"/>
      <c r="E17" s="175"/>
      <c r="F17" s="175"/>
      <c r="G17" s="94"/>
      <c r="H17" s="95"/>
      <c r="I17" s="86"/>
      <c r="J17" s="96"/>
    </row>
    <row r="18" spans="1:10" s="4" customFormat="1" ht="138" customHeight="1" outlineLevel="1">
      <c r="A18" s="93" t="s">
        <v>1</v>
      </c>
      <c r="B18" s="85" t="s">
        <v>245</v>
      </c>
      <c r="C18" s="86" t="s">
        <v>247</v>
      </c>
      <c r="D18" s="174"/>
      <c r="E18" s="175"/>
      <c r="F18" s="175"/>
      <c r="G18" s="94"/>
      <c r="H18" s="95"/>
      <c r="I18" s="86"/>
      <c r="J18" s="96"/>
    </row>
    <row r="19" spans="1:10" s="4" customFormat="1" ht="124.5" customHeight="1" outlineLevel="1">
      <c r="A19" s="93" t="s">
        <v>2</v>
      </c>
      <c r="B19" s="92" t="s">
        <v>222</v>
      </c>
      <c r="C19" s="76" t="s">
        <v>229</v>
      </c>
      <c r="D19" s="174"/>
      <c r="E19" s="175"/>
      <c r="F19" s="175"/>
      <c r="G19" s="94"/>
      <c r="H19" s="95"/>
      <c r="I19" s="86"/>
      <c r="J19" s="96"/>
    </row>
    <row r="20" spans="1:10" s="4" customFormat="1" ht="123.75" customHeight="1" outlineLevel="1">
      <c r="A20" s="93" t="s">
        <v>49</v>
      </c>
      <c r="B20" s="85" t="s">
        <v>241</v>
      </c>
      <c r="C20" s="86" t="s">
        <v>242</v>
      </c>
      <c r="D20" s="174"/>
      <c r="E20" s="175"/>
      <c r="F20" s="175"/>
      <c r="G20" s="94"/>
      <c r="H20" s="95"/>
      <c r="I20" s="86"/>
      <c r="J20" s="96"/>
    </row>
    <row r="21" spans="1:10" s="4" customFormat="1" ht="179.25" customHeight="1" outlineLevel="1">
      <c r="A21" s="93" t="s">
        <v>51</v>
      </c>
      <c r="B21" s="85" t="s">
        <v>240</v>
      </c>
      <c r="C21" s="123" t="s">
        <v>243</v>
      </c>
      <c r="D21" s="174"/>
      <c r="E21" s="175"/>
      <c r="F21" s="175"/>
      <c r="G21" s="94"/>
      <c r="H21" s="95"/>
      <c r="I21" s="86"/>
      <c r="J21" s="96"/>
    </row>
    <row r="22" spans="1:10" s="4" customFormat="1" ht="12.75" outlineLevel="1">
      <c r="A22" s="150" t="s">
        <v>215</v>
      </c>
      <c r="B22" s="151"/>
      <c r="C22" s="151"/>
      <c r="D22" s="87"/>
      <c r="E22" s="87"/>
      <c r="F22" s="87"/>
      <c r="G22" s="87"/>
      <c r="H22" s="87"/>
      <c r="I22" s="87"/>
      <c r="J22" s="88"/>
    </row>
    <row r="23" spans="1:10" s="4" customFormat="1" ht="99" customHeight="1" outlineLevel="1">
      <c r="A23" s="77" t="s">
        <v>0</v>
      </c>
      <c r="B23" s="92" t="s">
        <v>217</v>
      </c>
      <c r="C23" s="76" t="s">
        <v>218</v>
      </c>
      <c r="D23" s="173"/>
      <c r="E23" s="166"/>
      <c r="F23" s="166"/>
      <c r="G23" s="75"/>
      <c r="H23" s="82"/>
      <c r="I23" s="76"/>
      <c r="J23" s="74"/>
    </row>
    <row r="24" spans="1:10" s="4" customFormat="1" ht="148.5" customHeight="1" outlineLevel="1">
      <c r="A24" s="77" t="s">
        <v>1</v>
      </c>
      <c r="B24" s="92" t="s">
        <v>216</v>
      </c>
      <c r="C24" s="76" t="s">
        <v>220</v>
      </c>
      <c r="D24" s="173"/>
      <c r="E24" s="166"/>
      <c r="F24" s="166"/>
      <c r="G24" s="75"/>
      <c r="H24" s="82"/>
      <c r="I24" s="76"/>
      <c r="J24" s="74"/>
    </row>
    <row r="25" spans="1:10" s="4" customFormat="1" ht="123.75" customHeight="1" outlineLevel="1">
      <c r="A25" s="77" t="s">
        <v>2</v>
      </c>
      <c r="B25" s="92" t="s">
        <v>221</v>
      </c>
      <c r="C25" s="76" t="s">
        <v>229</v>
      </c>
      <c r="D25" s="173"/>
      <c r="E25" s="166"/>
      <c r="F25" s="166"/>
      <c r="G25" s="75"/>
      <c r="H25" s="82"/>
      <c r="I25" s="76"/>
      <c r="J25" s="74"/>
    </row>
    <row r="26" spans="1:10" s="4" customFormat="1" ht="148.5" customHeight="1" outlineLevel="1">
      <c r="A26" s="77" t="s">
        <v>49</v>
      </c>
      <c r="B26" s="92" t="s">
        <v>223</v>
      </c>
      <c r="C26" s="76" t="s">
        <v>226</v>
      </c>
      <c r="D26" s="173"/>
      <c r="E26" s="166"/>
      <c r="F26" s="166"/>
      <c r="G26" s="75"/>
      <c r="H26" s="82"/>
      <c r="I26" s="76"/>
      <c r="J26" s="74"/>
    </row>
    <row r="27" spans="1:10" s="4" customFormat="1" ht="12.75" outlineLevel="1">
      <c r="A27" s="135"/>
      <c r="B27" s="136"/>
      <c r="C27" s="136"/>
      <c r="D27" s="97"/>
      <c r="E27" s="97"/>
      <c r="F27" s="97"/>
      <c r="G27" s="97"/>
      <c r="H27" s="97"/>
      <c r="I27" s="97"/>
      <c r="J27" s="98"/>
    </row>
    <row r="28" spans="1:10" s="4" customFormat="1" ht="78.75" customHeight="1" outlineLevel="1">
      <c r="A28" s="77"/>
      <c r="B28" s="92"/>
      <c r="C28" s="76"/>
      <c r="D28" s="133"/>
      <c r="E28" s="134"/>
      <c r="F28" s="134"/>
      <c r="G28" s="75"/>
      <c r="H28" s="82"/>
      <c r="I28" s="76"/>
      <c r="J28" s="74"/>
    </row>
    <row r="29" spans="1:10" s="4" customFormat="1" ht="79.5" customHeight="1" outlineLevel="1">
      <c r="A29" s="77"/>
      <c r="B29" s="92"/>
      <c r="C29" s="76"/>
      <c r="D29" s="133"/>
      <c r="E29" s="134"/>
      <c r="F29" s="134"/>
      <c r="G29" s="75"/>
      <c r="H29" s="82"/>
      <c r="I29" s="76"/>
      <c r="J29" s="74"/>
    </row>
    <row r="30" spans="1:10" s="4" customFormat="1" ht="79.5" customHeight="1" outlineLevel="1">
      <c r="A30" s="77"/>
      <c r="B30" s="92"/>
      <c r="C30" s="76"/>
      <c r="D30" s="133"/>
      <c r="E30" s="134"/>
      <c r="F30" s="134"/>
      <c r="G30" s="75"/>
      <c r="H30" s="82"/>
      <c r="I30" s="76"/>
      <c r="J30" s="74"/>
    </row>
    <row r="31" spans="1:10" s="4" customFormat="1" ht="79.5" customHeight="1" outlineLevel="1">
      <c r="A31" s="77"/>
      <c r="B31" s="92"/>
      <c r="C31" s="76"/>
      <c r="D31" s="133"/>
      <c r="E31" s="134"/>
      <c r="F31" s="134"/>
      <c r="G31" s="75"/>
      <c r="H31" s="82"/>
      <c r="I31" s="76"/>
      <c r="J31" s="74"/>
    </row>
    <row r="32" spans="1:10" s="4" customFormat="1" ht="91.5" customHeight="1" outlineLevel="1">
      <c r="A32" s="77"/>
      <c r="B32" s="92"/>
      <c r="C32" s="76"/>
      <c r="D32" s="133"/>
      <c r="E32" s="134"/>
      <c r="F32" s="134"/>
      <c r="G32" s="75"/>
      <c r="H32" s="82"/>
      <c r="I32" s="76"/>
      <c r="J32" s="74"/>
    </row>
    <row r="33" spans="1:10" s="4" customFormat="1" ht="67.5" customHeight="1" outlineLevel="1">
      <c r="A33" s="77"/>
      <c r="B33" s="92"/>
      <c r="C33" s="76"/>
      <c r="D33" s="133"/>
      <c r="E33" s="134"/>
      <c r="F33" s="134"/>
      <c r="G33" s="75"/>
      <c r="H33" s="82"/>
      <c r="I33" s="76"/>
      <c r="J33" s="74"/>
    </row>
    <row r="34" spans="1:10" s="4" customFormat="1" ht="12.75" outlineLevel="1">
      <c r="A34" s="135"/>
      <c r="B34" s="136"/>
      <c r="C34" s="136"/>
      <c r="D34" s="97"/>
      <c r="E34" s="97"/>
      <c r="F34" s="97"/>
      <c r="G34" s="97"/>
      <c r="H34" s="97"/>
      <c r="I34" s="97"/>
      <c r="J34" s="98"/>
    </row>
    <row r="35" spans="1:10" s="4" customFormat="1" ht="47.25" customHeight="1" outlineLevel="1">
      <c r="A35" s="77"/>
      <c r="B35" s="92"/>
      <c r="C35" s="76"/>
      <c r="D35" s="133"/>
      <c r="E35" s="134"/>
      <c r="F35" s="134"/>
      <c r="G35" s="75"/>
      <c r="H35" s="82"/>
      <c r="I35" s="76"/>
      <c r="J35" s="74"/>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sheetData>
  <mergeCells count="42">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 ref="I9:I10"/>
    <mergeCell ref="J9:J10"/>
    <mergeCell ref="A11:J11"/>
    <mergeCell ref="A12:J12"/>
    <mergeCell ref="D13:F13"/>
    <mergeCell ref="D35:F35"/>
    <mergeCell ref="D15:F15"/>
    <mergeCell ref="A16:C16"/>
    <mergeCell ref="D30:F30"/>
    <mergeCell ref="D17:F17"/>
    <mergeCell ref="D19:F19"/>
    <mergeCell ref="A22:C22"/>
    <mergeCell ref="D23:F23"/>
    <mergeCell ref="D24:F24"/>
    <mergeCell ref="D25:F25"/>
    <mergeCell ref="D26:F26"/>
    <mergeCell ref="A27:C27"/>
    <mergeCell ref="D28:F28"/>
    <mergeCell ref="D29:F29"/>
    <mergeCell ref="D20:F20"/>
    <mergeCell ref="D18:F18"/>
    <mergeCell ref="D31:F31"/>
    <mergeCell ref="D32:F32"/>
    <mergeCell ref="D33:F33"/>
    <mergeCell ref="A34:C34"/>
    <mergeCell ref="D21:F21"/>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D17" sqref="D17"/>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31</v>
      </c>
      <c r="E8" s="65">
        <f>Samples!B7</f>
        <v>12</v>
      </c>
      <c r="F8" s="65">
        <f>Samples!D6</f>
        <v>8</v>
      </c>
      <c r="G8" s="66">
        <f>Samples!D7</f>
        <v>60</v>
      </c>
    </row>
    <row r="9" spans="1:7" s="59" customFormat="1" ht="14.25">
      <c r="A9" s="63"/>
      <c r="B9" s="64">
        <v>2</v>
      </c>
      <c r="C9" s="65" t="str">
        <f>Samples2!B4</f>
        <v>Đăng ký tham gia</v>
      </c>
      <c r="D9" s="112">
        <f>Samples2!B6</f>
        <v>0</v>
      </c>
      <c r="E9" s="113">
        <f>Samples2!B7</f>
        <v>0</v>
      </c>
      <c r="F9" s="113">
        <f>Samples2!D6</f>
        <v>0</v>
      </c>
      <c r="G9" s="66">
        <f>Samples2!D7</f>
        <v>11</v>
      </c>
    </row>
    <row r="10" spans="1:7" ht="14.25">
      <c r="A10" s="19"/>
      <c r="B10" s="32">
        <v>3</v>
      </c>
      <c r="C10" s="31" t="str">
        <f>Samples3!B4</f>
        <v>Gửi thông báo và nhắc nhở</v>
      </c>
      <c r="D10" s="67">
        <f>Samples3!B6</f>
        <v>0</v>
      </c>
      <c r="E10" s="30">
        <f>Samples3!B7</f>
        <v>0</v>
      </c>
      <c r="F10" s="30">
        <f>Samples3!D6</f>
        <v>0</v>
      </c>
      <c r="G10" s="121">
        <f>Samples3!D7</f>
        <v>12</v>
      </c>
    </row>
    <row r="11" spans="1:7" ht="14.25">
      <c r="A11" s="19"/>
      <c r="B11" s="51"/>
      <c r="C11" s="52" t="s">
        <v>20</v>
      </c>
      <c r="D11" s="53">
        <f>SUM(D6:D10)</f>
        <v>31</v>
      </c>
      <c r="E11" s="53">
        <f>SUM(E6:E10)</f>
        <v>12</v>
      </c>
      <c r="F11" s="53">
        <f>SUM(F6:F10)</f>
        <v>8</v>
      </c>
      <c r="G11" s="54">
        <f>SUM(G6:G10)</f>
        <v>83</v>
      </c>
    </row>
    <row r="12" spans="1:7" ht="14.25">
      <c r="A12" s="19"/>
      <c r="B12" s="20"/>
      <c r="C12" s="19"/>
      <c r="D12" s="21"/>
      <c r="E12" s="22"/>
      <c r="F12" s="22"/>
      <c r="G12" s="22"/>
    </row>
    <row r="13" spans="1:7" ht="14.25">
      <c r="A13" s="19"/>
      <c r="B13" s="19"/>
      <c r="C13" s="19" t="s">
        <v>21</v>
      </c>
      <c r="D13" s="19"/>
      <c r="E13" s="23">
        <f>(D11+E11)*100/G11</f>
        <v>51.807228915662648</v>
      </c>
      <c r="F13" s="19" t="s">
        <v>22</v>
      </c>
      <c r="G13" s="24"/>
    </row>
    <row r="14" spans="1:7" ht="14.25">
      <c r="A14" s="19"/>
      <c r="B14" s="19"/>
      <c r="C14" s="19" t="s">
        <v>23</v>
      </c>
      <c r="D14" s="19"/>
      <c r="E14" s="23">
        <f>D11*100/G11</f>
        <v>37.349397590361448</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2025-04-27T10:37:37Z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