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E:\University_IT\Tam\KiemThuPhanMem\event-manager-javafx\"/>
    </mc:Choice>
  </mc:AlternateContent>
  <xr:revisionPtr revIDLastSave="0" documentId="13_ncr:1_{BB323376-314C-4F1F-92E8-44DD1A5317AA}" xr6:coauthVersionLast="47" xr6:coauthVersionMax="47" xr10:uidLastSave="{00000000-0000-0000-0000-000000000000}"/>
  <bookViews>
    <workbookView xWindow="9810" yWindow="465" windowWidth="10365" windowHeight="10155" tabRatio="821" activeTab="2" xr2:uid="{00000000-000D-0000-FFFF-FFFF00000000}"/>
  </bookViews>
  <sheets>
    <sheet name="Cover" sheetId="97" r:id="rId1"/>
    <sheet name="Samples" sheetId="122" r:id="rId2"/>
    <sheet name="Samples2" sheetId="123" r:id="rId3"/>
    <sheet name="Test Report" sheetId="107" r:id="rId4"/>
  </sheets>
  <externalReferences>
    <externalReference r:id="rId5"/>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23" l="1"/>
  <c r="G9" i="107" s="1"/>
  <c r="C9" i="107"/>
  <c r="B7" i="123"/>
  <c r="E9" i="107" s="1"/>
  <c r="D6" i="123"/>
  <c r="F9" i="107" s="1"/>
  <c r="B6" i="123"/>
  <c r="D9" i="107" s="1"/>
  <c r="D7" i="122"/>
  <c r="G8" i="107" s="1"/>
  <c r="B6" i="122"/>
  <c r="D8" i="107" s="1"/>
  <c r="B7" i="122"/>
  <c r="E8" i="107" s="1"/>
  <c r="D6" i="122"/>
  <c r="F8" i="107" s="1"/>
  <c r="C8" i="107"/>
  <c r="E11" i="107" l="1"/>
  <c r="F11" i="107"/>
  <c r="G11" i="107"/>
  <c r="D11" i="107"/>
  <c r="E14" i="107" l="1"/>
  <c r="E13" i="107"/>
</calcChain>
</file>

<file path=xl/sharedStrings.xml><?xml version="1.0" encoding="utf-8"?>
<sst xmlns="http://schemas.openxmlformats.org/spreadsheetml/2006/main" count="326" uniqueCount="190">
  <si>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</si>
  <si>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</si>
  <si>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</si>
  <si>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</si>
  <si>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</si>
  <si>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</si>
  <si>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</si>
  <si>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</si>
  <si>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</si>
  <si>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</si>
  <si>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</si>
  <si>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</si>
  <si>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</si>
  <si>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</si>
  <si>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</si>
  <si>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</si>
  <si>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</si>
  <si>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</si>
  <si>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</si>
  <si>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</si>
  <si>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</si>
  <si>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</si>
  <si>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</si>
  <si>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</si>
  <si>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</si>
  <si>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</si>
  <si>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</si>
  <si>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</si>
  <si>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</si>
  <si>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</si>
  <si>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</si>
  <si>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</si>
  <si>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</si>
  <si>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</si>
  <si>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</si>
  <si>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</si>
  <si>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</si>
  <si>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</si>
  <si>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</si>
  <si>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</si>
  <si>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</si>
  <si>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 xml:space="preserve">CR1 - </t>
  </si>
  <si>
    <t>Quản lý tổ chức sự kiện</t>
  </si>
  <si>
    <t>Đề tài 5</t>
  </si>
  <si>
    <t>Nhung Võ</t>
  </si>
  <si>
    <t>Tạo và quản lý sự kiện</t>
  </si>
  <si>
    <t>1. Đăng ký</t>
  </si>
  <si>
    <t>Tạo tài khoản mới để truy cập vào hệ thống</t>
  </si>
  <si>
    <t>2. Đăng nhập</t>
  </si>
  <si>
    <t>Kiểm tra xem email đã nhập có tồn tại tài khoản hay không</t>
  </si>
  <si>
    <t>TC4</t>
  </si>
  <si>
    <t>Kiểm tra quá trình quên mật khẩu</t>
  </si>
  <si>
    <t>1: Truy cập vào trang đăng nhập
2: Nhấn vào đường liên kết Quên mật khẩu
3: Nhập địa chỉ email và nhấn nút xác nhận
4: Nếu nhập email hợp lệ thì sẽ chuyển đến trang Quên mật khẩu. Ngược lại hiển thị thông báo email không hợp lệ</t>
  </si>
  <si>
    <t>TC5</t>
  </si>
  <si>
    <t>1: Truy cập vào trang đăng nhập
2: Nhấn vào đường liên kết "Đăng ký"
3: Chuyển đến trang đăng ký</t>
  </si>
  <si>
    <t>TC6</t>
  </si>
  <si>
    <t>1: Truy cập vào trang đăng nhập
2: Nhấn vào đường liên kết "Quên mật khẩu"
3: Chuyển đến trang Quên mật khẩu</t>
  </si>
  <si>
    <t>TC7</t>
  </si>
  <si>
    <t>Kiểm tra SQL Injection trong ô nhập email</t>
  </si>
  <si>
    <t xml:space="preserve">Kiểm tra đường liên kết "Bạn chưa có tài khoản? Đăng ký" </t>
  </si>
  <si>
    <t>Kiểm tra đường liên kết "Quên mật khẩu"</t>
  </si>
  <si>
    <t>Xác thực thông tin người dùng đã đăng ký tài khoản trước đó để đăng nhập vào hệ thống</t>
  </si>
  <si>
    <t>Viết TC Kiểm tra xem email đã nhập có tồn tại tài khoản hay không</t>
  </si>
  <si>
    <t>Viết TC Kiểm tra đường liên kết "Quên mật khẩu"</t>
  </si>
  <si>
    <t>Viết TC Kiểm tra quá trình quên mật khẩu</t>
  </si>
  <si>
    <t xml:space="preserve">Viết TC Kiểm tra đường liên kết "Bạn chưa có tài khoản? Đăng ký" </t>
  </si>
  <si>
    <t>Viết TC Kiểm tra SQL Injection trong ô nhập email</t>
  </si>
  <si>
    <t>Cập nhật TC Xác thực thông tin người dùng đã đăng ký tài khoản trước đó để đăng nhập vào hệ thống</t>
  </si>
  <si>
    <t>Viết TC Xác thực thông tin người dùng đã đăng ký tài khoản trước đó để đăng nhập vào hệ thống</t>
  </si>
  <si>
    <t>Viết TC Tạo tài khoản mới để truy cập vào hệ thống</t>
  </si>
  <si>
    <t>1: Truy cập vào trang đăng nhập
2: Nhập thông tin hợp lệ(tên đăng nhập, mật khẩu) 
4: Nhấn nút đăng nhập
5: Chuyển hướng đến Trang chủ</t>
  </si>
  <si>
    <t>TC8</t>
  </si>
  <si>
    <t>1: Truy cập vào trang đăng nhập
2: Nhập tên đăng nhập không tồn tại 
4: Nhập mật khẩu bất kỳ
5: Nhấn nút đăng nhập
6: Hiển thị thông báo tên đăng nhập không tồn tại hoặc không chính xác</t>
  </si>
  <si>
    <t>Kiểm tra đăng nhập với mật khẩu không hợp lệ</t>
  </si>
  <si>
    <t>Kiểm tra đăng nhập với tên đăng nhập không tồn tại</t>
  </si>
  <si>
    <t>1: Truy cập vào trang đăng nhập
2: Nhập tên đăng nhập hợp lệ
4: Nhập mật khẩu không hợp lệ
5: Nhấn nút đăng nhập
6: Hiển thị thông báo mật khẩu không chính xác</t>
  </si>
  <si>
    <t>Kiểm tra đăng nhập với tên đăng nhập trống và mật khẩu trống</t>
  </si>
  <si>
    <t>1: Truy cập vào trang đăng nhập
2: Để trống tên đăng nhập
4: Để trống mật khẩu
5: Nhấn nút đăng nhập
6: Hiển thị thông báo lỗi tên đăng nhập và email không được để trống</t>
  </si>
  <si>
    <t>Kiểm tra mật khẩu có được che giấu để bảo mật thông tin hay không</t>
  </si>
  <si>
    <t>1: Truy cập vào trang đăng nhập
2: Nhập mật khẩu
3: Nếu thành công thì mật khẩu sẽ hiển thị dưới dạng ký tự được che giấu(*). Ngược lại sẽ hiển thị rõ mật khẩu dưới dạng số hoặc chữ
(Hiển thị mật khẩu)</t>
  </si>
  <si>
    <t>1: Truy cập vào trang đăng nhập
2: Nhấn vào đường liên kết Quên mật khẩu
3: Nhập địa chỉ email hợp lệ và nhấn nút xác nhận
4: Chuyển hướng đến trang Quên mật khẩu, nhập email đã đăng ký, mật khẩu mới, và xác nhận mật khẩu
5: Nếu mật khẩu trùng với xác nhận mật khẩu thì hiển thị thông báo mật khẩu đã được cập nhật thành công. Ngược lại hiển thị thông báo lỗi và nhập lại</t>
  </si>
  <si>
    <t>3. Đăng xuất</t>
  </si>
  <si>
    <t>4. Tạo sự kiện</t>
  </si>
  <si>
    <t>Kiểm tra trạng thái đăng xuất</t>
  </si>
  <si>
    <t xml:space="preserve">1: Đăng nhập thành công vào hệ thống
2: Nhấn vào tài khoản và chọn Đăng xuất
3: Chuyển hướng đến Trang chủ và hiện thị thông báo Đăng xuất thành công(nếu có) </t>
  </si>
  <si>
    <t>1: Truy cập vào trang Đăng ký
2: Nhập thông tin hợp lệ(họ và tên, email, tên đăng nhập, mật khẩu, xác nhận lại mật khẩu)                                                                                                                3: Nhấn nút đăng ký
4: Chuyển hướng đến Trang chủ</t>
  </si>
  <si>
    <t>Kiểm tra đăng ký với các trường nhập liệu cho ô thông tin bắt buộc</t>
  </si>
  <si>
    <t>1: Truy cập vào trang Đăng ký
2: Để trống một hoặc nhiều ô thông tin bắt buộc                                                                                                             3: Nhấn nút đăng ký
4: Hiển thị thông báo lỗi cho từng ô thông tin bị bỏ trống</t>
  </si>
  <si>
    <t>Kiểm tra định dạng email</t>
  </si>
  <si>
    <t>Kiểm tra độ mạnh của mật khẩu</t>
  </si>
  <si>
    <t>1: Truy cập vào trang Đăng ký
2: Nhập mật khẩu quá ngắn hoặc không hợp lệ(không có ít nhất 1 chữ hoa, số, ký tự đặc biêt, mật khẩu có độ dài ít nhất 8 ký tự)                                                                                                             3: Điền đầy đủ các ô thông tin khác
4: Nhấn nút đăng ký
5: Hiển thị thông báo lỗi và yêu cầu nhập lại mật khẩu</t>
  </si>
  <si>
    <t>1: Truy cập vào trang Đăng ký
2: Nhập email không hợp lệ                                                                                                            3: Điền đầy đủ các ô thông tin khác
4: Nhấn nút đăng ký
5: Hiển thị thông báo lỗivề định dạng email không hợp lệ</t>
  </si>
  <si>
    <t>Kiểm tra xác nhận mật khẩu có trùng khớp với mật khẩu đã nhập không</t>
  </si>
  <si>
    <t>1: Truy cập vào trang Đăng ký
2: Nhập mật khẩu hợp lệ
3: Nhập mật khẩu hợp lệ                                                                                                3: Điền đầy đủ các ô thông tin khác
4: Nhấn nút đăng ký
5: Hiển thị thông báo lỗi về mật khẩu không trùng khớp và yêu cầu nhập lại</t>
  </si>
  <si>
    <t>Kiểm tra gửi email xác thực</t>
  </si>
  <si>
    <t>1: Đăng ký tài khoản thành công
2: Kiểm tra hộp thư đến của email đã đăng ký                                                                                                            3: Xác minh email xác thực được gửi đến
4: Nhấp vào liên kết xác thực trong email
5: Xác minh tài khoản được kích hoạt thành công</t>
  </si>
  <si>
    <t>Kiểm tra giới hạn độ dài của trường nhập liệu cho ô tên đăng nhập và mật khẩu</t>
  </si>
  <si>
    <t>Kiểm tra giới hạn độ dài của trường nhập liệu cho ô họ và tên, tên đăng nhập và mật khẩu</t>
  </si>
  <si>
    <t>1: Truy cập vào trang đăng ký
2: Nhập dữ liệu vượt quá giới hạn độ dài cho phép ở các ô thông tin(họ và tên, tên đăng nhập, mật khẩu)
3: Nhấn nút đăng ký
6: Hiển thị thông báo lỗi giới hạn độ dài hay ký tự không hợp lệ</t>
  </si>
  <si>
    <t>1: Truy cập vào trang đăng nhập
2: Nhập dữ liệu vượt quá giới hạn độ dài cho phép ở các ô thông tin(họ và tên, tên đăng nhập, mật khẩu))
3: Hiển thị thông báo lỗi giới hạn độ dài hay ký tự không hợp lệ</t>
  </si>
  <si>
    <t>Kiểm tra SQL Injection trong các trường nhập liệu cho ô thông tin</t>
  </si>
  <si>
    <t>1: Truy cập vào trang đăng nhập
2: Nhập các ký tự đặc biệt SQL như ' OR 1=1 -- vào ô email và nhập mật khẩu bất kỳ vào ô mật khẩu
3: Nhấn nút đăng nhập
4: Nếu hệ thống an toàn thì sẽ hiện thị thông báo email không tồn tại hoặc mật khẩu không chính xác và không thể đăng nhập được. Ngược lại, hệ thống sẽ hiển thị lỗi và có thể đăng nhập thành công mà không cần mật khẩu</t>
  </si>
  <si>
    <t>1: Truy cập vào trang đăng ký
2: Nhập các ký tự đặc biệt SQL như ' OR 1=1 -- vào ô thông tin bất kỳ
3: Nhấn nút đăng ký
3: Nếu hệ thống an toàn thì sẽ hiện thị thông báo ô thông tin đó không hợp lệ và không thể đăng ký tài khoản được. Ngược lại, hệ thống sẽ hiển thị lỗi và có thể đăng ký tài khoản thành công</t>
  </si>
  <si>
    <t>Cập nhật TC Tạo tài khoản mới để truy cập vào hệ thống</t>
  </si>
  <si>
    <t>TC9</t>
  </si>
  <si>
    <t>TC10</t>
  </si>
  <si>
    <t>TC11</t>
  </si>
  <si>
    <t>Viết TC Kiểm tra đăng ký với các trường nhập liệu cho ô thông tin bắt buộc</t>
  </si>
  <si>
    <t>Viết TC Kiểm tra định dạng email</t>
  </si>
  <si>
    <t>Viết TC Kiểm tra gửi email xác thực</t>
  </si>
  <si>
    <t>Viết TC Kiểm tra độ mạnh của mật khẩu</t>
  </si>
  <si>
    <t>Viết TC Kiểm tra xác nhận mật khẩu có trùng khớp với mật khẩu đã nhập không</t>
  </si>
  <si>
    <t>Viết TC Kiểm tra giới hạn độ dài của trường nhập liệu cho ô họ và tên, tên đăng nhập và mật khẩu</t>
  </si>
  <si>
    <t>Viết TC Kiểm tra SQL Injection trong các trường nhập liệu cho ô thông tin</t>
  </si>
  <si>
    <t>Viết TC Kiểm tra trạng thái đăng xuất</t>
  </si>
  <si>
    <t>Viết TC  Kiểm tra đăng nhập với tên đăng nhập không tồn tại</t>
  </si>
  <si>
    <t>Viết TC Kiểm tra đăng nhập với mật khẩu không hợp lệ</t>
  </si>
  <si>
    <t>Viết TC Kiểm tra đăng nhập với tên đăng nhập trống và mật khẩu trống</t>
  </si>
  <si>
    <t>Viết TC Kiểm tra giới hạn độ dài của trường nhập liệu cho ô tên đăng nhập và mật khẩu</t>
  </si>
  <si>
    <t>Viết TC Kiểm tra mật khẩu có được che giấu để bảo mật thông tin hay không</t>
  </si>
  <si>
    <t>5. Quản lý thông tin sự kiện</t>
  </si>
  <si>
    <t>Kiểm tra chức năng chỉnh sửa thông tin sự kiện</t>
  </si>
  <si>
    <t>Kiểm tra chức năng xóa sự kiện</t>
  </si>
  <si>
    <t>Kiểm tra chuyển đổi trạng thái sự kiện</t>
  </si>
  <si>
    <t>1: Đăng nhập với tư cách là admin
2: Truy cập vào trang quản trị
3: Chọn mục sự kiện
4: Chọn thay đổi trạng thái của một sự kiện muốn thay đổi(Đang diễn ra, Đã kết thúc, Đã hủy)</t>
  </si>
  <si>
    <t>Kiểm tra chức năng tìm kiếm sự kiện theo tên</t>
  </si>
  <si>
    <t>Kiểm tra chức năng tìm kiếm sự kiện theo ngày</t>
  </si>
  <si>
    <t xml:space="preserve">1: Đăng nhập với tư cách là admin
2: Truy cập vào trang quản trị
3: Chọn mục danh sách sự kiện
4: Nhấn nút "Sửa" để chọn sự kiện muốn sửa
5: Thay đổi các thông tin muốn sửa
6: Nhấn nút lưu thay đổi
</t>
  </si>
  <si>
    <t>1: Đăng nhập với tư cách là admin
2: Truy cập vào trang quản trị
3: Chọn mục danh sách sự kiện
4: Nhấn nút "Xóa" để chọn sự kiện muốn xóa
5: Xác nhận chọn "Đồng ý" popup "Bạn có chắc chắn xóa sự kiện này?"</t>
  </si>
  <si>
    <t>1: Đăng nhập với tư cách là admin
2: Truy cập vào trang quản trị
3: Chọn mục danh sách sự kiện
4: Nhấn chọn thanh tìm kiếm theo tên
5: Nhập tên sự kiện muốn tìm
6: Nhấn Enter hoặc nhấn nút Tìm</t>
  </si>
  <si>
    <t>1: Đăng nhập với tư cách là admin
2: Truy cập vào trang quản trị
3: Chọn mục danh sách sự kiện
4: Nhấn chọn thanh tìm kiếm theo ngày
5: Chọn khoảng thời gian cho sự kiện muốn tìm
6: Nhấn nút Tìm</t>
  </si>
  <si>
    <t>Kiểm tra chức năng tìm kiếm sự kiện không tồn tại</t>
  </si>
  <si>
    <t>1: Đăng nhập với tư cách là admin
2: Truy cập vào trang quản trị
3: Chọn mục danh sách sự kiện
4: Nhấn chọn thanh tìm kiếm theo tên hoặc theo ngày
5: Nhập tên sự kiện muốn tìm hoặc chọn khoảng thời gian cho sự kiện muốn tìm
6: Nhấn nút Tìm</t>
  </si>
  <si>
    <t>6. Xem sự kiện</t>
  </si>
  <si>
    <t>1: Đăng nhập với tư cách là admin hoặc user
2: Chọn sự kiện muốn xem
3: Chuyển hướng đến trang chi tiết sự kiện</t>
  </si>
  <si>
    <t>1.1</t>
  </si>
  <si>
    <t>Viết TC Kiểm tra chức năng chỉnh sửa thông tin sự kiện</t>
  </si>
  <si>
    <t>Viết TC Kiểm tra chức năng xóa sự kiện</t>
  </si>
  <si>
    <t>Viết TC Kiểm tra chức năng tìm kiếm sự kiện theo tên</t>
  </si>
  <si>
    <t>Viết TC Kiểm tra chức năng tìm kiếm sự kiện theo ngày</t>
  </si>
  <si>
    <t>Viết TC Kiểm tra chức năng tìm kiếm sự kiện không tồn tại</t>
  </si>
  <si>
    <t>Viết TC Kiểm tra chuyển đổi trạng thái sự kiện</t>
  </si>
  <si>
    <t>Kiểm tra chức năng tạo sự kiện thành công</t>
  </si>
  <si>
    <t>Kiểm tra tạo sự kiện với các trường nhập liệu cho ô thông tin bắt buộc</t>
  </si>
  <si>
    <t>Kiểm tra ngày tổ chức sự kiện</t>
  </si>
  <si>
    <t>1: Truy cập vào trang quản trị
2: Chọn "Thêm sự kiện" để tạo sự kiện mới
3: Nhập thông tin sự kiện hợp lệ(tên sự kiện, ngày tổ chức, địa điểm, thời gian, sức chứa, số lượng khách, tên người tạo sự kiện). Trong đó:
   + Ngày tổ chức phải lớn hơn ngày hiện tại
   + Không trùng địa điểm và giờ với sự kiện khác
   + Số lượng khách không vượt quá sức chứa địa điểm
4: Nhấn nút Lưu sự kiện</t>
  </si>
  <si>
    <t>1: Truy cập vào trang quản trị
2: Chọn "Thêm sự kiện" để tạo sự kiện mới
3: Nhập đầy đủ thông tin các trường bắt buộc. Riêng ngày tạo chọn ngày trong quá khứ
4: Nhấn nút Lưu sự kiện
5: Hiển thị thông báo lỗi thời gian không hợp lệ</t>
  </si>
  <si>
    <t>1: Truy cập vào trang quản trị
2: Chọn "Thêm sự kiện" để tạo sự kiện mới
3: Để trống một hoặc nhiều ô thông tin bắt buộc
4: Nhấn nút Lưu sự kiện
5: Hiển thị thông báo lỗi cho từng ô thông tin bị bỏ trống</t>
  </si>
  <si>
    <t>Kiểm tra sự trùng lắp sự kiện</t>
  </si>
  <si>
    <t>1: Truy cập vào trang quản trị
2: Chọn "Thêm sự kiện" để tạo sự kiện mới
3: Nhập đầy đủ thông tin các trường bắt buộc
4: Nhấn nút Lưu sự kiện
5: Sau đó tạo một sự kiện mới trùng địa điểm và thời gian với sự kiện mới tạo hồi nãy 
6: Hiển thị thông báo cảnh báo trùng lắp sự kiện</t>
  </si>
  <si>
    <t>Kiểm tra sức chứa địa điểm</t>
  </si>
  <si>
    <t>1: Truy cập vào trang quản trị
2: Chọn "Thêm sự kiện" để tạo sự kiện mới
3: Nhập đầy đủ thông tin các trường bắt buộc. Riêng số lượng khách thì nhập số lượng vượt quá sức chứa
4: Nhấn nút Lưu sự kiện 
6: Hiển thị thông báo lỗi vượt quá sức chứa địa điểm</t>
  </si>
  <si>
    <t>Viết TC Kiểm tra chức năng tạo sự kiện thành công</t>
  </si>
  <si>
    <t>Viết TC Kiểm tra tạo sự kiện với các trường nhập liệu cho ô thông tin bắt buộc</t>
  </si>
  <si>
    <t>Viết TC Kiểm tra ngày tổ chức sự kiện</t>
  </si>
  <si>
    <t>Viết TC Kiểm tra sự trùng lắp sự kiện</t>
  </si>
  <si>
    <t>Viết TC Kiểm tra sức chứa địa điểm</t>
  </si>
  <si>
    <t>Cập nhật TC Kiểm tra chức năng tạo sự kiện thành công</t>
  </si>
  <si>
    <t>Đăng ký tham gia</t>
  </si>
  <si>
    <t>1. Đăng ký tham gia sự kiện</t>
  </si>
  <si>
    <t>2. Hủy đăng ký</t>
  </si>
  <si>
    <t>2.0</t>
  </si>
  <si>
    <t>Kiểm tra khả năng hiển thị đầy đủ thông tin của một sự kiện</t>
  </si>
  <si>
    <t>Viết TC Kiểm tra khả năng hiển thị đầy đủ thông tin của một sự kiện</t>
  </si>
  <si>
    <t>3. Xem danh sách người dùng</t>
  </si>
  <si>
    <t>B1: Đăng nhập với tư cách là admin
B2: Truy cập vào Trang Quản Trị
B3: Chọn mục Quản lý người dùng
B4: Hiển thị danh sách của người dùng</t>
  </si>
  <si>
    <t>Kiểm tra chức năng hiển thị danh sách người dùng với tài khoản admin</t>
  </si>
  <si>
    <t>B1: Đăng nhập với tư cách là user
B2: Truy cập vào Trang Quản Trị, mục Quản lý người dùng thông qua đường dẫn URL
B4: Hiển thị thông báo lỗi hoặc không tìm thấy trang chủ</t>
  </si>
  <si>
    <t>B1: Đăng nhập với tư cách là admin
B2: Truy cập vào Trang Quản Trị
B3: Chọn mục Quản lý người dùng
B4: Chọn một user bất kỳ và nhấn vào nút Chi tiết hoặc icon thông tin
B5: Hiển thị thông tin chi tiết của user đã chọn</t>
  </si>
  <si>
    <t>Kiểm tra chức năng hiển thị danh sách người dùng với tài khoản của</t>
  </si>
  <si>
    <t>Kiểm tra chức năng hiển thị thông tin chi tiết của một người dùng</t>
  </si>
  <si>
    <t>Kiểm tra chức năng tìm kiếm người dùng</t>
  </si>
  <si>
    <t>B1: Đăng nhập với tư cách là admin
B2: Truy cập vào Trang Quản Trị
B3: Chọn mục Quản lý người dùng
B4: Nhập từ khóa cần tìm vào ô tìm kiếm(tên đăng nhậo, email, tên)
B5: Hiển thị các user phù hợp với kết quả tìm kiếm</t>
  </si>
  <si>
    <t>Viết TC Kiểm tra chức năng hiển thị danh sách người dùng với tài khoản admin</t>
  </si>
  <si>
    <t>Viết TC Kiểm tra chức năng hiển thị danh sách người dùng với tài khoản của</t>
  </si>
  <si>
    <t>Viết TC Kiểm tra chức năng hiển thị thông tin chi tiết của một người dùng</t>
  </si>
  <si>
    <t>Viết TC Kiểm tra chức năng tìm kiếm người dùng</t>
  </si>
  <si>
    <t>Kiểm tra chức năng hủy đăng ký trong thời gian không cho phép</t>
  </si>
  <si>
    <t>Viết TC Kiểm tra chức năng hủy đăng ký trong thời gian cho phép</t>
  </si>
  <si>
    <t>Viết TC Kiểm tra chức năng hủy đăng ký trong thời gian không cho phép</t>
  </si>
  <si>
    <t>Hiển thị thông báo hủy đăng ký thành công sự kiện
Hoàn tiền đầy đủ cho user
Sự kiện đã được xóa khỏi danh sách sự kiện đã đăng ký</t>
  </si>
  <si>
    <t>1: User đăng nhập thành công vào hệ thống
2: Truy cập vào trang Quản lý đăng ký sự kiện
3: Chọn sự kiện cần hủy đăng ký(trước khi diễn ra sự kiện ít nhất 24h)
4: Nhấn Hủy đăng ký
5: Xác nhận hủy đăng ký</t>
  </si>
  <si>
    <t>Kiểm tra chức năng hủy đăng ký thành công trong thời gian cho phép</t>
  </si>
  <si>
    <t>1: User đăng nhập thành công vào hệ thống
2: Truy cập vào trang Quản lý đăng ký sự kiện
3: Chọn sự kiện cần hủy đăng ký(trước khi diễn ra sự kiện dưới 24h)
4: Nhấn Hủy đăng ký</t>
  </si>
  <si>
    <t>Hiển thị thông báo lỗi không thể hủy đăng ký do đã quá thời hạn hủy
Không hoàn tiền
Sự kiện vẫn hiển thị trong danh sách sự kiện đã đăng ký</t>
  </si>
  <si>
    <t>Kiểm tra chức năng hủy đăng ký với sự kiện miễn phí</t>
  </si>
  <si>
    <t>Hiển thị thông báo hủy đăng ký thành công sự kiện
Không hoàn tiền vì sự kiện miễn phí
Sự kiện đã được xóa khỏi danh sách sự kiện đã đăng ký</t>
  </si>
  <si>
    <t>Cập nhật TC Kiểm tra chức năng hủy đăng ký thành công trong thời gian cho phép</t>
  </si>
  <si>
    <t>Cập nhật TC Kiểm tra chức năng hủy đăng ký trong thời gian không cho phép</t>
  </si>
  <si>
    <t>Viết TC Kiểm tra chức năng hủy đăng ký với sự kiện miễn phí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</si>
</sst>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409]d\-mmm\-yy;@"/>
    <numFmt numFmtId="165" formatCode="0.000"/>
  </numFmts>
  <fonts count="24">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style="hair">
        <color indexed="64"/>
      </bottom>
      <diagonal/>
    </border>
  </borders>
  <cellStyleXfs count="5">
    <xf numFmtId="0" fontId="0" fillId="0" borderId="0"/>
    <xf numFmtId="0" fontId="2" fillId="0" borderId="0"/>
    <xf numFmtId="0" fontId="1" fillId="0" borderId="0" applyProtection="0"/>
    <xf numFmtId="0" fontId="3" fillId="0" borderId="0"/>
    <xf numFmtId="43" fontId="1" fillId="0" borderId="0" applyFont="0" applyFill="0" applyBorder="0" applyAlignment="0" applyProtection="0"/>
  </cellStyleXfs>
  <cellXfs count="159">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4" fillId="0" borderId="8"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8"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19" xfId="0" applyFont="1" applyBorder="1" applyAlignment="1">
      <alignment horizontal="left" vertical="top" wrapText="1"/>
    </xf>
    <xf numFmtId="0" fontId="0" fillId="0" borderId="1" xfId="0"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19" xfId="0" applyFont="1" applyBorder="1" applyAlignment="1">
      <alignment horizontal="left" vertical="top" wrapText="1"/>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1" xfId="0" applyFont="1" applyBorder="1" applyAlignment="1">
      <alignment horizontal="center" vertical="top" wrapText="1"/>
    </xf>
    <xf numFmtId="165" fontId="6" fillId="0" borderId="20" xfId="0" applyNumberFormat="1" applyFont="1" applyBorder="1" applyAlignment="1">
      <alignment horizontal="left" vertical="top" wrapText="1"/>
    </xf>
    <xf numFmtId="0" fontId="6" fillId="0" borderId="35" xfId="0" applyFont="1" applyBorder="1" applyAlignment="1">
      <alignment horizontal="left" vertical="top" wrapText="1"/>
    </xf>
    <xf numFmtId="0" fontId="6" fillId="0" borderId="25" xfId="0" applyFont="1" applyBorder="1" applyAlignment="1">
      <alignment horizontal="left" vertical="top" wrapText="1"/>
    </xf>
    <xf numFmtId="0" fontId="6" fillId="0" borderId="20" xfId="0" quotePrefix="1" applyFont="1" applyBorder="1" applyAlignment="1">
      <alignment horizontal="left" vertical="top" wrapText="1"/>
    </xf>
    <xf numFmtId="0" fontId="22" fillId="4" borderId="32" xfId="2" applyFont="1" applyFill="1" applyBorder="1" applyAlignment="1">
      <alignment horizontal="left" vertical="center" wrapText="1"/>
    </xf>
    <xf numFmtId="0" fontId="22" fillId="4" borderId="33" xfId="2" applyFont="1" applyFill="1" applyBorder="1" applyAlignment="1">
      <alignment horizontal="left" vertical="center" wrapText="1"/>
    </xf>
    <xf numFmtId="0" fontId="5" fillId="0" borderId="1" xfId="0" applyFont="1" applyBorder="1" applyAlignment="1">
      <alignment vertical="top"/>
    </xf>
    <xf numFmtId="0" fontId="4" fillId="0" borderId="36" xfId="0" applyFont="1" applyBorder="1" applyAlignment="1">
      <alignment vertical="center"/>
    </xf>
    <xf numFmtId="0" fontId="4" fillId="0" borderId="6" xfId="0" applyFont="1" applyBorder="1" applyAlignment="1">
      <alignment vertical="center" wrapText="1"/>
    </xf>
    <xf numFmtId="0" fontId="8" fillId="2" borderId="0" xfId="0" applyFont="1" applyFill="1" applyAlignment="1">
      <alignment wrapText="1"/>
    </xf>
    <xf numFmtId="0" fontId="8" fillId="0" borderId="0" xfId="0" applyFont="1" applyAlignment="1">
      <alignment wrapText="1"/>
    </xf>
    <xf numFmtId="0" fontId="4" fillId="0" borderId="10"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xf>
    <xf numFmtId="49" fontId="4" fillId="0" borderId="10"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8" fillId="2" borderId="0" xfId="0" applyFont="1" applyFill="1" applyAlignment="1">
      <alignment horizontal="center"/>
    </xf>
    <xf numFmtId="0" fontId="8" fillId="0" borderId="0" xfId="0" applyFont="1" applyAlignment="1">
      <alignment horizont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 fontId="4" fillId="0" borderId="38" xfId="0" applyNumberFormat="1" applyFont="1" applyBorder="1" applyAlignment="1">
      <alignment horizontal="center" vertical="center" wrapText="1"/>
    </xf>
    <xf numFmtId="1" fontId="4" fillId="0" borderId="6" xfId="0" applyNumberFormat="1" applyFont="1" applyBorder="1" applyAlignment="1">
      <alignment horizontal="center" vertical="center" wrapText="1"/>
    </xf>
    <xf numFmtId="164" fontId="4" fillId="0" borderId="0" xfId="0" applyNumberFormat="1" applyFont="1" applyAlignment="1">
      <alignment horizontal="center"/>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22" fillId="4" borderId="26" xfId="2" applyFont="1" applyFill="1" applyBorder="1" applyAlignment="1">
      <alignment horizontal="left" vertical="center" wrapText="1"/>
    </xf>
    <xf numFmtId="0" fontId="22" fillId="4" borderId="32" xfId="2" applyFont="1" applyFill="1" applyBorder="1" applyAlignment="1">
      <alignment horizontal="left" vertical="center" wrapText="1"/>
    </xf>
    <xf numFmtId="0" fontId="22" fillId="0" borderId="19" xfId="0" applyFont="1" applyBorder="1" applyAlignment="1">
      <alignment horizontal="left" vertical="top" wrapText="1"/>
    </xf>
    <xf numFmtId="0" fontId="22" fillId="0" borderId="21" xfId="0" applyFont="1" applyBorder="1" applyAlignment="1">
      <alignment horizontal="left" vertical="top"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19"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22" fillId="4" borderId="19" xfId="2" applyFont="1" applyFill="1" applyBorder="1" applyAlignment="1">
      <alignment horizontal="left" vertical="center"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15" fillId="5" borderId="1" xfId="2" applyFont="1" applyFill="1" applyBorder="1" applyAlignment="1">
      <alignment horizontal="center" vertic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5" borderId="25"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20" fillId="6" borderId="21"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9" xfId="2" applyFont="1" applyFill="1" applyBorder="1" applyAlignment="1">
      <alignment horizontal="center" vertical="center" wrapText="1"/>
    </xf>
    <xf numFmtId="0" fontId="15" fillId="5" borderId="29" xfId="2" applyFont="1" applyFill="1" applyBorder="1" applyAlignment="1">
      <alignment vertical="center" wrapText="1"/>
    </xf>
    <xf numFmtId="0" fontId="15" fillId="5" borderId="1" xfId="2" applyFont="1" applyFill="1" applyBorder="1" applyAlignment="1">
      <alignment vertical="center" wrapText="1"/>
    </xf>
    <xf numFmtId="0" fontId="22" fillId="0" borderId="25" xfId="0" applyFont="1" applyBorder="1" applyAlignment="1">
      <alignment horizontal="left" vertical="top" wrapText="1"/>
    </xf>
    <xf numFmtId="0" fontId="6" fillId="0" borderId="34" xfId="0" applyFont="1" applyBorder="1" applyAlignment="1">
      <alignment horizontal="left" vertical="top"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22" fillId="0" borderId="19" xfId="0" applyFont="1" applyBorder="1" applyAlignment="1">
      <alignment horizontal="center" vertical="top" wrapText="1"/>
    </xf>
    <xf numFmtId="0" fontId="22" fillId="0" borderId="21" xfId="0" applyFont="1" applyBorder="1" applyAlignment="1">
      <alignment horizontal="center" vertical="top" wrapText="1"/>
    </xf>
    <xf numFmtId="0" fontId="22" fillId="0" borderId="17" xfId="0" applyFont="1" applyBorder="1" applyAlignment="1">
      <alignment horizontal="center" vertical="top" wrapText="1"/>
    </xf>
    <xf numFmtId="0" fontId="6" fillId="0" borderId="25" xfId="4" applyNumberFormat="1" applyFont="1" applyBorder="1" applyAlignment="1">
      <alignment horizontal="left" vertical="top" wrapText="1"/>
    </xf>
    <xf numFmtId="0" fontId="6" fillId="0" borderId="34" xfId="4" applyNumberFormat="1" applyFont="1" applyBorder="1" applyAlignment="1">
      <alignment horizontal="left" vertical="top" wrapText="1"/>
    </xf>
  </cellXfs>
  <cellStyles count="5">
    <cellStyle name="Comma" xfId="4" builtinId="3"/>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72"/>
  <sheetViews>
    <sheetView showGridLines="0" topLeftCell="B44" zoomScale="85" workbookViewId="0">
      <selection activeCell="E52" sqref="E52"/>
    </sheetView>
  </sheetViews>
  <sheetFormatPr defaultColWidth="9" defaultRowHeight="14.25"/>
  <cols>
    <col min="1" max="1" width="9" style="1"/>
    <col min="2" max="2" width="14.125" style="1" customWidth="1"/>
    <col min="3" max="3" width="9.25" style="1" bestFit="1" customWidth="1"/>
    <col min="4" max="4" width="15" style="1" customWidth="1"/>
    <col min="5" max="5" width="32.5" style="104" customWidth="1"/>
    <col min="6" max="6" width="23.875" style="111" customWidth="1"/>
    <col min="7" max="7" width="20.5" style="1" customWidth="1"/>
    <col min="8" max="8" width="26.625" style="1" customWidth="1"/>
    <col min="9" max="16384" width="9" style="1"/>
  </cols>
  <sheetData>
    <row r="2" spans="1:8" ht="22.5">
      <c r="A2" s="25"/>
      <c r="B2" s="26" t="s">
        <v>5</v>
      </c>
      <c r="C2" s="25"/>
      <c r="D2" s="25"/>
      <c r="E2" s="103"/>
      <c r="F2" s="110"/>
      <c r="G2" s="25"/>
    </row>
    <row r="3" spans="1:8">
      <c r="A3" s="25"/>
      <c r="B3" s="27" t="s">
        <v>33</v>
      </c>
      <c r="C3" s="56">
        <v>1</v>
      </c>
      <c r="D3" s="28"/>
      <c r="E3" s="103"/>
      <c r="F3" s="110"/>
      <c r="G3" s="25"/>
    </row>
    <row r="4" spans="1:8">
      <c r="A4" s="25"/>
      <c r="B4" s="27" t="s">
        <v>15</v>
      </c>
      <c r="C4" s="11">
        <v>45731</v>
      </c>
      <c r="D4" s="11"/>
      <c r="E4" s="103"/>
      <c r="F4" s="110"/>
      <c r="G4" s="25"/>
    </row>
    <row r="5" spans="1:8" ht="15" thickBot="1">
      <c r="A5" s="25"/>
      <c r="B5" s="27"/>
      <c r="C5" s="28"/>
      <c r="D5" s="28"/>
      <c r="E5" s="103"/>
      <c r="F5" s="110"/>
      <c r="G5" s="25"/>
    </row>
    <row r="6" spans="1:8" ht="14.25" customHeight="1" thickBot="1">
      <c r="A6" s="25"/>
      <c r="B6" s="27" t="s">
        <v>34</v>
      </c>
      <c r="C6" s="117" t="s">
        <v>42</v>
      </c>
      <c r="D6" s="117"/>
      <c r="E6" s="118"/>
      <c r="F6" s="110"/>
      <c r="G6" s="25"/>
    </row>
    <row r="7" spans="1:8">
      <c r="A7" s="25"/>
      <c r="B7" s="27" t="s">
        <v>35</v>
      </c>
      <c r="C7" s="117" t="s">
        <v>43</v>
      </c>
      <c r="D7" s="117"/>
      <c r="E7" s="118"/>
      <c r="F7" s="110"/>
      <c r="G7" s="25"/>
    </row>
    <row r="8" spans="1:8">
      <c r="A8" s="25"/>
      <c r="B8" s="27"/>
      <c r="C8" s="25"/>
      <c r="D8" s="25"/>
      <c r="E8" s="103"/>
      <c r="F8" s="110"/>
      <c r="G8" s="25"/>
    </row>
    <row r="9" spans="1:8">
      <c r="A9" s="25"/>
      <c r="B9" s="19"/>
      <c r="C9" s="19"/>
      <c r="D9" s="19"/>
      <c r="E9" s="64"/>
      <c r="F9" s="110"/>
      <c r="G9" s="25"/>
    </row>
    <row r="10" spans="1:8">
      <c r="B10" s="5" t="s">
        <v>24</v>
      </c>
    </row>
    <row r="11" spans="1:8" s="34" customFormat="1" ht="25.5">
      <c r="B11" s="45" t="s">
        <v>12</v>
      </c>
      <c r="C11" s="46" t="s">
        <v>25</v>
      </c>
      <c r="D11" s="46" t="s">
        <v>8</v>
      </c>
      <c r="E11" s="47" t="s">
        <v>9</v>
      </c>
      <c r="F11" s="46" t="s">
        <v>14</v>
      </c>
      <c r="G11" s="47" t="s">
        <v>13</v>
      </c>
      <c r="H11" s="79" t="s">
        <v>26</v>
      </c>
    </row>
    <row r="12" spans="1:8" s="35" customFormat="1" ht="25.5">
      <c r="B12" s="36">
        <v>45731</v>
      </c>
      <c r="C12" s="37" t="s">
        <v>40</v>
      </c>
      <c r="D12" s="40"/>
      <c r="E12" s="102" t="s">
        <v>69</v>
      </c>
      <c r="F12" s="112" t="s">
        <v>44</v>
      </c>
      <c r="G12" s="40"/>
      <c r="H12" s="41"/>
    </row>
    <row r="13" spans="1:8" s="34" customFormat="1" ht="38.25">
      <c r="B13" s="36">
        <v>45731</v>
      </c>
      <c r="C13" s="39" t="s">
        <v>40</v>
      </c>
      <c r="D13" s="38"/>
      <c r="E13" s="102" t="s">
        <v>68</v>
      </c>
      <c r="F13" s="112" t="s">
        <v>44</v>
      </c>
      <c r="G13" s="40"/>
      <c r="H13" s="42"/>
    </row>
    <row r="14" spans="1:8" s="34" customFormat="1" ht="25.5">
      <c r="B14" s="36">
        <v>45731</v>
      </c>
      <c r="C14" s="37" t="s">
        <v>40</v>
      </c>
      <c r="D14" s="40"/>
      <c r="E14" s="102" t="s">
        <v>152</v>
      </c>
      <c r="F14" s="112" t="s">
        <v>44</v>
      </c>
      <c r="G14" s="40"/>
      <c r="H14" s="41"/>
    </row>
    <row r="15" spans="1:8" s="34" customFormat="1" ht="25.5">
      <c r="B15" s="36">
        <v>45738</v>
      </c>
      <c r="C15" s="37" t="s">
        <v>40</v>
      </c>
      <c r="D15" s="40"/>
      <c r="E15" s="102" t="s">
        <v>115</v>
      </c>
      <c r="F15" s="112" t="s">
        <v>44</v>
      </c>
      <c r="G15" s="40"/>
      <c r="H15" s="41"/>
    </row>
    <row r="16" spans="1:8" s="34" customFormat="1" ht="25.5">
      <c r="B16" s="36">
        <v>45738</v>
      </c>
      <c r="C16" s="37" t="s">
        <v>40</v>
      </c>
      <c r="D16" s="40"/>
      <c r="E16" s="102" t="s">
        <v>116</v>
      </c>
      <c r="F16" s="112" t="s">
        <v>44</v>
      </c>
      <c r="G16" s="40"/>
      <c r="H16" s="41"/>
    </row>
    <row r="17" spans="2:8" s="34" customFormat="1" ht="25.5">
      <c r="B17" s="36">
        <v>45738</v>
      </c>
      <c r="C17" s="37" t="s">
        <v>40</v>
      </c>
      <c r="D17" s="40"/>
      <c r="E17" s="102" t="s">
        <v>117</v>
      </c>
      <c r="F17" s="112" t="s">
        <v>44</v>
      </c>
      <c r="G17" s="40"/>
      <c r="H17" s="41"/>
    </row>
    <row r="18" spans="2:8" s="34" customFormat="1" ht="38.25">
      <c r="B18" s="36">
        <v>45738</v>
      </c>
      <c r="C18" s="37" t="s">
        <v>40</v>
      </c>
      <c r="D18" s="40"/>
      <c r="E18" s="102" t="s">
        <v>118</v>
      </c>
      <c r="F18" s="112" t="s">
        <v>44</v>
      </c>
      <c r="G18" s="40"/>
      <c r="H18" s="41"/>
    </row>
    <row r="19" spans="2:8" s="34" customFormat="1" ht="25.5">
      <c r="B19" s="36">
        <v>45738</v>
      </c>
      <c r="C19" s="37" t="s">
        <v>40</v>
      </c>
      <c r="D19" s="40"/>
      <c r="E19" s="102" t="s">
        <v>62</v>
      </c>
      <c r="F19" s="112" t="s">
        <v>44</v>
      </c>
      <c r="G19" s="40"/>
      <c r="H19" s="41"/>
    </row>
    <row r="20" spans="2:8" s="34" customFormat="1" ht="25.5">
      <c r="B20" s="36">
        <v>45738</v>
      </c>
      <c r="C20" s="37" t="s">
        <v>40</v>
      </c>
      <c r="D20" s="40"/>
      <c r="E20" s="102" t="s">
        <v>119</v>
      </c>
      <c r="F20" s="112" t="s">
        <v>44</v>
      </c>
      <c r="G20" s="40"/>
      <c r="H20" s="41"/>
    </row>
    <row r="21" spans="2:8" s="34" customFormat="1" ht="25.5">
      <c r="B21" s="36">
        <v>45738</v>
      </c>
      <c r="C21" s="37" t="s">
        <v>40</v>
      </c>
      <c r="D21" s="40"/>
      <c r="E21" s="102" t="s">
        <v>63</v>
      </c>
      <c r="F21" s="112" t="s">
        <v>44</v>
      </c>
      <c r="G21" s="40"/>
      <c r="H21" s="41"/>
    </row>
    <row r="22" spans="2:8" s="34" customFormat="1">
      <c r="B22" s="36">
        <v>45738</v>
      </c>
      <c r="C22" s="37" t="s">
        <v>40</v>
      </c>
      <c r="D22" s="40"/>
      <c r="E22" s="102" t="s">
        <v>64</v>
      </c>
      <c r="F22" s="112" t="s">
        <v>44</v>
      </c>
      <c r="G22" s="40"/>
      <c r="H22" s="41"/>
    </row>
    <row r="23" spans="2:8" s="34" customFormat="1" ht="25.5">
      <c r="B23" s="36">
        <v>45738</v>
      </c>
      <c r="C23" s="37" t="s">
        <v>40</v>
      </c>
      <c r="D23" s="40"/>
      <c r="E23" s="102" t="s">
        <v>65</v>
      </c>
      <c r="F23" s="112" t="s">
        <v>44</v>
      </c>
      <c r="G23" s="40"/>
      <c r="H23" s="41"/>
    </row>
    <row r="24" spans="2:8" s="34" customFormat="1" ht="25.5">
      <c r="B24" s="36">
        <v>45738</v>
      </c>
      <c r="C24" s="37" t="s">
        <v>40</v>
      </c>
      <c r="D24" s="40"/>
      <c r="E24" s="102" t="s">
        <v>66</v>
      </c>
      <c r="F24" s="112" t="s">
        <v>44</v>
      </c>
      <c r="G24" s="40"/>
      <c r="H24" s="41"/>
    </row>
    <row r="25" spans="2:8" s="34" customFormat="1" ht="25.5">
      <c r="B25" s="36">
        <v>45738</v>
      </c>
      <c r="C25" s="37" t="s">
        <v>135</v>
      </c>
      <c r="D25" s="101"/>
      <c r="E25" s="102" t="s">
        <v>103</v>
      </c>
      <c r="F25" s="112" t="s">
        <v>44</v>
      </c>
      <c r="G25" s="101"/>
      <c r="H25" s="107"/>
    </row>
    <row r="26" spans="2:8" s="34" customFormat="1" ht="38.25">
      <c r="B26" s="36">
        <v>45738</v>
      </c>
      <c r="C26" s="37" t="s">
        <v>135</v>
      </c>
      <c r="D26" s="101"/>
      <c r="E26" s="106" t="s">
        <v>67</v>
      </c>
      <c r="F26" s="112" t="s">
        <v>44</v>
      </c>
      <c r="G26" s="101"/>
      <c r="H26" s="107"/>
    </row>
    <row r="27" spans="2:8" s="34" customFormat="1" ht="25.5">
      <c r="B27" s="36">
        <v>45738</v>
      </c>
      <c r="C27" s="37" t="s">
        <v>40</v>
      </c>
      <c r="D27" s="101"/>
      <c r="E27" s="106" t="s">
        <v>107</v>
      </c>
      <c r="F27" s="112" t="s">
        <v>44</v>
      </c>
      <c r="G27" s="101"/>
      <c r="H27" s="107"/>
    </row>
    <row r="28" spans="2:8" s="34" customFormat="1">
      <c r="B28" s="36">
        <v>45738</v>
      </c>
      <c r="C28" s="37" t="s">
        <v>40</v>
      </c>
      <c r="D28" s="101"/>
      <c r="E28" s="106" t="s">
        <v>108</v>
      </c>
      <c r="F28" s="112" t="s">
        <v>44</v>
      </c>
      <c r="G28" s="101"/>
      <c r="H28" s="107"/>
    </row>
    <row r="29" spans="2:8" s="34" customFormat="1">
      <c r="B29" s="36">
        <v>45738</v>
      </c>
      <c r="C29" s="37" t="s">
        <v>40</v>
      </c>
      <c r="D29" s="101"/>
      <c r="E29" s="106" t="s">
        <v>109</v>
      </c>
      <c r="F29" s="112" t="s">
        <v>44</v>
      </c>
      <c r="G29" s="101"/>
      <c r="H29" s="107"/>
    </row>
    <row r="30" spans="2:8" s="34" customFormat="1">
      <c r="B30" s="36">
        <v>45738</v>
      </c>
      <c r="C30" s="37" t="s">
        <v>40</v>
      </c>
      <c r="D30" s="101"/>
      <c r="E30" s="106" t="s">
        <v>110</v>
      </c>
      <c r="F30" s="112" t="s">
        <v>44</v>
      </c>
      <c r="G30" s="101"/>
      <c r="H30" s="107"/>
    </row>
    <row r="31" spans="2:8" s="34" customFormat="1" ht="25.5">
      <c r="B31" s="36">
        <v>45738</v>
      </c>
      <c r="C31" s="37" t="s">
        <v>40</v>
      </c>
      <c r="D31" s="101"/>
      <c r="E31" s="106" t="s">
        <v>111</v>
      </c>
      <c r="F31" s="112" t="s">
        <v>44</v>
      </c>
      <c r="G31" s="101"/>
      <c r="H31" s="107"/>
    </row>
    <row r="32" spans="2:8" s="34" customFormat="1" ht="38.25">
      <c r="B32" s="36">
        <v>45738</v>
      </c>
      <c r="C32" s="37" t="s">
        <v>40</v>
      </c>
      <c r="D32" s="101"/>
      <c r="E32" s="106" t="s">
        <v>112</v>
      </c>
      <c r="F32" s="112" t="s">
        <v>44</v>
      </c>
      <c r="G32" s="101"/>
      <c r="H32" s="107"/>
    </row>
    <row r="33" spans="2:8" s="34" customFormat="1" ht="25.5">
      <c r="B33" s="36">
        <v>45738</v>
      </c>
      <c r="C33" s="37" t="s">
        <v>40</v>
      </c>
      <c r="D33" s="101"/>
      <c r="E33" s="106" t="s">
        <v>113</v>
      </c>
      <c r="F33" s="112" t="s">
        <v>44</v>
      </c>
      <c r="G33" s="101"/>
      <c r="H33" s="107"/>
    </row>
    <row r="34" spans="2:8" s="34" customFormat="1">
      <c r="B34" s="36">
        <v>45738</v>
      </c>
      <c r="C34" s="37" t="s">
        <v>40</v>
      </c>
      <c r="D34" s="101"/>
      <c r="E34" s="106" t="s">
        <v>114</v>
      </c>
      <c r="F34" s="112" t="s">
        <v>44</v>
      </c>
      <c r="G34" s="101"/>
      <c r="H34" s="107"/>
    </row>
    <row r="35" spans="2:8" s="34" customFormat="1" ht="25.5">
      <c r="B35" s="36">
        <v>45744</v>
      </c>
      <c r="C35" s="37" t="s">
        <v>40</v>
      </c>
      <c r="D35" s="101"/>
      <c r="E35" s="106" t="s">
        <v>136</v>
      </c>
      <c r="F35" s="112" t="s">
        <v>44</v>
      </c>
      <c r="G35" s="101"/>
      <c r="H35" s="107"/>
    </row>
    <row r="36" spans="2:8" s="34" customFormat="1">
      <c r="B36" s="36">
        <v>45744</v>
      </c>
      <c r="C36" s="37" t="s">
        <v>40</v>
      </c>
      <c r="D36" s="101"/>
      <c r="E36" s="106" t="s">
        <v>137</v>
      </c>
      <c r="F36" s="112" t="s">
        <v>44</v>
      </c>
      <c r="G36" s="101"/>
      <c r="H36" s="107"/>
    </row>
    <row r="37" spans="2:8" s="34" customFormat="1" ht="25.5">
      <c r="B37" s="36">
        <v>45744</v>
      </c>
      <c r="C37" s="37" t="s">
        <v>40</v>
      </c>
      <c r="D37" s="101"/>
      <c r="E37" s="106" t="s">
        <v>138</v>
      </c>
      <c r="F37" s="112" t="s">
        <v>44</v>
      </c>
      <c r="G37" s="101"/>
      <c r="H37" s="107"/>
    </row>
    <row r="38" spans="2:8" s="34" customFormat="1" ht="25.5">
      <c r="B38" s="36">
        <v>45744</v>
      </c>
      <c r="C38" s="37" t="s">
        <v>40</v>
      </c>
      <c r="D38" s="101"/>
      <c r="E38" s="106" t="s">
        <v>139</v>
      </c>
      <c r="F38" s="112" t="s">
        <v>44</v>
      </c>
      <c r="G38" s="101"/>
      <c r="H38" s="107"/>
    </row>
    <row r="39" spans="2:8" s="34" customFormat="1" ht="25.5">
      <c r="B39" s="36">
        <v>45744</v>
      </c>
      <c r="C39" s="37" t="s">
        <v>40</v>
      </c>
      <c r="D39" s="101"/>
      <c r="E39" s="106" t="s">
        <v>140</v>
      </c>
      <c r="F39" s="112" t="s">
        <v>44</v>
      </c>
      <c r="G39" s="101"/>
      <c r="H39" s="107"/>
    </row>
    <row r="40" spans="2:8" s="34" customFormat="1" ht="25.5">
      <c r="B40" s="36">
        <v>45744</v>
      </c>
      <c r="C40" s="37" t="s">
        <v>40</v>
      </c>
      <c r="D40" s="101"/>
      <c r="E40" s="106" t="s">
        <v>141</v>
      </c>
      <c r="F40" s="112" t="s">
        <v>44</v>
      </c>
      <c r="G40" s="101"/>
      <c r="H40" s="107"/>
    </row>
    <row r="41" spans="2:8" s="34" customFormat="1" ht="25.5">
      <c r="B41" s="36">
        <v>45744</v>
      </c>
      <c r="C41" s="37" t="s">
        <v>40</v>
      </c>
      <c r="D41" s="101"/>
      <c r="E41" s="106" t="s">
        <v>163</v>
      </c>
      <c r="F41" s="112" t="s">
        <v>44</v>
      </c>
      <c r="G41" s="101"/>
      <c r="H41" s="107"/>
    </row>
    <row r="42" spans="2:8" s="34" customFormat="1" ht="25.5">
      <c r="B42" s="36">
        <v>45745</v>
      </c>
      <c r="C42" s="37" t="s">
        <v>161</v>
      </c>
      <c r="D42" s="101"/>
      <c r="E42" s="106" t="s">
        <v>157</v>
      </c>
      <c r="F42" s="112" t="s">
        <v>44</v>
      </c>
      <c r="G42" s="101"/>
      <c r="H42" s="107"/>
    </row>
    <row r="43" spans="2:8" s="34" customFormat="1" ht="25.5">
      <c r="B43" s="36">
        <v>45745</v>
      </c>
      <c r="C43" s="37" t="s">
        <v>40</v>
      </c>
      <c r="D43" s="101"/>
      <c r="E43" s="106" t="s">
        <v>153</v>
      </c>
      <c r="F43" s="112" t="s">
        <v>44</v>
      </c>
      <c r="G43" s="101"/>
      <c r="H43" s="107"/>
    </row>
    <row r="44" spans="2:8" s="34" customFormat="1">
      <c r="B44" s="36">
        <v>45745</v>
      </c>
      <c r="C44" s="37" t="s">
        <v>40</v>
      </c>
      <c r="D44" s="101"/>
      <c r="E44" s="106" t="s">
        <v>154</v>
      </c>
      <c r="F44" s="112" t="s">
        <v>44</v>
      </c>
      <c r="G44" s="101"/>
      <c r="H44" s="107"/>
    </row>
    <row r="45" spans="2:8" s="34" customFormat="1">
      <c r="B45" s="36">
        <v>45745</v>
      </c>
      <c r="C45" s="37" t="s">
        <v>40</v>
      </c>
      <c r="D45" s="101"/>
      <c r="E45" s="106" t="s">
        <v>155</v>
      </c>
      <c r="F45" s="112" t="s">
        <v>44</v>
      </c>
      <c r="G45" s="101"/>
      <c r="H45" s="107"/>
    </row>
    <row r="46" spans="2:8" s="34" customFormat="1">
      <c r="B46" s="36">
        <v>45745</v>
      </c>
      <c r="C46" s="37" t="s">
        <v>40</v>
      </c>
      <c r="D46" s="101"/>
      <c r="E46" s="106" t="s">
        <v>156</v>
      </c>
      <c r="F46" s="112" t="s">
        <v>44</v>
      </c>
      <c r="G46" s="101"/>
      <c r="H46" s="107"/>
    </row>
    <row r="47" spans="2:8" s="34" customFormat="1" ht="25.5">
      <c r="B47" s="36">
        <v>45746</v>
      </c>
      <c r="C47" s="37" t="s">
        <v>40</v>
      </c>
      <c r="D47" s="101"/>
      <c r="E47" s="106" t="s">
        <v>178</v>
      </c>
      <c r="F47" s="112" t="s">
        <v>44</v>
      </c>
      <c r="G47" s="101"/>
      <c r="H47" s="107"/>
    </row>
    <row r="48" spans="2:8" s="34" customFormat="1" ht="25.5">
      <c r="B48" s="36">
        <v>45746</v>
      </c>
      <c r="C48" s="37" t="s">
        <v>40</v>
      </c>
      <c r="D48" s="101"/>
      <c r="E48" s="106" t="s">
        <v>179</v>
      </c>
      <c r="F48" s="112" t="s">
        <v>44</v>
      </c>
      <c r="G48" s="101"/>
      <c r="H48" s="107"/>
    </row>
    <row r="49" spans="2:8" s="34" customFormat="1" ht="25.5">
      <c r="B49" s="36">
        <v>45749</v>
      </c>
      <c r="C49" s="37" t="s">
        <v>40</v>
      </c>
      <c r="D49" s="101"/>
      <c r="E49" s="106" t="s">
        <v>173</v>
      </c>
      <c r="F49" s="112" t="s">
        <v>44</v>
      </c>
      <c r="G49" s="101"/>
      <c r="H49" s="107"/>
    </row>
    <row r="50" spans="2:8" s="34" customFormat="1" ht="25.5">
      <c r="B50" s="36">
        <v>45749</v>
      </c>
      <c r="C50" s="37" t="s">
        <v>40</v>
      </c>
      <c r="D50" s="101"/>
      <c r="E50" s="106" t="s">
        <v>174</v>
      </c>
      <c r="F50" s="112" t="s">
        <v>44</v>
      </c>
      <c r="G50" s="101"/>
      <c r="H50" s="107"/>
    </row>
    <row r="51" spans="2:8" s="34" customFormat="1" ht="25.5">
      <c r="B51" s="36">
        <v>45749</v>
      </c>
      <c r="C51" s="37" t="s">
        <v>40</v>
      </c>
      <c r="D51" s="101"/>
      <c r="E51" s="106" t="s">
        <v>175</v>
      </c>
      <c r="F51" s="112" t="s">
        <v>44</v>
      </c>
      <c r="G51" s="101"/>
      <c r="H51" s="107"/>
    </row>
    <row r="52" spans="2:8" s="34" customFormat="1" ht="25.5">
      <c r="B52" s="36">
        <v>45749</v>
      </c>
      <c r="C52" s="37" t="s">
        <v>40</v>
      </c>
      <c r="D52" s="101"/>
      <c r="E52" s="106" t="s">
        <v>176</v>
      </c>
      <c r="F52" s="112" t="s">
        <v>44</v>
      </c>
      <c r="G52" s="101"/>
      <c r="H52" s="107"/>
    </row>
    <row r="53" spans="2:8" s="34" customFormat="1" ht="25.5">
      <c r="B53" s="36">
        <v>45750</v>
      </c>
      <c r="C53" s="37" t="s">
        <v>161</v>
      </c>
      <c r="D53" s="101"/>
      <c r="E53" s="106" t="s">
        <v>187</v>
      </c>
      <c r="F53" s="112" t="s">
        <v>44</v>
      </c>
      <c r="G53" s="101"/>
      <c r="H53" s="107"/>
    </row>
    <row r="54" spans="2:8" s="34" customFormat="1" ht="25.5">
      <c r="B54" s="36">
        <v>45750</v>
      </c>
      <c r="C54" s="37" t="s">
        <v>161</v>
      </c>
      <c r="D54" s="101"/>
      <c r="E54" s="106" t="s">
        <v>188</v>
      </c>
      <c r="F54" s="112" t="s">
        <v>44</v>
      </c>
      <c r="G54" s="101"/>
      <c r="H54" s="107"/>
    </row>
    <row r="55" spans="2:8" s="34" customFormat="1" ht="25.5">
      <c r="B55" s="36">
        <v>45750</v>
      </c>
      <c r="C55" s="37" t="s">
        <v>40</v>
      </c>
      <c r="D55" s="101"/>
      <c r="E55" s="106" t="s">
        <v>189</v>
      </c>
      <c r="F55" s="112" t="s">
        <v>44</v>
      </c>
      <c r="G55" s="101"/>
      <c r="H55" s="107"/>
    </row>
    <row r="56" spans="2:8" s="34" customFormat="1">
      <c r="B56" s="36"/>
      <c r="C56" s="37"/>
      <c r="D56" s="101"/>
      <c r="E56" s="106"/>
      <c r="F56" s="112"/>
      <c r="G56" s="101"/>
      <c r="H56" s="107"/>
    </row>
    <row r="57" spans="2:8" s="34" customFormat="1">
      <c r="B57" s="36"/>
      <c r="C57" s="37"/>
      <c r="D57" s="101"/>
      <c r="E57" s="106"/>
      <c r="F57" s="112"/>
      <c r="G57" s="101"/>
      <c r="H57" s="107"/>
    </row>
    <row r="58" spans="2:8" s="34" customFormat="1">
      <c r="B58" s="36"/>
      <c r="C58" s="37"/>
      <c r="D58" s="101"/>
      <c r="E58" s="106"/>
      <c r="F58" s="112"/>
      <c r="G58" s="101"/>
      <c r="H58" s="107"/>
    </row>
    <row r="59" spans="2:8" s="34" customFormat="1">
      <c r="B59" s="36"/>
      <c r="C59" s="37"/>
      <c r="D59" s="101"/>
      <c r="E59" s="106"/>
      <c r="F59" s="112"/>
      <c r="G59" s="101"/>
      <c r="H59" s="107"/>
    </row>
    <row r="60" spans="2:8" s="34" customFormat="1">
      <c r="B60" s="36"/>
      <c r="C60" s="37"/>
      <c r="D60" s="101"/>
      <c r="E60" s="106"/>
      <c r="F60" s="112"/>
      <c r="G60" s="101"/>
      <c r="H60" s="107"/>
    </row>
    <row r="61" spans="2:8" s="34" customFormat="1">
      <c r="B61" s="36"/>
      <c r="C61" s="37"/>
      <c r="D61" s="101"/>
      <c r="E61" s="106"/>
      <c r="F61" s="112"/>
      <c r="G61" s="101"/>
      <c r="H61" s="107"/>
    </row>
    <row r="62" spans="2:8" s="34" customFormat="1">
      <c r="B62" s="36"/>
      <c r="C62" s="37"/>
      <c r="D62" s="101"/>
      <c r="E62" s="106"/>
      <c r="F62" s="112"/>
      <c r="G62" s="101"/>
      <c r="H62" s="107"/>
    </row>
    <row r="63" spans="2:8" s="34" customFormat="1">
      <c r="B63" s="36"/>
      <c r="C63" s="37"/>
      <c r="D63" s="101"/>
      <c r="E63" s="106"/>
      <c r="F63" s="112"/>
      <c r="G63" s="101"/>
      <c r="H63" s="107"/>
    </row>
    <row r="64" spans="2:8" s="34" customFormat="1">
      <c r="B64" s="36"/>
      <c r="C64" s="37"/>
      <c r="D64" s="101"/>
      <c r="E64" s="106"/>
      <c r="F64" s="112"/>
      <c r="G64" s="101"/>
      <c r="H64" s="107"/>
    </row>
    <row r="65" spans="2:8" s="34" customFormat="1">
      <c r="B65" s="36"/>
      <c r="C65" s="37"/>
      <c r="D65" s="101"/>
      <c r="E65" s="106"/>
      <c r="F65" s="112"/>
      <c r="G65" s="101"/>
      <c r="H65" s="107"/>
    </row>
    <row r="66" spans="2:8" s="34" customFormat="1">
      <c r="B66" s="36"/>
      <c r="C66" s="37"/>
      <c r="D66" s="101"/>
      <c r="E66" s="106"/>
      <c r="F66" s="112"/>
      <c r="G66" s="101"/>
      <c r="H66" s="107"/>
    </row>
    <row r="67" spans="2:8" s="34" customFormat="1">
      <c r="B67" s="36"/>
      <c r="C67" s="37"/>
      <c r="D67" s="101"/>
      <c r="E67" s="106"/>
      <c r="F67" s="112"/>
      <c r="G67" s="101"/>
      <c r="H67" s="107"/>
    </row>
    <row r="68" spans="2:8" s="34" customFormat="1">
      <c r="B68" s="36"/>
      <c r="C68" s="37"/>
      <c r="D68" s="101"/>
      <c r="E68" s="106"/>
      <c r="F68" s="112"/>
      <c r="G68" s="101"/>
      <c r="H68" s="107"/>
    </row>
    <row r="69" spans="2:8" s="34" customFormat="1">
      <c r="B69" s="36"/>
      <c r="C69" s="37"/>
      <c r="D69" s="101"/>
      <c r="E69" s="106"/>
      <c r="F69" s="112"/>
      <c r="G69" s="101"/>
      <c r="H69" s="107"/>
    </row>
    <row r="70" spans="2:8" s="34" customFormat="1">
      <c r="B70" s="36"/>
      <c r="C70" s="37"/>
      <c r="D70" s="101"/>
      <c r="E70" s="106"/>
      <c r="F70" s="112"/>
      <c r="G70" s="101"/>
      <c r="H70" s="107"/>
    </row>
    <row r="71" spans="2:8" s="34" customFormat="1">
      <c r="B71" s="36"/>
      <c r="C71" s="37"/>
      <c r="D71" s="101"/>
      <c r="E71" s="106"/>
      <c r="F71" s="112"/>
      <c r="G71" s="101"/>
      <c r="H71" s="107"/>
    </row>
    <row r="72" spans="2:8" s="34" customFormat="1">
      <c r="B72" s="109"/>
      <c r="C72" s="108"/>
      <c r="D72" s="43"/>
      <c r="E72" s="105"/>
      <c r="F72" s="113"/>
      <c r="G72" s="43"/>
      <c r="H72" s="44"/>
    </row>
  </sheetData>
  <mergeCells count="2">
    <mergeCell ref="C6:E6"/>
    <mergeCell ref="C7:E7"/>
  </mergeCells>
  <phoneticPr fontId="0"/>
  <conditionalFormatting sqref="C43:C52">
    <cfRule type="uniqueValues" dxfId="0" priority="1"/>
  </conditionalFormatting>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ignoredErrors>
    <ignoredError sqref="C12:C34 C42 C35:C41 C43:C48 C49:C52 C53:C5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95"/>
  <sheetViews>
    <sheetView topLeftCell="A5" zoomScale="85" workbookViewId="0">
      <selection activeCell="C15" sqref="C15"/>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9" style="85"/>
    <col min="10" max="10" width="18" style="84" customWidth="1"/>
  </cols>
  <sheetData>
    <row r="1" spans="1:11" s="2" customFormat="1" ht="12.75" customHeight="1">
      <c r="A1" s="57" t="s">
        <v>5</v>
      </c>
      <c r="B1" s="123"/>
      <c r="C1" s="123"/>
      <c r="D1" s="123"/>
      <c r="E1" s="6"/>
      <c r="F1" s="6"/>
      <c r="G1" s="6"/>
      <c r="H1" s="6"/>
      <c r="I1" s="91"/>
      <c r="J1" s="6"/>
      <c r="K1" s="7"/>
    </row>
    <row r="2" spans="1:11" s="2" customFormat="1" ht="11.25" customHeight="1" thickBot="1">
      <c r="A2" s="7"/>
      <c r="B2" s="124"/>
      <c r="C2" s="124"/>
      <c r="D2" s="124"/>
      <c r="E2" s="6"/>
      <c r="F2" s="6"/>
      <c r="G2" s="6"/>
      <c r="H2" s="6"/>
      <c r="I2" s="91"/>
      <c r="J2" s="6"/>
      <c r="K2" s="7"/>
    </row>
    <row r="3" spans="1:11" s="3" customFormat="1" ht="15" customHeight="1">
      <c r="A3" s="58" t="s">
        <v>36</v>
      </c>
      <c r="B3" s="117" t="s">
        <v>42</v>
      </c>
      <c r="C3" s="117"/>
      <c r="D3" s="118"/>
      <c r="E3" s="61"/>
      <c r="F3" s="61"/>
      <c r="G3" s="61"/>
      <c r="H3" s="133"/>
      <c r="I3" s="133"/>
      <c r="J3" s="133"/>
      <c r="K3" s="9"/>
    </row>
    <row r="4" spans="1:11" s="3" customFormat="1" ht="12.75">
      <c r="A4" s="63" t="s">
        <v>37</v>
      </c>
      <c r="B4" s="135" t="s">
        <v>45</v>
      </c>
      <c r="C4" s="136"/>
      <c r="D4" s="137"/>
      <c r="E4" s="61"/>
      <c r="F4" s="61"/>
      <c r="G4" s="61"/>
      <c r="H4" s="133"/>
      <c r="I4" s="133"/>
      <c r="J4" s="133"/>
      <c r="K4" s="9"/>
    </row>
    <row r="5" spans="1:11" s="71" customFormat="1" ht="25.5">
      <c r="A5" s="63" t="s">
        <v>30</v>
      </c>
      <c r="B5" s="126" t="s">
        <v>41</v>
      </c>
      <c r="C5" s="127"/>
      <c r="D5" s="128"/>
      <c r="E5" s="69"/>
      <c r="F5" s="69"/>
      <c r="G5" s="69"/>
      <c r="H5" s="132"/>
      <c r="I5" s="132"/>
      <c r="J5" s="132"/>
      <c r="K5" s="70"/>
    </row>
    <row r="6" spans="1:11" s="3" customFormat="1" ht="15" customHeight="1">
      <c r="A6" s="12" t="s">
        <v>38</v>
      </c>
      <c r="B6" s="80">
        <f>COUNTIF(I12:I40,"Pass")</f>
        <v>0</v>
      </c>
      <c r="C6" s="10" t="s">
        <v>39</v>
      </c>
      <c r="D6" s="13">
        <f>COUNTIF(I10:I760,"Pending")</f>
        <v>0</v>
      </c>
      <c r="E6" s="8"/>
      <c r="F6" s="8"/>
      <c r="G6" s="8"/>
      <c r="H6" s="133"/>
      <c r="I6" s="133"/>
      <c r="J6" s="133"/>
      <c r="K6" s="9"/>
    </row>
    <row r="7" spans="1:11" s="3" customFormat="1" ht="15" customHeight="1" thickBot="1">
      <c r="A7" s="14" t="s">
        <v>3</v>
      </c>
      <c r="B7" s="81">
        <f>COUNTIF(I12:I40,"Fail")</f>
        <v>0</v>
      </c>
      <c r="C7" s="29" t="s">
        <v>28</v>
      </c>
      <c r="D7" s="59">
        <f>COUNTA(A12:A49) -6</f>
        <v>32</v>
      </c>
      <c r="E7" s="62"/>
      <c r="F7" s="62"/>
      <c r="G7" s="62"/>
      <c r="H7" s="133"/>
      <c r="I7" s="133"/>
      <c r="J7" s="133"/>
      <c r="K7" s="9"/>
    </row>
    <row r="8" spans="1:11" s="3" customFormat="1" ht="15" customHeight="1">
      <c r="A8" s="125"/>
      <c r="B8" s="125"/>
      <c r="C8" s="125"/>
      <c r="D8" s="125"/>
      <c r="E8" s="8"/>
      <c r="F8" s="8"/>
      <c r="G8" s="8"/>
      <c r="H8" s="8"/>
      <c r="I8" s="92"/>
      <c r="J8" s="92"/>
      <c r="K8" s="9"/>
    </row>
    <row r="9" spans="1:11" s="73" customFormat="1" ht="12" customHeight="1">
      <c r="A9" s="142" t="s">
        <v>31</v>
      </c>
      <c r="B9" s="143" t="s">
        <v>6</v>
      </c>
      <c r="C9" s="142" t="s">
        <v>16</v>
      </c>
      <c r="D9" s="149" t="s">
        <v>29</v>
      </c>
      <c r="E9" s="150"/>
      <c r="F9" s="150"/>
      <c r="G9" s="151"/>
      <c r="H9" s="138" t="s">
        <v>27</v>
      </c>
      <c r="I9" s="134" t="s">
        <v>7</v>
      </c>
      <c r="J9" s="134" t="s">
        <v>32</v>
      </c>
      <c r="K9" s="72"/>
    </row>
    <row r="10" spans="1:11" s="3" customFormat="1" ht="12" customHeight="1">
      <c r="A10" s="134"/>
      <c r="B10" s="144"/>
      <c r="C10" s="134"/>
      <c r="D10" s="139"/>
      <c r="E10" s="152"/>
      <c r="F10" s="152"/>
      <c r="G10" s="153"/>
      <c r="H10" s="139"/>
      <c r="I10" s="134"/>
      <c r="J10" s="134"/>
      <c r="K10" s="9"/>
    </row>
    <row r="11" spans="1:11" s="74" customFormat="1" ht="15">
      <c r="A11" s="140"/>
      <c r="B11" s="140"/>
      <c r="C11" s="140"/>
      <c r="D11" s="140"/>
      <c r="E11" s="140"/>
      <c r="F11" s="140"/>
      <c r="G11" s="140"/>
      <c r="H11" s="140"/>
      <c r="I11" s="140"/>
      <c r="J11" s="141"/>
    </row>
    <row r="12" spans="1:11" s="4" customFormat="1" ht="12.75">
      <c r="A12" s="129" t="s">
        <v>46</v>
      </c>
      <c r="B12" s="130"/>
      <c r="C12" s="130"/>
      <c r="D12" s="130"/>
      <c r="E12" s="130"/>
      <c r="F12" s="130"/>
      <c r="G12" s="130"/>
      <c r="H12" s="130"/>
      <c r="I12" s="130"/>
      <c r="J12" s="131"/>
    </row>
    <row r="13" spans="1:11" s="4" customFormat="1" ht="66.75" customHeight="1" outlineLevel="1">
      <c r="A13" s="78" t="s">
        <v>0</v>
      </c>
      <c r="B13" s="82" t="s">
        <v>47</v>
      </c>
      <c r="C13" s="77" t="s">
        <v>85</v>
      </c>
      <c r="D13" s="147"/>
      <c r="E13" s="148"/>
      <c r="F13" s="148"/>
      <c r="G13" s="76"/>
      <c r="H13" s="90"/>
      <c r="I13" s="77"/>
      <c r="J13" s="75"/>
    </row>
    <row r="14" spans="1:11" s="4" customFormat="1" ht="57.75" customHeight="1" outlineLevel="1">
      <c r="A14" s="78" t="s">
        <v>1</v>
      </c>
      <c r="B14" s="82" t="s">
        <v>86</v>
      </c>
      <c r="C14" s="77" t="s">
        <v>87</v>
      </c>
      <c r="D14" s="147"/>
      <c r="E14" s="148"/>
      <c r="F14" s="148"/>
      <c r="G14" s="76"/>
      <c r="H14" s="90"/>
      <c r="I14" s="77"/>
      <c r="J14" s="75"/>
    </row>
    <row r="15" spans="1:11" s="4" customFormat="1" ht="66.75" customHeight="1" outlineLevel="1">
      <c r="A15" s="78" t="s">
        <v>2</v>
      </c>
      <c r="B15" s="82" t="s">
        <v>88</v>
      </c>
      <c r="C15" s="77" t="s">
        <v>91</v>
      </c>
      <c r="D15" s="147"/>
      <c r="E15" s="148"/>
      <c r="F15" s="148"/>
      <c r="G15" s="76"/>
      <c r="H15" s="90"/>
      <c r="I15" s="77"/>
      <c r="J15" s="75"/>
    </row>
    <row r="16" spans="1:11" s="4" customFormat="1" ht="66.75" customHeight="1" outlineLevel="1">
      <c r="A16" s="78" t="s">
        <v>50</v>
      </c>
      <c r="B16" s="82" t="s">
        <v>94</v>
      </c>
      <c r="C16" s="77" t="s">
        <v>95</v>
      </c>
      <c r="D16" s="147"/>
      <c r="E16" s="148"/>
      <c r="F16" s="148"/>
      <c r="G16" s="76"/>
      <c r="H16" s="90"/>
      <c r="I16" s="77"/>
      <c r="J16" s="75"/>
    </row>
    <row r="17" spans="1:10" s="4" customFormat="1" ht="93.75" customHeight="1" outlineLevel="1">
      <c r="A17" s="78" t="s">
        <v>53</v>
      </c>
      <c r="B17" s="82" t="s">
        <v>89</v>
      </c>
      <c r="C17" s="77" t="s">
        <v>90</v>
      </c>
      <c r="D17" s="147"/>
      <c r="E17" s="148"/>
      <c r="F17" s="148"/>
      <c r="G17" s="76"/>
      <c r="H17" s="90"/>
      <c r="I17" s="77"/>
      <c r="J17" s="75"/>
    </row>
    <row r="18" spans="1:10" s="4" customFormat="1" ht="93.75" customHeight="1" outlineLevel="1">
      <c r="A18" s="78" t="s">
        <v>55</v>
      </c>
      <c r="B18" s="82" t="s">
        <v>92</v>
      </c>
      <c r="C18" s="77" t="s">
        <v>93</v>
      </c>
      <c r="D18" s="147"/>
      <c r="E18" s="148"/>
      <c r="F18" s="148"/>
      <c r="G18" s="76"/>
      <c r="H18" s="90"/>
      <c r="I18" s="77"/>
      <c r="J18" s="75"/>
    </row>
    <row r="19" spans="1:10" s="100" customFormat="1" ht="91.5" customHeight="1" outlineLevel="1">
      <c r="A19" s="78" t="s">
        <v>57</v>
      </c>
      <c r="B19" s="93" t="s">
        <v>97</v>
      </c>
      <c r="C19" s="87" t="s">
        <v>98</v>
      </c>
      <c r="D19" s="154"/>
      <c r="E19" s="155"/>
      <c r="F19" s="156"/>
      <c r="G19" s="77"/>
      <c r="H19" s="77"/>
      <c r="I19" s="77"/>
      <c r="J19" s="75"/>
    </row>
    <row r="20" spans="1:10" s="100" customFormat="1" ht="107.25" customHeight="1" outlineLevel="1">
      <c r="A20" s="78" t="s">
        <v>71</v>
      </c>
      <c r="B20" s="93" t="s">
        <v>100</v>
      </c>
      <c r="C20" s="77" t="s">
        <v>102</v>
      </c>
      <c r="D20" s="154"/>
      <c r="E20" s="155"/>
      <c r="F20" s="156"/>
      <c r="G20" s="77"/>
      <c r="H20" s="77"/>
      <c r="I20" s="77"/>
      <c r="J20" s="75"/>
    </row>
    <row r="21" spans="1:10" s="4" customFormat="1" ht="12.75" outlineLevel="1">
      <c r="A21" s="129" t="s">
        <v>48</v>
      </c>
      <c r="B21" s="130"/>
      <c r="C21" s="130"/>
      <c r="D21" s="88"/>
      <c r="E21" s="88"/>
      <c r="F21" s="88"/>
      <c r="G21" s="88"/>
      <c r="H21" s="88"/>
      <c r="I21" s="88"/>
      <c r="J21" s="89"/>
    </row>
    <row r="22" spans="1:10" s="4" customFormat="1" ht="57" customHeight="1" outlineLevel="1">
      <c r="A22" s="94" t="s">
        <v>0</v>
      </c>
      <c r="B22" s="86" t="s">
        <v>61</v>
      </c>
      <c r="C22" s="87" t="s">
        <v>70</v>
      </c>
      <c r="D22" s="145"/>
      <c r="E22" s="146"/>
      <c r="F22" s="146"/>
      <c r="G22" s="95"/>
      <c r="H22" s="96"/>
      <c r="I22" s="87"/>
      <c r="J22" s="97"/>
    </row>
    <row r="23" spans="1:10" s="4" customFormat="1" ht="83.25" customHeight="1" outlineLevel="1">
      <c r="A23" s="94" t="s">
        <v>1</v>
      </c>
      <c r="B23" s="86" t="s">
        <v>74</v>
      </c>
      <c r="C23" s="87" t="s">
        <v>72</v>
      </c>
      <c r="D23" s="145"/>
      <c r="E23" s="146"/>
      <c r="F23" s="146"/>
      <c r="G23" s="95"/>
      <c r="H23" s="96"/>
      <c r="I23" s="87"/>
      <c r="J23" s="97"/>
    </row>
    <row r="24" spans="1:10" s="4" customFormat="1" ht="68.25" customHeight="1" outlineLevel="1">
      <c r="A24" s="94" t="s">
        <v>2</v>
      </c>
      <c r="B24" s="86" t="s">
        <v>73</v>
      </c>
      <c r="C24" s="87" t="s">
        <v>75</v>
      </c>
      <c r="D24" s="145"/>
      <c r="E24" s="146"/>
      <c r="F24" s="146"/>
      <c r="G24" s="95"/>
      <c r="H24" s="96"/>
      <c r="I24" s="87"/>
      <c r="J24" s="97"/>
    </row>
    <row r="25" spans="1:10" s="100" customFormat="1" ht="83.25" customHeight="1" outlineLevel="1">
      <c r="A25" s="78" t="s">
        <v>50</v>
      </c>
      <c r="B25" s="93" t="s">
        <v>76</v>
      </c>
      <c r="C25" s="87" t="s">
        <v>77</v>
      </c>
      <c r="D25" s="154"/>
      <c r="E25" s="155"/>
      <c r="F25" s="156"/>
      <c r="G25" s="77"/>
      <c r="H25" s="77"/>
      <c r="I25" s="77"/>
      <c r="J25" s="75"/>
    </row>
    <row r="26" spans="1:10" s="100" customFormat="1" ht="68.25" customHeight="1" outlineLevel="1">
      <c r="A26" s="78" t="s">
        <v>53</v>
      </c>
      <c r="B26" s="93" t="s">
        <v>96</v>
      </c>
      <c r="C26" s="87" t="s">
        <v>99</v>
      </c>
      <c r="D26" s="154"/>
      <c r="E26" s="155"/>
      <c r="F26" s="156"/>
      <c r="G26" s="77"/>
      <c r="H26" s="77"/>
      <c r="I26" s="77"/>
      <c r="J26" s="75"/>
    </row>
    <row r="27" spans="1:10" s="100" customFormat="1" ht="69.75" customHeight="1" outlineLevel="1">
      <c r="A27" s="78" t="s">
        <v>55</v>
      </c>
      <c r="B27" s="93" t="s">
        <v>49</v>
      </c>
      <c r="C27" s="77" t="s">
        <v>52</v>
      </c>
      <c r="D27" s="154"/>
      <c r="E27" s="155"/>
      <c r="F27" s="156"/>
      <c r="G27" s="77"/>
      <c r="H27" s="77"/>
      <c r="I27" s="77"/>
      <c r="J27" s="75"/>
    </row>
    <row r="28" spans="1:10" s="100" customFormat="1" ht="80.25" customHeight="1" outlineLevel="1">
      <c r="A28" s="78" t="s">
        <v>57</v>
      </c>
      <c r="B28" s="93" t="s">
        <v>78</v>
      </c>
      <c r="C28" s="77" t="s">
        <v>79</v>
      </c>
      <c r="D28" s="154"/>
      <c r="E28" s="155"/>
      <c r="F28" s="156"/>
      <c r="G28" s="77"/>
      <c r="H28" s="77"/>
      <c r="I28" s="77"/>
      <c r="J28" s="75"/>
    </row>
    <row r="29" spans="1:10" s="100" customFormat="1" ht="46.5" customHeight="1" outlineLevel="1">
      <c r="A29" s="78" t="s">
        <v>71</v>
      </c>
      <c r="B29" s="93" t="s">
        <v>60</v>
      </c>
      <c r="C29" s="77" t="s">
        <v>56</v>
      </c>
      <c r="D29" s="154"/>
      <c r="E29" s="155"/>
      <c r="F29" s="156"/>
      <c r="G29" s="77"/>
      <c r="H29" s="77"/>
      <c r="I29" s="77"/>
      <c r="J29" s="75"/>
    </row>
    <row r="30" spans="1:10" s="100" customFormat="1" ht="108.75" customHeight="1" outlineLevel="1">
      <c r="A30" s="78" t="s">
        <v>104</v>
      </c>
      <c r="B30" s="93" t="s">
        <v>51</v>
      </c>
      <c r="C30" s="77" t="s">
        <v>80</v>
      </c>
      <c r="D30" s="154"/>
      <c r="E30" s="155"/>
      <c r="F30" s="156"/>
      <c r="G30" s="77"/>
      <c r="H30" s="77"/>
      <c r="I30" s="77"/>
      <c r="J30" s="75"/>
    </row>
    <row r="31" spans="1:10" s="100" customFormat="1" ht="46.5" customHeight="1" outlineLevel="1">
      <c r="A31" s="78" t="s">
        <v>105</v>
      </c>
      <c r="B31" s="93" t="s">
        <v>59</v>
      </c>
      <c r="C31" s="77" t="s">
        <v>54</v>
      </c>
      <c r="D31" s="154"/>
      <c r="E31" s="155"/>
      <c r="F31" s="156"/>
      <c r="G31" s="77"/>
      <c r="H31" s="77"/>
      <c r="I31" s="77"/>
      <c r="J31" s="75"/>
    </row>
    <row r="32" spans="1:10" s="100" customFormat="1" ht="107.25" customHeight="1" outlineLevel="1">
      <c r="A32" s="78" t="s">
        <v>106</v>
      </c>
      <c r="B32" s="93" t="s">
        <v>58</v>
      </c>
      <c r="C32" s="77" t="s">
        <v>101</v>
      </c>
      <c r="D32" s="154"/>
      <c r="E32" s="155"/>
      <c r="F32" s="156"/>
      <c r="G32" s="77"/>
      <c r="H32" s="77"/>
      <c r="I32" s="77"/>
      <c r="J32" s="75"/>
    </row>
    <row r="33" spans="1:10" s="4" customFormat="1" ht="12.75" outlineLevel="1">
      <c r="A33" s="119" t="s">
        <v>81</v>
      </c>
      <c r="B33" s="120"/>
      <c r="C33" s="120"/>
      <c r="D33" s="98"/>
      <c r="E33" s="98"/>
      <c r="F33" s="98"/>
      <c r="G33" s="98"/>
      <c r="H33" s="98"/>
      <c r="I33" s="98"/>
      <c r="J33" s="99"/>
    </row>
    <row r="34" spans="1:10" s="4" customFormat="1" ht="57" customHeight="1" outlineLevel="1">
      <c r="A34" s="78" t="s">
        <v>0</v>
      </c>
      <c r="B34" s="93" t="s">
        <v>83</v>
      </c>
      <c r="C34" s="77" t="s">
        <v>84</v>
      </c>
      <c r="D34" s="121"/>
      <c r="E34" s="122"/>
      <c r="F34" s="122"/>
      <c r="G34" s="76"/>
      <c r="H34" s="83"/>
      <c r="I34" s="77"/>
      <c r="J34" s="75"/>
    </row>
    <row r="35" spans="1:10" s="4" customFormat="1" ht="12.75" outlineLevel="1">
      <c r="A35" s="119" t="s">
        <v>82</v>
      </c>
      <c r="B35" s="120"/>
      <c r="C35" s="120"/>
      <c r="D35" s="98"/>
      <c r="E35" s="98"/>
      <c r="F35" s="98"/>
      <c r="G35" s="98"/>
      <c r="H35" s="98"/>
      <c r="I35" s="98"/>
      <c r="J35" s="99"/>
    </row>
    <row r="36" spans="1:10" s="4" customFormat="1" ht="116.25" customHeight="1" outlineLevel="1">
      <c r="A36" s="78" t="s">
        <v>0</v>
      </c>
      <c r="B36" s="93" t="s">
        <v>142</v>
      </c>
      <c r="C36" s="77" t="s">
        <v>145</v>
      </c>
      <c r="D36" s="121"/>
      <c r="E36" s="122"/>
      <c r="F36" s="122"/>
      <c r="G36" s="76"/>
      <c r="H36" s="83"/>
      <c r="I36" s="77"/>
      <c r="J36" s="75"/>
    </row>
    <row r="37" spans="1:10" s="4" customFormat="1" ht="67.5" customHeight="1" outlineLevel="1">
      <c r="A37" s="78" t="s">
        <v>1</v>
      </c>
      <c r="B37" s="82" t="s">
        <v>143</v>
      </c>
      <c r="C37" s="77" t="s">
        <v>147</v>
      </c>
      <c r="D37" s="121"/>
      <c r="E37" s="122"/>
      <c r="F37" s="122"/>
      <c r="G37" s="76"/>
      <c r="H37" s="83"/>
      <c r="I37" s="77"/>
      <c r="J37" s="75"/>
    </row>
    <row r="38" spans="1:10" s="4" customFormat="1" ht="81" customHeight="1" outlineLevel="1">
      <c r="A38" s="78" t="s">
        <v>2</v>
      </c>
      <c r="B38" s="93" t="s">
        <v>144</v>
      </c>
      <c r="C38" s="77" t="s">
        <v>146</v>
      </c>
      <c r="D38" s="121"/>
      <c r="E38" s="122"/>
      <c r="F38" s="122"/>
      <c r="G38" s="76"/>
      <c r="H38" s="83"/>
      <c r="I38" s="77"/>
      <c r="J38" s="75"/>
    </row>
    <row r="39" spans="1:10" s="4" customFormat="1" ht="93" customHeight="1" outlineLevel="1">
      <c r="A39" s="78" t="s">
        <v>50</v>
      </c>
      <c r="B39" s="93" t="s">
        <v>148</v>
      </c>
      <c r="C39" s="77" t="s">
        <v>149</v>
      </c>
      <c r="D39" s="121"/>
      <c r="E39" s="122"/>
      <c r="F39" s="122"/>
      <c r="G39" s="76"/>
      <c r="H39" s="83"/>
      <c r="I39" s="77"/>
      <c r="J39" s="75"/>
    </row>
    <row r="40" spans="1:10" s="4" customFormat="1" ht="63.75" customHeight="1" outlineLevel="1">
      <c r="A40" s="78" t="s">
        <v>53</v>
      </c>
      <c r="B40" s="93" t="s">
        <v>150</v>
      </c>
      <c r="C40" s="77" t="s">
        <v>151</v>
      </c>
      <c r="D40" s="121"/>
      <c r="E40" s="122"/>
      <c r="F40" s="122"/>
      <c r="G40" s="76"/>
      <c r="H40" s="83"/>
      <c r="I40" s="77"/>
      <c r="J40" s="75"/>
    </row>
    <row r="41" spans="1:10" s="4" customFormat="1" ht="12.75" outlineLevel="1">
      <c r="A41" s="119" t="s">
        <v>120</v>
      </c>
      <c r="B41" s="120"/>
      <c r="C41" s="120"/>
      <c r="D41" s="98"/>
      <c r="E41" s="98"/>
      <c r="F41" s="98"/>
      <c r="G41" s="98"/>
      <c r="H41" s="98"/>
      <c r="I41" s="98"/>
      <c r="J41" s="99"/>
    </row>
    <row r="42" spans="1:10" s="4" customFormat="1" ht="78.75" customHeight="1" outlineLevel="1">
      <c r="A42" s="78" t="s">
        <v>0</v>
      </c>
      <c r="B42" s="93" t="s">
        <v>121</v>
      </c>
      <c r="C42" s="77" t="s">
        <v>127</v>
      </c>
      <c r="D42" s="121"/>
      <c r="E42" s="122"/>
      <c r="F42" s="122"/>
      <c r="G42" s="76"/>
      <c r="H42" s="83"/>
      <c r="I42" s="77"/>
      <c r="J42" s="75"/>
    </row>
    <row r="43" spans="1:10" s="4" customFormat="1" ht="79.5" customHeight="1" outlineLevel="1">
      <c r="A43" s="78" t="s">
        <v>1</v>
      </c>
      <c r="B43" s="93" t="s">
        <v>122</v>
      </c>
      <c r="C43" s="77" t="s">
        <v>128</v>
      </c>
      <c r="D43" s="121"/>
      <c r="E43" s="122"/>
      <c r="F43" s="122"/>
      <c r="G43" s="76"/>
      <c r="H43" s="83"/>
      <c r="I43" s="77"/>
      <c r="J43" s="75"/>
    </row>
    <row r="44" spans="1:10" s="4" customFormat="1" ht="79.5" customHeight="1" outlineLevel="1">
      <c r="A44" s="78" t="s">
        <v>2</v>
      </c>
      <c r="B44" s="93" t="s">
        <v>125</v>
      </c>
      <c r="C44" s="77" t="s">
        <v>129</v>
      </c>
      <c r="D44" s="121"/>
      <c r="E44" s="122"/>
      <c r="F44" s="122"/>
      <c r="G44" s="76"/>
      <c r="H44" s="83"/>
      <c r="I44" s="77"/>
      <c r="J44" s="75"/>
    </row>
    <row r="45" spans="1:10" s="4" customFormat="1" ht="79.5" customHeight="1" outlineLevel="1">
      <c r="A45" s="78" t="s">
        <v>50</v>
      </c>
      <c r="B45" s="93" t="s">
        <v>126</v>
      </c>
      <c r="C45" s="77" t="s">
        <v>130</v>
      </c>
      <c r="D45" s="121"/>
      <c r="E45" s="122"/>
      <c r="F45" s="122"/>
      <c r="G45" s="76"/>
      <c r="H45" s="83"/>
      <c r="I45" s="77"/>
      <c r="J45" s="75"/>
    </row>
    <row r="46" spans="1:10" s="4" customFormat="1" ht="91.5" customHeight="1" outlineLevel="1">
      <c r="A46" s="78" t="s">
        <v>53</v>
      </c>
      <c r="B46" s="93" t="s">
        <v>131</v>
      </c>
      <c r="C46" s="77" t="s">
        <v>132</v>
      </c>
      <c r="D46" s="121"/>
      <c r="E46" s="122"/>
      <c r="F46" s="122"/>
      <c r="G46" s="76"/>
      <c r="H46" s="83"/>
      <c r="I46" s="77"/>
      <c r="J46" s="75"/>
    </row>
    <row r="47" spans="1:10" s="4" customFormat="1" ht="67.5" customHeight="1" outlineLevel="1">
      <c r="A47" s="78" t="s">
        <v>55</v>
      </c>
      <c r="B47" s="93" t="s">
        <v>123</v>
      </c>
      <c r="C47" s="77" t="s">
        <v>124</v>
      </c>
      <c r="D47" s="121"/>
      <c r="E47" s="122"/>
      <c r="F47" s="122"/>
      <c r="G47" s="76"/>
      <c r="H47" s="83"/>
      <c r="I47" s="77"/>
      <c r="J47" s="75"/>
    </row>
    <row r="48" spans="1:10" s="4" customFormat="1" ht="12.75" outlineLevel="1">
      <c r="A48" s="119" t="s">
        <v>133</v>
      </c>
      <c r="B48" s="120"/>
      <c r="C48" s="120"/>
      <c r="D48" s="98"/>
      <c r="E48" s="98"/>
      <c r="F48" s="98"/>
      <c r="G48" s="98"/>
      <c r="H48" s="98"/>
      <c r="I48" s="98"/>
      <c r="J48" s="99"/>
    </row>
    <row r="49" spans="1:10" s="4" customFormat="1" ht="47.25" customHeight="1" outlineLevel="1">
      <c r="A49" s="78" t="s">
        <v>0</v>
      </c>
      <c r="B49" s="93" t="s">
        <v>162</v>
      </c>
      <c r="C49" s="77" t="s">
        <v>134</v>
      </c>
      <c r="D49" s="121"/>
      <c r="E49" s="122"/>
      <c r="F49" s="122"/>
      <c r="G49" s="76"/>
      <c r="H49" s="83"/>
      <c r="I49" s="77"/>
      <c r="J49" s="75"/>
    </row>
    <row r="50" spans="1:10" s="4" customFormat="1" ht="12.75" outlineLevel="1">
      <c r="A50" s="119"/>
      <c r="B50" s="120"/>
      <c r="C50" s="120"/>
      <c r="D50" s="98"/>
      <c r="E50" s="98"/>
      <c r="F50" s="98"/>
      <c r="G50" s="98"/>
      <c r="H50" s="98"/>
      <c r="I50" s="98"/>
      <c r="J50" s="99"/>
    </row>
    <row r="51" spans="1:10" s="4" customFormat="1" ht="63.75" customHeight="1" outlineLevel="1">
      <c r="A51" s="78"/>
      <c r="B51" s="93"/>
      <c r="C51" s="77"/>
      <c r="D51" s="121"/>
      <c r="E51" s="122"/>
      <c r="F51" s="122"/>
      <c r="G51" s="76"/>
      <c r="H51" s="83"/>
      <c r="I51" s="77"/>
      <c r="J51" s="75"/>
    </row>
    <row r="52" spans="1:10" s="4" customFormat="1" ht="12.75" outlineLevel="1">
      <c r="A52" s="119"/>
      <c r="B52" s="120"/>
      <c r="C52" s="120"/>
      <c r="D52" s="98"/>
      <c r="E52" s="98"/>
      <c r="F52" s="98"/>
      <c r="G52" s="98"/>
      <c r="H52" s="98"/>
      <c r="I52" s="98"/>
      <c r="J52" s="99"/>
    </row>
    <row r="53" spans="1:10" s="4" customFormat="1" ht="63.75" customHeight="1" outlineLevel="1">
      <c r="A53" s="78"/>
      <c r="B53" s="93"/>
      <c r="C53" s="77"/>
      <c r="D53" s="121"/>
      <c r="E53" s="122"/>
      <c r="F53" s="122"/>
      <c r="G53" s="76"/>
      <c r="H53" s="83"/>
      <c r="I53" s="77"/>
      <c r="J53" s="75"/>
    </row>
    <row r="54" spans="1:10" s="4" customFormat="1" ht="12.75" outlineLevel="1">
      <c r="A54" s="119"/>
      <c r="B54" s="120"/>
      <c r="C54" s="120"/>
      <c r="D54" s="98"/>
      <c r="E54" s="98"/>
      <c r="F54" s="98"/>
      <c r="G54" s="98"/>
      <c r="H54" s="98"/>
      <c r="I54" s="98"/>
      <c r="J54" s="99"/>
    </row>
    <row r="55" spans="1:10" s="4" customFormat="1" ht="63.75" customHeight="1" outlineLevel="1">
      <c r="A55" s="78"/>
      <c r="B55" s="93"/>
      <c r="C55" s="77"/>
      <c r="D55" s="121"/>
      <c r="E55" s="122"/>
      <c r="F55" s="122"/>
      <c r="G55" s="76"/>
      <c r="H55" s="83"/>
      <c r="I55" s="77"/>
      <c r="J55" s="75"/>
    </row>
    <row r="56" spans="1:10" s="4" customFormat="1" ht="12.75" outlineLevel="1">
      <c r="A56" s="119"/>
      <c r="B56" s="120"/>
      <c r="C56" s="120"/>
      <c r="D56" s="98"/>
      <c r="E56" s="98"/>
      <c r="F56" s="98"/>
      <c r="G56" s="98"/>
      <c r="H56" s="98"/>
      <c r="I56" s="98"/>
      <c r="J56" s="99"/>
    </row>
    <row r="57" spans="1:10" s="4" customFormat="1" ht="63.75" customHeight="1" outlineLevel="1">
      <c r="A57" s="78"/>
      <c r="B57" s="93"/>
      <c r="C57" s="77"/>
      <c r="D57" s="121"/>
      <c r="E57" s="122"/>
      <c r="F57" s="122"/>
      <c r="G57" s="76"/>
      <c r="H57" s="83"/>
      <c r="I57" s="77"/>
      <c r="J57" s="75"/>
    </row>
    <row r="58" spans="1:10" s="4" customFormat="1" ht="12.75" outlineLevel="1">
      <c r="A58" s="119"/>
      <c r="B58" s="120"/>
      <c r="C58" s="120"/>
      <c r="D58" s="98"/>
      <c r="E58" s="98"/>
      <c r="F58" s="98"/>
      <c r="G58" s="98"/>
      <c r="H58" s="98"/>
      <c r="I58" s="98"/>
      <c r="J58" s="99"/>
    </row>
    <row r="59" spans="1:10" s="4" customFormat="1" ht="63.75" customHeight="1" outlineLevel="1">
      <c r="A59" s="78"/>
      <c r="B59" s="93"/>
      <c r="C59" s="77"/>
      <c r="D59" s="121"/>
      <c r="E59" s="122"/>
      <c r="F59" s="122"/>
      <c r="G59" s="76"/>
      <c r="H59" s="83"/>
      <c r="I59" s="77"/>
      <c r="J59" s="75"/>
    </row>
    <row r="60" spans="1:10" s="4" customFormat="1" ht="12.75" outlineLevel="1">
      <c r="A60" s="119"/>
      <c r="B60" s="120"/>
      <c r="C60" s="120"/>
      <c r="D60" s="98"/>
      <c r="E60" s="98"/>
      <c r="F60" s="98"/>
      <c r="G60" s="98"/>
      <c r="H60" s="98"/>
      <c r="I60" s="98"/>
      <c r="J60" s="99"/>
    </row>
    <row r="61" spans="1:10" s="4" customFormat="1" ht="63.75" customHeight="1" outlineLevel="1">
      <c r="A61" s="78"/>
      <c r="B61" s="93"/>
      <c r="C61" s="77"/>
      <c r="D61" s="121"/>
      <c r="E61" s="122"/>
      <c r="F61" s="122"/>
      <c r="G61" s="76"/>
      <c r="H61" s="83"/>
      <c r="I61" s="77"/>
      <c r="J61" s="75"/>
    </row>
    <row r="62" spans="1:10" s="4" customFormat="1" ht="12.75" outlineLevel="1">
      <c r="A62" s="119"/>
      <c r="B62" s="120"/>
      <c r="C62" s="120"/>
      <c r="D62" s="98"/>
      <c r="E62" s="98"/>
      <c r="F62" s="98"/>
      <c r="G62" s="98"/>
      <c r="H62" s="98"/>
      <c r="I62" s="98"/>
      <c r="J62" s="99"/>
    </row>
    <row r="63" spans="1:10" s="4" customFormat="1" ht="63.75" customHeight="1" outlineLevel="1">
      <c r="A63" s="78"/>
      <c r="B63" s="93"/>
      <c r="C63" s="77"/>
      <c r="D63" s="121"/>
      <c r="E63" s="122"/>
      <c r="F63" s="122"/>
      <c r="G63" s="76"/>
      <c r="H63" s="83"/>
      <c r="I63" s="77"/>
      <c r="J63" s="75"/>
    </row>
    <row r="64" spans="1:10" ht="12" customHeight="1">
      <c r="I64"/>
      <c r="J64"/>
    </row>
    <row r="65" spans="9:10" ht="12" customHeight="1">
      <c r="I65"/>
      <c r="J65"/>
    </row>
    <row r="66" spans="9:10" ht="12" customHeight="1">
      <c r="I66"/>
      <c r="J66"/>
    </row>
    <row r="67" spans="9:10" ht="12" customHeight="1">
      <c r="I67"/>
      <c r="J67"/>
    </row>
    <row r="68" spans="9:10" ht="12" customHeight="1">
      <c r="I68"/>
      <c r="J68"/>
    </row>
    <row r="69" spans="9:10" ht="12" customHeight="1">
      <c r="I69"/>
      <c r="J69"/>
    </row>
    <row r="70" spans="9:10" ht="12" customHeight="1">
      <c r="I70"/>
      <c r="J70"/>
    </row>
    <row r="71" spans="9:10" ht="12" customHeight="1">
      <c r="I71"/>
      <c r="J71"/>
    </row>
    <row r="72" spans="9:10" ht="12" customHeight="1">
      <c r="I72"/>
      <c r="J72"/>
    </row>
    <row r="73" spans="9:10" ht="12" customHeight="1">
      <c r="I73"/>
      <c r="J73"/>
    </row>
    <row r="74" spans="9:10" ht="12" customHeight="1">
      <c r="I74"/>
      <c r="J74"/>
    </row>
    <row r="75" spans="9:10" ht="12" customHeight="1">
      <c r="I75"/>
      <c r="J75"/>
    </row>
    <row r="76" spans="9:10" ht="12" customHeight="1">
      <c r="I76"/>
      <c r="J76"/>
    </row>
    <row r="77" spans="9:10" ht="12" customHeight="1">
      <c r="I77"/>
      <c r="J77"/>
    </row>
    <row r="78" spans="9:10" ht="12" customHeight="1">
      <c r="I78"/>
      <c r="J78"/>
    </row>
    <row r="79" spans="9:10" ht="12" customHeight="1">
      <c r="I79"/>
      <c r="J79"/>
    </row>
    <row r="80" spans="9:10">
      <c r="I80" s="19"/>
      <c r="J80"/>
    </row>
    <row r="81" spans="9:10">
      <c r="I81" s="19"/>
      <c r="J81"/>
    </row>
    <row r="82" spans="9:10">
      <c r="I82" s="19"/>
      <c r="J82"/>
    </row>
    <row r="83" spans="9:10">
      <c r="I83" s="19"/>
      <c r="J83"/>
    </row>
    <row r="84" spans="9:10">
      <c r="I84" s="19"/>
      <c r="J84"/>
    </row>
    <row r="85" spans="9:10">
      <c r="I85" s="19"/>
      <c r="J85"/>
    </row>
    <row r="86" spans="9:10">
      <c r="I86" s="19"/>
      <c r="J86"/>
    </row>
    <row r="87" spans="9:10">
      <c r="I87" s="19"/>
      <c r="J87"/>
    </row>
    <row r="88" spans="9:10">
      <c r="I88" s="19"/>
      <c r="J88"/>
    </row>
    <row r="89" spans="9:10">
      <c r="I89" s="19"/>
      <c r="J89"/>
    </row>
    <row r="90" spans="9:10">
      <c r="I90" s="19"/>
      <c r="J90"/>
    </row>
    <row r="91" spans="9:10">
      <c r="I91" s="19"/>
      <c r="J91"/>
    </row>
    <row r="92" spans="9:10">
      <c r="I92" s="19"/>
      <c r="J92"/>
    </row>
    <row r="93" spans="9:10">
      <c r="I93" s="19"/>
      <c r="J93"/>
    </row>
    <row r="94" spans="9:10">
      <c r="I94" s="19"/>
      <c r="J94"/>
    </row>
    <row r="95" spans="9:10">
      <c r="I95" s="19"/>
      <c r="J95"/>
    </row>
  </sheetData>
  <mergeCells count="70">
    <mergeCell ref="D14:F14"/>
    <mergeCell ref="D16:F16"/>
    <mergeCell ref="D17:F17"/>
    <mergeCell ref="D15:F15"/>
    <mergeCell ref="D18:F18"/>
    <mergeCell ref="D26:F26"/>
    <mergeCell ref="A33:C33"/>
    <mergeCell ref="D34:F34"/>
    <mergeCell ref="D20:F20"/>
    <mergeCell ref="D19:F19"/>
    <mergeCell ref="I9:I10"/>
    <mergeCell ref="A35:C35"/>
    <mergeCell ref="D22:F22"/>
    <mergeCell ref="D13:F13"/>
    <mergeCell ref="C9:C10"/>
    <mergeCell ref="D9:G10"/>
    <mergeCell ref="A21:C21"/>
    <mergeCell ref="D32:F32"/>
    <mergeCell ref="D30:F30"/>
    <mergeCell ref="D27:F27"/>
    <mergeCell ref="D29:F29"/>
    <mergeCell ref="D31:F31"/>
    <mergeCell ref="D23:F23"/>
    <mergeCell ref="D24:F24"/>
    <mergeCell ref="D25:F25"/>
    <mergeCell ref="D28:F28"/>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 ref="A41:C41"/>
    <mergeCell ref="D43:F43"/>
    <mergeCell ref="D45:F45"/>
    <mergeCell ref="D44:F44"/>
    <mergeCell ref="D46:F46"/>
    <mergeCell ref="A52:C52"/>
    <mergeCell ref="D53:F53"/>
    <mergeCell ref="A54:C54"/>
    <mergeCell ref="D42:F42"/>
    <mergeCell ref="A48:C48"/>
    <mergeCell ref="D49:F49"/>
    <mergeCell ref="D47:F47"/>
    <mergeCell ref="A60:C60"/>
    <mergeCell ref="D61:F61"/>
    <mergeCell ref="A62:C62"/>
    <mergeCell ref="D63:F63"/>
    <mergeCell ref="D36:F36"/>
    <mergeCell ref="D37:F37"/>
    <mergeCell ref="D38:F38"/>
    <mergeCell ref="D40:F40"/>
    <mergeCell ref="D39:F39"/>
    <mergeCell ref="D55:F55"/>
    <mergeCell ref="A56:C56"/>
    <mergeCell ref="D57:F57"/>
    <mergeCell ref="A58:C58"/>
    <mergeCell ref="D59:F59"/>
    <mergeCell ref="A50:C50"/>
    <mergeCell ref="D51:F51"/>
  </mergeCells>
  <phoneticPr fontId="18"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C5E9-2A4C-42AB-BB4C-3FA17441B1A7}">
  <sheetPr>
    <outlinePr summaryBelow="0" summaryRight="0"/>
  </sheetPr>
  <dimension ref="A1:K68"/>
  <sheetViews>
    <sheetView tabSelected="1" topLeftCell="A18" zoomScale="82" workbookViewId="0">
      <selection activeCell="C22" sqref="C22"/>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5"/>
    <col min="10" max="10" width="18" style="84" customWidth="1"/>
  </cols>
  <sheetData>
    <row r="1" spans="1:11" s="2" customFormat="1" ht="12.75" customHeight="1">
      <c r="A1" s="57" t="s">
        <v>5</v>
      </c>
      <c r="B1" s="123"/>
      <c r="C1" s="123"/>
      <c r="D1" s="123"/>
      <c r="E1" s="6"/>
      <c r="F1" s="6"/>
      <c r="G1" s="6"/>
      <c r="H1" s="6"/>
      <c r="I1" s="91"/>
      <c r="J1" s="6"/>
      <c r="K1" s="7"/>
    </row>
    <row r="2" spans="1:11" s="2" customFormat="1" ht="11.25" customHeight="1" thickBot="1">
      <c r="A2" s="7"/>
      <c r="B2" s="124"/>
      <c r="C2" s="124"/>
      <c r="D2" s="124"/>
      <c r="E2" s="6"/>
      <c r="F2" s="6"/>
      <c r="G2" s="6"/>
      <c r="H2" s="6"/>
      <c r="I2" s="91"/>
      <c r="J2" s="6"/>
      <c r="K2" s="7"/>
    </row>
    <row r="3" spans="1:11" s="3" customFormat="1" ht="15" customHeight="1">
      <c r="A3" s="58" t="s">
        <v>36</v>
      </c>
      <c r="B3" s="117" t="s">
        <v>42</v>
      </c>
      <c r="C3" s="117"/>
      <c r="D3" s="118"/>
      <c r="E3" s="61"/>
      <c r="F3" s="61"/>
      <c r="G3" s="61"/>
      <c r="H3" s="133"/>
      <c r="I3" s="133"/>
      <c r="J3" s="133"/>
      <c r="K3" s="9"/>
    </row>
    <row r="4" spans="1:11" s="3" customFormat="1" ht="12.75">
      <c r="A4" s="63" t="s">
        <v>37</v>
      </c>
      <c r="B4" s="135" t="s">
        <v>158</v>
      </c>
      <c r="C4" s="136"/>
      <c r="D4" s="137"/>
      <c r="E4" s="61"/>
      <c r="F4" s="61"/>
      <c r="G4" s="61"/>
      <c r="H4" s="133"/>
      <c r="I4" s="133"/>
      <c r="J4" s="133"/>
      <c r="K4" s="9"/>
    </row>
    <row r="5" spans="1:11" s="71" customFormat="1" ht="25.5">
      <c r="A5" s="63" t="s">
        <v>30</v>
      </c>
      <c r="B5" s="126" t="s">
        <v>41</v>
      </c>
      <c r="C5" s="127"/>
      <c r="D5" s="128"/>
      <c r="E5" s="69"/>
      <c r="F5" s="69"/>
      <c r="G5" s="69"/>
      <c r="H5" s="132"/>
      <c r="I5" s="132"/>
      <c r="J5" s="132"/>
      <c r="K5" s="70"/>
    </row>
    <row r="6" spans="1:11" s="3" customFormat="1" ht="15" customHeight="1">
      <c r="A6" s="12" t="s">
        <v>38</v>
      </c>
      <c r="B6" s="80">
        <f>COUNTIF(I12:I27,"Pass")</f>
        <v>0</v>
      </c>
      <c r="C6" s="10" t="s">
        <v>39</v>
      </c>
      <c r="D6" s="13">
        <f>COUNTIF(I10:I733,"Pending")</f>
        <v>0</v>
      </c>
      <c r="E6" s="8"/>
      <c r="F6" s="8"/>
      <c r="G6" s="8"/>
      <c r="H6" s="133"/>
      <c r="I6" s="133"/>
      <c r="J6" s="133"/>
      <c r="K6" s="9"/>
    </row>
    <row r="7" spans="1:11" s="3" customFormat="1" ht="15" customHeight="1" thickBot="1">
      <c r="A7" s="14" t="s">
        <v>3</v>
      </c>
      <c r="B7" s="81">
        <f>COUNTIF(I12:I27,"Fail")</f>
        <v>0</v>
      </c>
      <c r="C7" s="29" t="s">
        <v>28</v>
      </c>
      <c r="D7" s="59">
        <f>COUNTA(A12:A36) -3</f>
        <v>7</v>
      </c>
      <c r="E7" s="62"/>
      <c r="F7" s="62"/>
      <c r="G7" s="62"/>
      <c r="H7" s="133"/>
      <c r="I7" s="133"/>
      <c r="J7" s="133"/>
      <c r="K7" s="9"/>
    </row>
    <row r="8" spans="1:11" s="3" customFormat="1" ht="15" customHeight="1">
      <c r="A8" s="125"/>
      <c r="B8" s="125"/>
      <c r="C8" s="125"/>
      <c r="D8" s="125"/>
      <c r="E8" s="8"/>
      <c r="F8" s="8"/>
      <c r="G8" s="8"/>
      <c r="H8" s="8"/>
      <c r="I8" s="92"/>
      <c r="J8" s="92"/>
      <c r="K8" s="9"/>
    </row>
    <row r="9" spans="1:11" s="73" customFormat="1" ht="12" customHeight="1">
      <c r="A9" s="142" t="s">
        <v>31</v>
      </c>
      <c r="B9" s="143" t="s">
        <v>6</v>
      </c>
      <c r="C9" s="142" t="s">
        <v>16</v>
      </c>
      <c r="D9" s="149" t="s">
        <v>29</v>
      </c>
      <c r="E9" s="150"/>
      <c r="F9" s="150"/>
      <c r="G9" s="151"/>
      <c r="H9" s="138" t="s">
        <v>27</v>
      </c>
      <c r="I9" s="134" t="s">
        <v>7</v>
      </c>
      <c r="J9" s="134" t="s">
        <v>32</v>
      </c>
      <c r="K9" s="72"/>
    </row>
    <row r="10" spans="1:11" s="3" customFormat="1" ht="12" customHeight="1">
      <c r="A10" s="134"/>
      <c r="B10" s="144"/>
      <c r="C10" s="134"/>
      <c r="D10" s="139"/>
      <c r="E10" s="152"/>
      <c r="F10" s="152"/>
      <c r="G10" s="153"/>
      <c r="H10" s="139"/>
      <c r="I10" s="134"/>
      <c r="J10" s="134"/>
      <c r="K10" s="9"/>
    </row>
    <row r="11" spans="1:11" s="74" customFormat="1" ht="15">
      <c r="A11" s="140"/>
      <c r="B11" s="140"/>
      <c r="C11" s="140"/>
      <c r="D11" s="140"/>
      <c r="E11" s="140"/>
      <c r="F11" s="140"/>
      <c r="G11" s="140"/>
      <c r="H11" s="140"/>
      <c r="I11" s="140"/>
      <c r="J11" s="141"/>
    </row>
    <row r="12" spans="1:11" s="4" customFormat="1" ht="12.75">
      <c r="A12" s="129" t="s">
        <v>159</v>
      </c>
      <c r="B12" s="130"/>
      <c r="C12" s="130"/>
      <c r="D12" s="130"/>
      <c r="E12" s="130"/>
      <c r="F12" s="130"/>
      <c r="G12" s="130"/>
      <c r="H12" s="130"/>
      <c r="I12" s="130"/>
      <c r="J12" s="131"/>
    </row>
    <row r="13" spans="1:11" s="4" customFormat="1" ht="102.75" customHeight="1" outlineLevel="1">
      <c r="A13" s="78"/>
      <c r="B13" s="82"/>
      <c r="C13" s="77"/>
      <c r="D13" s="147"/>
      <c r="E13" s="148"/>
      <c r="F13" s="148"/>
      <c r="G13" s="76"/>
      <c r="H13" s="90"/>
      <c r="I13" s="77"/>
      <c r="J13" s="75"/>
    </row>
    <row r="14" spans="1:11" s="4" customFormat="1" ht="57.75" customHeight="1" outlineLevel="1">
      <c r="A14" s="78"/>
      <c r="B14" s="82"/>
      <c r="C14" s="77"/>
      <c r="D14" s="147"/>
      <c r="E14" s="148"/>
      <c r="F14" s="148"/>
      <c r="G14" s="76"/>
      <c r="H14" s="90"/>
      <c r="I14" s="77"/>
      <c r="J14" s="75"/>
    </row>
    <row r="15" spans="1:11" s="4" customFormat="1" ht="66.75" customHeight="1" outlineLevel="1">
      <c r="A15" s="78"/>
      <c r="B15" s="82"/>
      <c r="C15" s="77"/>
      <c r="D15" s="147"/>
      <c r="E15" s="148"/>
      <c r="F15" s="148"/>
      <c r="G15" s="76"/>
      <c r="H15" s="90"/>
      <c r="I15" s="77"/>
      <c r="J15" s="75"/>
    </row>
    <row r="16" spans="1:11" s="4" customFormat="1" ht="66.75" customHeight="1" outlineLevel="1">
      <c r="A16" s="78"/>
      <c r="B16" s="82"/>
      <c r="C16" s="77"/>
      <c r="D16" s="147"/>
      <c r="E16" s="148"/>
      <c r="F16" s="148"/>
      <c r="G16" s="76"/>
      <c r="H16" s="90"/>
      <c r="I16" s="77"/>
      <c r="J16" s="75"/>
    </row>
    <row r="17" spans="1:10" s="4" customFormat="1" ht="93.75" customHeight="1" outlineLevel="1">
      <c r="A17" s="78"/>
      <c r="B17" s="82"/>
      <c r="C17" s="77"/>
      <c r="D17" s="147"/>
      <c r="E17" s="148"/>
      <c r="F17" s="148"/>
      <c r="G17" s="76"/>
      <c r="H17" s="90"/>
      <c r="I17" s="77"/>
      <c r="J17" s="75"/>
    </row>
    <row r="18" spans="1:10" s="4" customFormat="1" ht="93.75" customHeight="1" outlineLevel="1">
      <c r="A18" s="78"/>
      <c r="B18" s="82"/>
      <c r="C18" s="77"/>
      <c r="D18" s="147"/>
      <c r="E18" s="148"/>
      <c r="F18" s="148"/>
      <c r="G18" s="76"/>
      <c r="H18" s="90"/>
      <c r="I18" s="77"/>
      <c r="J18" s="75"/>
    </row>
    <row r="19" spans="1:10" s="4" customFormat="1" ht="12.75" outlineLevel="1">
      <c r="A19" s="129" t="s">
        <v>160</v>
      </c>
      <c r="B19" s="130"/>
      <c r="C19" s="130"/>
      <c r="D19" s="88"/>
      <c r="E19" s="88"/>
      <c r="F19" s="88"/>
      <c r="G19" s="88"/>
      <c r="H19" s="88"/>
      <c r="I19" s="88"/>
      <c r="J19" s="89"/>
    </row>
    <row r="20" spans="1:10" s="4" customFormat="1" ht="79.5" customHeight="1" outlineLevel="1">
      <c r="A20" s="94" t="s">
        <v>0</v>
      </c>
      <c r="B20" s="86" t="s">
        <v>182</v>
      </c>
      <c r="C20" s="87" t="s">
        <v>181</v>
      </c>
      <c r="D20" s="157" t="s">
        <v>180</v>
      </c>
      <c r="E20" s="158"/>
      <c r="F20" s="158"/>
      <c r="G20" s="95"/>
      <c r="H20" s="96"/>
      <c r="I20" s="87"/>
      <c r="J20" s="97"/>
    </row>
    <row r="21" spans="1:10" s="4" customFormat="1" ht="66.75" customHeight="1" outlineLevel="1">
      <c r="A21" s="94" t="s">
        <v>1</v>
      </c>
      <c r="B21" s="86" t="s">
        <v>177</v>
      </c>
      <c r="C21" s="87" t="s">
        <v>183</v>
      </c>
      <c r="D21" s="157" t="s">
        <v>184</v>
      </c>
      <c r="E21" s="158"/>
      <c r="F21" s="158"/>
      <c r="G21" s="95"/>
      <c r="H21" s="96"/>
      <c r="I21" s="87"/>
      <c r="J21" s="97"/>
    </row>
    <row r="22" spans="1:10" s="4" customFormat="1" ht="79.5" customHeight="1" outlineLevel="1">
      <c r="A22" s="94" t="s">
        <v>2</v>
      </c>
      <c r="B22" s="86" t="s">
        <v>185</v>
      </c>
      <c r="C22" s="87" t="s">
        <v>181</v>
      </c>
      <c r="D22" s="157" t="s">
        <v>186</v>
      </c>
      <c r="E22" s="158"/>
      <c r="F22" s="158"/>
      <c r="G22" s="95"/>
      <c r="H22" s="96"/>
      <c r="I22" s="87"/>
      <c r="J22" s="97"/>
    </row>
    <row r="23" spans="1:10" s="4" customFormat="1" ht="12.75" outlineLevel="1">
      <c r="A23" s="129" t="s">
        <v>164</v>
      </c>
      <c r="B23" s="130"/>
      <c r="C23" s="130"/>
      <c r="D23" s="88"/>
      <c r="E23" s="88"/>
      <c r="F23" s="88"/>
      <c r="G23" s="88"/>
      <c r="H23" s="88"/>
      <c r="I23" s="88"/>
      <c r="J23" s="89"/>
    </row>
    <row r="24" spans="1:10" s="4" customFormat="1" ht="116.25" customHeight="1" outlineLevel="1">
      <c r="A24" s="78" t="s">
        <v>0</v>
      </c>
      <c r="B24" s="93" t="s">
        <v>166</v>
      </c>
      <c r="C24" s="77" t="s">
        <v>165</v>
      </c>
      <c r="D24" s="121"/>
      <c r="E24" s="122"/>
      <c r="F24" s="122"/>
      <c r="G24" s="76"/>
      <c r="H24" s="83"/>
      <c r="I24" s="77"/>
      <c r="J24" s="75"/>
    </row>
    <row r="25" spans="1:10" s="4" customFormat="1" ht="67.5" customHeight="1" outlineLevel="1">
      <c r="A25" s="78" t="s">
        <v>1</v>
      </c>
      <c r="B25" s="93" t="s">
        <v>169</v>
      </c>
      <c r="C25" s="77" t="s">
        <v>167</v>
      </c>
      <c r="D25" s="121"/>
      <c r="E25" s="122"/>
      <c r="F25" s="122"/>
      <c r="G25" s="76"/>
      <c r="H25" s="83"/>
      <c r="I25" s="77"/>
      <c r="J25" s="75"/>
    </row>
    <row r="26" spans="1:10" s="4" customFormat="1" ht="81" customHeight="1" outlineLevel="1">
      <c r="A26" s="78" t="s">
        <v>2</v>
      </c>
      <c r="B26" s="93" t="s">
        <v>170</v>
      </c>
      <c r="C26" s="77" t="s">
        <v>168</v>
      </c>
      <c r="D26" s="121"/>
      <c r="E26" s="122"/>
      <c r="F26" s="122"/>
      <c r="G26" s="76"/>
      <c r="H26" s="83"/>
      <c r="I26" s="77"/>
      <c r="J26" s="75"/>
    </row>
    <row r="27" spans="1:10" s="4" customFormat="1" ht="93" customHeight="1" outlineLevel="1">
      <c r="A27" s="78" t="s">
        <v>50</v>
      </c>
      <c r="B27" s="93" t="s">
        <v>171</v>
      </c>
      <c r="C27" s="77" t="s">
        <v>172</v>
      </c>
      <c r="D27" s="121"/>
      <c r="E27" s="122"/>
      <c r="F27" s="122"/>
      <c r="G27" s="76"/>
      <c r="H27" s="83"/>
      <c r="I27" s="77"/>
      <c r="J27" s="75"/>
    </row>
    <row r="28" spans="1:10" s="4" customFormat="1" ht="12.75" outlineLevel="1">
      <c r="A28" s="119"/>
      <c r="B28" s="120"/>
      <c r="C28" s="120"/>
      <c r="D28" s="98"/>
      <c r="E28" s="98"/>
      <c r="F28" s="98"/>
      <c r="G28" s="98"/>
      <c r="H28" s="98"/>
      <c r="I28" s="98"/>
      <c r="J28" s="99"/>
    </row>
    <row r="29" spans="1:10" s="4" customFormat="1" ht="78.75" customHeight="1" outlineLevel="1">
      <c r="A29" s="78"/>
      <c r="B29" s="93"/>
      <c r="C29" s="77"/>
      <c r="D29" s="121"/>
      <c r="E29" s="122"/>
      <c r="F29" s="122"/>
      <c r="G29" s="76"/>
      <c r="H29" s="83"/>
      <c r="I29" s="77"/>
      <c r="J29" s="75"/>
    </row>
    <row r="30" spans="1:10" s="4" customFormat="1" ht="79.5" customHeight="1" outlineLevel="1">
      <c r="A30" s="78"/>
      <c r="B30" s="93"/>
      <c r="C30" s="77"/>
      <c r="D30" s="121"/>
      <c r="E30" s="122"/>
      <c r="F30" s="122"/>
      <c r="G30" s="76"/>
      <c r="H30" s="83"/>
      <c r="I30" s="77"/>
      <c r="J30" s="75"/>
    </row>
    <row r="31" spans="1:10" s="4" customFormat="1" ht="79.5" customHeight="1" outlineLevel="1">
      <c r="A31" s="78"/>
      <c r="B31" s="93"/>
      <c r="C31" s="77"/>
      <c r="D31" s="121"/>
      <c r="E31" s="122"/>
      <c r="F31" s="122"/>
      <c r="G31" s="76"/>
      <c r="H31" s="83"/>
      <c r="I31" s="77"/>
      <c r="J31" s="75"/>
    </row>
    <row r="32" spans="1:10" s="4" customFormat="1" ht="79.5" customHeight="1" outlineLevel="1">
      <c r="A32" s="78"/>
      <c r="B32" s="93"/>
      <c r="C32" s="77"/>
      <c r="D32" s="121"/>
      <c r="E32" s="122"/>
      <c r="F32" s="122"/>
      <c r="G32" s="76"/>
      <c r="H32" s="83"/>
      <c r="I32" s="77"/>
      <c r="J32" s="75"/>
    </row>
    <row r="33" spans="1:10" s="4" customFormat="1" ht="91.5" customHeight="1" outlineLevel="1">
      <c r="A33" s="78"/>
      <c r="B33" s="93"/>
      <c r="C33" s="77"/>
      <c r="D33" s="121"/>
      <c r="E33" s="122"/>
      <c r="F33" s="122"/>
      <c r="G33" s="76"/>
      <c r="H33" s="83"/>
      <c r="I33" s="77"/>
      <c r="J33" s="75"/>
    </row>
    <row r="34" spans="1:10" s="4" customFormat="1" ht="67.5" customHeight="1" outlineLevel="1">
      <c r="A34" s="78"/>
      <c r="B34" s="93"/>
      <c r="C34" s="77"/>
      <c r="D34" s="121"/>
      <c r="E34" s="122"/>
      <c r="F34" s="122"/>
      <c r="G34" s="76"/>
      <c r="H34" s="83"/>
      <c r="I34" s="77"/>
      <c r="J34" s="75"/>
    </row>
    <row r="35" spans="1:10" s="4" customFormat="1" ht="12.75" outlineLevel="1">
      <c r="A35" s="119"/>
      <c r="B35" s="120"/>
      <c r="C35" s="120"/>
      <c r="D35" s="98"/>
      <c r="E35" s="98"/>
      <c r="F35" s="98"/>
      <c r="G35" s="98"/>
      <c r="H35" s="98"/>
      <c r="I35" s="98"/>
      <c r="J35" s="99"/>
    </row>
    <row r="36" spans="1:10" s="4" customFormat="1" ht="47.25" customHeight="1" outlineLevel="1">
      <c r="A36" s="78"/>
      <c r="B36" s="93"/>
      <c r="C36" s="77"/>
      <c r="D36" s="121"/>
      <c r="E36" s="122"/>
      <c r="F36" s="122"/>
      <c r="G36" s="76"/>
      <c r="H36" s="83"/>
      <c r="I36" s="77"/>
      <c r="J36" s="75"/>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ht="12" customHeight="1">
      <c r="I50"/>
      <c r="J50"/>
    </row>
    <row r="51" spans="9:10" ht="12" customHeight="1">
      <c r="I51"/>
      <c r="J51"/>
    </row>
    <row r="52" spans="9:10" ht="12" customHeight="1">
      <c r="I52"/>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row r="66" spans="9:10">
      <c r="I66" s="19"/>
      <c r="J66"/>
    </row>
    <row r="67" spans="9:10">
      <c r="I67" s="19"/>
      <c r="J67"/>
    </row>
    <row r="68" spans="9:10">
      <c r="I68" s="19"/>
      <c r="J68"/>
    </row>
  </sheetData>
  <mergeCells count="43">
    <mergeCell ref="B5:D5"/>
    <mergeCell ref="H5:J5"/>
    <mergeCell ref="B1:D2"/>
    <mergeCell ref="B3:D3"/>
    <mergeCell ref="H3:J3"/>
    <mergeCell ref="B4:D4"/>
    <mergeCell ref="H4:J4"/>
    <mergeCell ref="D16:F16"/>
    <mergeCell ref="H6:J6"/>
    <mergeCell ref="H7:J7"/>
    <mergeCell ref="A8:D8"/>
    <mergeCell ref="A9:A10"/>
    <mergeCell ref="B9:B10"/>
    <mergeCell ref="C9:C10"/>
    <mergeCell ref="D9:G10"/>
    <mergeCell ref="H9:H10"/>
    <mergeCell ref="I9:I10"/>
    <mergeCell ref="J9:J10"/>
    <mergeCell ref="A11:J11"/>
    <mergeCell ref="A12:J12"/>
    <mergeCell ref="D13:F13"/>
    <mergeCell ref="D14:F14"/>
    <mergeCell ref="D15:F15"/>
    <mergeCell ref="D21:F21"/>
    <mergeCell ref="D22:F22"/>
    <mergeCell ref="D17:F17"/>
    <mergeCell ref="D18:F18"/>
    <mergeCell ref="A19:C19"/>
    <mergeCell ref="D20:F20"/>
    <mergeCell ref="A23:C23"/>
    <mergeCell ref="D24:F24"/>
    <mergeCell ref="D25:F25"/>
    <mergeCell ref="D26:F26"/>
    <mergeCell ref="D27:F27"/>
    <mergeCell ref="D34:F34"/>
    <mergeCell ref="A35:C35"/>
    <mergeCell ref="D36:F36"/>
    <mergeCell ref="A28:C28"/>
    <mergeCell ref="D29:F29"/>
    <mergeCell ref="D30:F30"/>
    <mergeCell ref="D31:F31"/>
    <mergeCell ref="D32:F32"/>
    <mergeCell ref="D33:F33"/>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workbookViewId="0">
      <selection activeCell="C5" sqref="C5"/>
    </sheetView>
  </sheetViews>
  <sheetFormatPr defaultColWidth="8.875"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116">
        <v>45731</v>
      </c>
      <c r="D4" s="19"/>
      <c r="E4" s="19"/>
      <c r="F4" s="19"/>
      <c r="G4" s="19"/>
    </row>
    <row r="5" spans="1:7" ht="14.25">
      <c r="A5" s="19"/>
      <c r="B5" s="19"/>
      <c r="C5" s="19"/>
      <c r="D5" s="19"/>
      <c r="E5" s="19"/>
      <c r="F5" s="19"/>
      <c r="G5" s="19"/>
    </row>
    <row r="6" spans="1:7" ht="14.25">
      <c r="A6" s="19"/>
      <c r="B6" s="19"/>
      <c r="C6" s="19"/>
      <c r="D6" s="19"/>
      <c r="E6" s="19"/>
      <c r="F6" s="19"/>
      <c r="G6" s="19"/>
    </row>
    <row r="7" spans="1:7" ht="14.25">
      <c r="A7" s="19"/>
      <c r="B7" s="48" t="s">
        <v>17</v>
      </c>
      <c r="C7" s="49" t="s">
        <v>18</v>
      </c>
      <c r="D7" s="50" t="s">
        <v>38</v>
      </c>
      <c r="E7" s="49" t="s">
        <v>3</v>
      </c>
      <c r="F7" s="49" t="s">
        <v>39</v>
      </c>
      <c r="G7" s="51" t="s">
        <v>19</v>
      </c>
    </row>
    <row r="8" spans="1:7" s="60" customFormat="1" ht="14.25">
      <c r="A8" s="64"/>
      <c r="B8" s="65">
        <v>1</v>
      </c>
      <c r="C8" s="66" t="str">
        <f>Samples!B4</f>
        <v>Tạo và quản lý sự kiện</v>
      </c>
      <c r="D8" s="67">
        <f>Samples!B6</f>
        <v>0</v>
      </c>
      <c r="E8" s="66">
        <f>Samples!B7</f>
        <v>0</v>
      </c>
      <c r="F8" s="66">
        <f>Samples!D6</f>
        <v>0</v>
      </c>
      <c r="G8" s="67">
        <f>Samples!D7</f>
        <v>32</v>
      </c>
    </row>
    <row r="9" spans="1:7" s="60" customFormat="1" ht="14.25">
      <c r="A9" s="64"/>
      <c r="B9" s="65">
        <v>2</v>
      </c>
      <c r="C9" s="66" t="str">
        <f>Samples2!B4</f>
        <v>Đăng ký tham gia</v>
      </c>
      <c r="D9" s="114">
        <f>Samples2!B6</f>
        <v>0</v>
      </c>
      <c r="E9" s="115">
        <f>Samples2!B7</f>
        <v>0</v>
      </c>
      <c r="F9" s="115">
        <f>Samples2!D6</f>
        <v>0</v>
      </c>
      <c r="G9" s="67">
        <f>Samples2!D7</f>
        <v>7</v>
      </c>
    </row>
    <row r="10" spans="1:7" ht="14.25">
      <c r="A10" s="19"/>
      <c r="B10" s="32"/>
      <c r="C10" s="31"/>
      <c r="D10" s="68"/>
      <c r="E10" s="30"/>
      <c r="F10" s="30"/>
      <c r="G10" s="33"/>
    </row>
    <row r="11" spans="1:7" ht="14.25">
      <c r="A11" s="19"/>
      <c r="B11" s="52"/>
      <c r="C11" s="53" t="s">
        <v>20</v>
      </c>
      <c r="D11" s="54">
        <f>SUM(D6:D10)</f>
        <v>0</v>
      </c>
      <c r="E11" s="54">
        <f>SUM(E6:E10)</f>
        <v>0</v>
      </c>
      <c r="F11" s="54">
        <f>SUM(F6:F10)</f>
        <v>0</v>
      </c>
      <c r="G11" s="55">
        <f>SUM(G6:G10)</f>
        <v>39</v>
      </c>
    </row>
    <row r="12" spans="1:7" ht="14.25">
      <c r="A12" s="19"/>
      <c r="B12" s="20"/>
      <c r="C12" s="19"/>
      <c r="D12" s="21"/>
      <c r="E12" s="22"/>
      <c r="F12" s="22"/>
      <c r="G12" s="22"/>
    </row>
    <row r="13" spans="1:7" ht="14.25">
      <c r="A13" s="19"/>
      <c r="B13" s="19"/>
      <c r="C13" s="19" t="s">
        <v>21</v>
      </c>
      <c r="D13" s="19"/>
      <c r="E13" s="23">
        <f>(D11+E11)*100/G11</f>
        <v>0</v>
      </c>
      <c r="F13" s="19" t="s">
        <v>22</v>
      </c>
      <c r="G13" s="24"/>
    </row>
    <row r="14" spans="1:7" ht="14.25">
      <c r="A14" s="19"/>
      <c r="B14" s="19"/>
      <c r="C14" s="19" t="s">
        <v>23</v>
      </c>
      <c r="D14" s="19"/>
      <c r="E14" s="23">
        <f>D11*100/G11</f>
        <v>0</v>
      </c>
      <c r="F14" s="19" t="s">
        <v>22</v>
      </c>
      <c r="G14"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Samples</vt:lpstr>
      <vt:lpstr>Samples2</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VÕ THỊ TUYẾT NHUNG</cp:lastModifiedBy>
  <cp:lastPrinted>2006-08-02T10:15:15Z</cp:lastPrinted>
  <dcterms:created xsi:type="dcterms:W3CDTF">2002-07-27T17:17:25Z</dcterms:created>
  <dcterms:modified xsi:type="dcterms:W3CDTF">2025-04-03T15:11:58Z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