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ạm\Kiểm Thử Phần Mềm\event-manager-javafx\"/>
    </mc:Choice>
  </mc:AlternateContent>
  <xr:revisionPtr revIDLastSave="0" documentId="13_ncr:1_{84DA97B5-19C6-4572-854A-A61776C76BE8}"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G10" i="107" s="1"/>
  <c r="B6" i="122"/>
  <c r="D8" i="107" s="1"/>
  <c r="D10" i="107" s="1"/>
  <c r="B7" i="122"/>
  <c r="E8" i="107" s="1"/>
  <c r="E10" i="107" s="1"/>
  <c r="D6" i="122"/>
  <c r="F8" i="107" s="1"/>
  <c r="F10" i="107" s="1"/>
  <c r="C8" i="107"/>
  <c r="E13" i="107" l="1"/>
  <c r="E12" i="107"/>
</calcChain>
</file>

<file path=xl/sharedStrings.xml><?xml version="1.0" encoding="utf-8"?>
<sst xmlns="http://schemas.openxmlformats.org/spreadsheetml/2006/main" count="227" uniqueCount="146">
  <si>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</si>
  <si>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</si>
  <si>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</si>
  <si>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</si>
  <si>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</si>
  <si>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</si>
  <si>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</si>
  <si>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</si>
  <si>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</si>
  <si>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</si>
  <si>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</si>
  <si>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</si>
  <si>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</si>
  <si>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</si>
  <si>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</si>
  <si>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</si>
  <si>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</si>
  <si>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</si>
  <si>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</si>
  <si>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</si>
  <si>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</si>
  <si>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</si>
  <si>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</si>
  <si>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</si>
  <si>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</si>
  <si>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</si>
  <si>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</si>
  <si>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</si>
  <si>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</si>
  <si>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</si>
  <si>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</si>
  <si>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</si>
  <si>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</si>
  <si>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</si>
  <si>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</si>
  <si>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</si>
  <si>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</si>
  <si>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</si>
  <si>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</si>
  <si>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</si>
  <si>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</si>
  <si>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</si>
  <si>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</si>
  <si>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</si>
  <si>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</si>
  <si>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</si>
  <si>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</si>
  <si>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</si>
  <si>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</si>
  <si>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Tạo thành công sự kiện</t>
  </si>
  <si>
    <t>1: Truy cập vào trang quản trị
2: Nhấn nút tạo sự kiện
3: Nhập thông tin sự kiện(tên, ngày tổ chức, địa điểm, thời gian, sức chứa, số lượng khách)
4: Nhập tên người tạo sự kiện</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</si>
  <si>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</si>
  <si>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</si>
  <si>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</si>
  <si>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</si>
  <si>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</si>
  <si>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</si>
  <si>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</si>
  <si>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</si>
  <si>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</si>
  <si>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</si>
  <si>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</si>
  <si>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</si>
  <si>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</si>
  <si>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Tạo thành công sự kiện</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</si>
  <si>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</si>
  <si>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</si>
  <si>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</si>
  <si>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</si>
  <si>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</si>
  <si>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</si>
  <si>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</si>
  <si>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</si>
  <si>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</si>
  <si>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</si>
  <si>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</si>
  <si>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</si>
  <si>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</si>
  <si>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</si>
  <si>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</si>
  <si>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</si>
  <si>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</si>
  <si>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</si>
  <si>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</si>
  <si>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</si>
  <si>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</si>
  <si>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</si>
  <si>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</si>
  <si>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</si>
  <si>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</si>
  <si>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</si>
  <si>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</si>
  <si>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</si>
  <si>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</si>
  <si>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</si>
  <si>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</si>
  <si>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</si>
  <si>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</si>
  <si>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</si>
  <si>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</si>
  <si>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</si>
  <si>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</si>
  <si>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</si>
  <si>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</si>
  <si>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</si>
  <si>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</si>
  <si>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</si>
  <si>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</si>
  <si>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</si>
  <si>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</si>
  <si>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</si>
  <si>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</si>
  <si>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</si>
  <si>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</si>
  <si>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</si>
  <si>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</si>
  <si>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</si>
  <si>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</si>
  <si>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</si>
  <si>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</si>
  <si>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</si>
  <si>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</si>
  <si>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</si>
  <si>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</si>
  <si>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</si>
  <si>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</si>
  <si>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</si>
  <si>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</si>
  <si>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</si>
  <si>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</si>
  <si>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</si>
  <si>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</si>
  <si>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</si>
  <si>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</si>
  <si>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</si>
  <si>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</si>
  <si>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</si>
  <si>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</si>
  <si>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Kiểm tra khả năng hiển thị đầy đủ thông tin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</si>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</sst>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2" fillId="0" borderId="0"/>
    <xf numFmtId="0" fontId="1" fillId="0" borderId="0" applyProtection="0"/>
    <xf numFmtId="0" fontId="3" fillId="0" borderId="0"/>
  </cellStyleXfs>
  <cellXfs count="155">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A34" workbookViewId="0">
      <selection activeCell="G13" sqref="G13"/>
    </sheetView>
  </sheetViews>
  <sheetFormatPr defaultColWidth="9" defaultRowHeight="14.25"/>
  <cols>
    <col min="1" max="1" width="9" style="1"/>
    <col min="2" max="2" width="14.125" style="1" customWidth="1"/>
    <col min="3" max="3" width="9.25" style="1" bestFit="1" customWidth="1"/>
    <col min="4" max="4" width="15" style="1" customWidth="1"/>
    <col min="5" max="5" width="32.5" style="105" customWidth="1"/>
    <col min="6" max="6" width="23.875" style="112" customWidth="1"/>
    <col min="7" max="7" width="20.5" style="1" customWidth="1"/>
    <col min="8" max="8" width="26.625" style="1" customWidth="1"/>
    <col min="9" max="16384" width="9" style="1"/>
  </cols>
  <sheetData>
    <row r="2" spans="1:8" ht="22.5">
      <c r="A2" s="25"/>
      <c r="B2" s="26" t="s">
        <v>5</v>
      </c>
      <c r="C2" s="25"/>
      <c r="D2" s="25"/>
      <c r="E2" s="104"/>
      <c r="F2" s="111"/>
      <c r="G2" s="25"/>
    </row>
    <row r="3" spans="1:8">
      <c r="A3" s="25"/>
      <c r="B3" s="27" t="s">
        <v>33</v>
      </c>
      <c r="C3" s="56">
        <v>1</v>
      </c>
      <c r="D3" s="28"/>
      <c r="E3" s="104"/>
      <c r="F3" s="111"/>
      <c r="G3" s="25"/>
    </row>
    <row r="4" spans="1:8">
      <c r="A4" s="25"/>
      <c r="B4" s="27" t="s">
        <v>15</v>
      </c>
      <c r="C4" s="11">
        <v>45731</v>
      </c>
      <c r="D4" s="11"/>
      <c r="E4" s="104"/>
      <c r="F4" s="111"/>
      <c r="G4" s="25"/>
    </row>
    <row r="5" spans="1:8" ht="15" thickBot="1">
      <c r="A5" s="25"/>
      <c r="B5" s="27"/>
      <c r="C5" s="28"/>
      <c r="D5" s="28"/>
      <c r="E5" s="104"/>
      <c r="F5" s="111"/>
      <c r="G5" s="25"/>
    </row>
    <row r="6" spans="1:8" ht="14.25" customHeight="1" thickBot="1">
      <c r="A6" s="25"/>
      <c r="B6" s="27" t="s">
        <v>34</v>
      </c>
      <c r="C6" s="115" t="s">
        <v>42</v>
      </c>
      <c r="D6" s="115"/>
      <c r="E6" s="116"/>
      <c r="F6" s="111"/>
      <c r="G6" s="25"/>
    </row>
    <row r="7" spans="1:8">
      <c r="A7" s="25"/>
      <c r="B7" s="27" t="s">
        <v>35</v>
      </c>
      <c r="C7" s="115" t="s">
        <v>43</v>
      </c>
      <c r="D7" s="115"/>
      <c r="E7" s="116"/>
      <c r="F7" s="111"/>
      <c r="G7" s="25"/>
    </row>
    <row r="8" spans="1:8">
      <c r="A8" s="25"/>
      <c r="B8" s="27"/>
      <c r="C8" s="25"/>
      <c r="D8" s="25"/>
      <c r="E8" s="104"/>
      <c r="F8" s="111"/>
      <c r="G8" s="25"/>
    </row>
    <row r="9" spans="1:8">
      <c r="A9" s="25"/>
      <c r="B9" s="19"/>
      <c r="C9" s="19"/>
      <c r="D9" s="19"/>
      <c r="E9" s="64"/>
      <c r="F9" s="111"/>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3" t="s">
        <v>72</v>
      </c>
      <c r="F12" s="113" t="s">
        <v>44</v>
      </c>
      <c r="G12" s="40"/>
      <c r="H12" s="41"/>
    </row>
    <row r="13" spans="1:8" s="34" customFormat="1" ht="38.25">
      <c r="B13" s="36">
        <v>45731</v>
      </c>
      <c r="C13" s="39" t="s">
        <v>40</v>
      </c>
      <c r="D13" s="38"/>
      <c r="E13" s="103" t="s">
        <v>71</v>
      </c>
      <c r="F13" s="113" t="s">
        <v>44</v>
      </c>
      <c r="G13" s="40"/>
      <c r="H13" s="42"/>
    </row>
    <row r="14" spans="1:8" s="34" customFormat="1">
      <c r="B14" s="36">
        <v>45731</v>
      </c>
      <c r="C14" s="37" t="s">
        <v>40</v>
      </c>
      <c r="D14" s="40"/>
      <c r="E14" s="103" t="s">
        <v>64</v>
      </c>
      <c r="F14" s="113" t="s">
        <v>44</v>
      </c>
      <c r="G14" s="40"/>
      <c r="H14" s="41"/>
    </row>
    <row r="15" spans="1:8" s="34" customFormat="1" ht="25.5">
      <c r="B15" s="36">
        <v>45738</v>
      </c>
      <c r="C15" s="37" t="s">
        <v>40</v>
      </c>
      <c r="D15" s="40"/>
      <c r="E15" s="103" t="s">
        <v>118</v>
      </c>
      <c r="F15" s="113" t="s">
        <v>44</v>
      </c>
      <c r="G15" s="40"/>
      <c r="H15" s="41"/>
    </row>
    <row r="16" spans="1:8" s="34" customFormat="1" ht="25.5">
      <c r="B16" s="36">
        <v>45738</v>
      </c>
      <c r="C16" s="37" t="s">
        <v>40</v>
      </c>
      <c r="D16" s="40"/>
      <c r="E16" s="103" t="s">
        <v>119</v>
      </c>
      <c r="F16" s="113" t="s">
        <v>44</v>
      </c>
      <c r="G16" s="40"/>
      <c r="H16" s="41"/>
    </row>
    <row r="17" spans="2:8" s="34" customFormat="1" ht="25.5">
      <c r="B17" s="36">
        <v>45738</v>
      </c>
      <c r="C17" s="37" t="s">
        <v>40</v>
      </c>
      <c r="D17" s="40"/>
      <c r="E17" s="103" t="s">
        <v>120</v>
      </c>
      <c r="F17" s="113" t="s">
        <v>44</v>
      </c>
      <c r="G17" s="40"/>
      <c r="H17" s="41"/>
    </row>
    <row r="18" spans="2:8" s="34" customFormat="1" ht="25.5">
      <c r="B18" s="36">
        <v>45738</v>
      </c>
      <c r="C18" s="37" t="s">
        <v>40</v>
      </c>
      <c r="D18" s="40"/>
      <c r="E18" s="103" t="s">
        <v>121</v>
      </c>
      <c r="F18" s="113" t="s">
        <v>44</v>
      </c>
      <c r="G18" s="40"/>
      <c r="H18" s="41"/>
    </row>
    <row r="19" spans="2:8" s="34" customFormat="1" ht="25.5">
      <c r="B19" s="36">
        <v>45738</v>
      </c>
      <c r="C19" s="37" t="s">
        <v>40</v>
      </c>
      <c r="D19" s="40"/>
      <c r="E19" s="103" t="s">
        <v>65</v>
      </c>
      <c r="F19" s="113" t="s">
        <v>44</v>
      </c>
      <c r="G19" s="40"/>
      <c r="H19" s="41"/>
    </row>
    <row r="20" spans="2:8" s="34" customFormat="1" ht="25.5">
      <c r="B20" s="36">
        <v>45738</v>
      </c>
      <c r="C20" s="37" t="s">
        <v>40</v>
      </c>
      <c r="D20" s="40"/>
      <c r="E20" s="103" t="s">
        <v>122</v>
      </c>
      <c r="F20" s="113" t="s">
        <v>44</v>
      </c>
      <c r="G20" s="40"/>
      <c r="H20" s="41"/>
    </row>
    <row r="21" spans="2:8" s="34" customFormat="1" ht="25.5">
      <c r="B21" s="36">
        <v>45738</v>
      </c>
      <c r="C21" s="37" t="s">
        <v>40</v>
      </c>
      <c r="D21" s="40"/>
      <c r="E21" s="103" t="s">
        <v>66</v>
      </c>
      <c r="F21" s="113" t="s">
        <v>44</v>
      </c>
      <c r="G21" s="40"/>
      <c r="H21" s="41"/>
    </row>
    <row r="22" spans="2:8" s="34" customFormat="1">
      <c r="B22" s="36">
        <v>45738</v>
      </c>
      <c r="C22" s="37" t="s">
        <v>40</v>
      </c>
      <c r="D22" s="40"/>
      <c r="E22" s="103" t="s">
        <v>67</v>
      </c>
      <c r="F22" s="113" t="s">
        <v>44</v>
      </c>
      <c r="G22" s="40"/>
      <c r="H22" s="41"/>
    </row>
    <row r="23" spans="2:8" s="34" customFormat="1" ht="25.5">
      <c r="B23" s="36">
        <v>45738</v>
      </c>
      <c r="C23" s="37" t="s">
        <v>40</v>
      </c>
      <c r="D23" s="40"/>
      <c r="E23" s="103" t="s">
        <v>68</v>
      </c>
      <c r="F23" s="113" t="s">
        <v>44</v>
      </c>
      <c r="G23" s="40"/>
      <c r="H23" s="41"/>
    </row>
    <row r="24" spans="2:8" s="34" customFormat="1" ht="25.5">
      <c r="B24" s="36">
        <v>45738</v>
      </c>
      <c r="C24" s="37" t="s">
        <v>40</v>
      </c>
      <c r="D24" s="40"/>
      <c r="E24" s="103" t="s">
        <v>69</v>
      </c>
      <c r="F24" s="113" t="s">
        <v>44</v>
      </c>
      <c r="G24" s="40"/>
      <c r="H24" s="41"/>
    </row>
    <row r="25" spans="2:8" s="34" customFormat="1" ht="25.5">
      <c r="B25" s="36">
        <v>45738</v>
      </c>
      <c r="C25" s="37" t="s">
        <v>40</v>
      </c>
      <c r="D25" s="102"/>
      <c r="E25" s="103" t="s">
        <v>106</v>
      </c>
      <c r="F25" s="113" t="s">
        <v>44</v>
      </c>
      <c r="G25" s="102"/>
      <c r="H25" s="108"/>
    </row>
    <row r="26" spans="2:8" s="34" customFormat="1" ht="38.25">
      <c r="B26" s="36">
        <v>45738</v>
      </c>
      <c r="C26" s="37" t="s">
        <v>40</v>
      </c>
      <c r="D26" s="102"/>
      <c r="E26" s="107" t="s">
        <v>70</v>
      </c>
      <c r="F26" s="113" t="s">
        <v>44</v>
      </c>
      <c r="G26" s="102"/>
      <c r="H26" s="108"/>
    </row>
    <row r="27" spans="2:8" s="34" customFormat="1" ht="25.5">
      <c r="B27" s="36">
        <v>45738</v>
      </c>
      <c r="C27" s="37" t="s">
        <v>40</v>
      </c>
      <c r="D27" s="102"/>
      <c r="E27" s="107" t="s">
        <v>110</v>
      </c>
      <c r="F27" s="113" t="s">
        <v>44</v>
      </c>
      <c r="G27" s="102"/>
      <c r="H27" s="108"/>
    </row>
    <row r="28" spans="2:8" s="34" customFormat="1">
      <c r="B28" s="36">
        <v>45738</v>
      </c>
      <c r="C28" s="37" t="s">
        <v>40</v>
      </c>
      <c r="D28" s="102"/>
      <c r="E28" s="107" t="s">
        <v>111</v>
      </c>
      <c r="F28" s="113" t="s">
        <v>44</v>
      </c>
      <c r="G28" s="102"/>
      <c r="H28" s="108"/>
    </row>
    <row r="29" spans="2:8" s="34" customFormat="1">
      <c r="B29" s="36">
        <v>45738</v>
      </c>
      <c r="C29" s="37" t="s">
        <v>40</v>
      </c>
      <c r="D29" s="102"/>
      <c r="E29" s="107" t="s">
        <v>112</v>
      </c>
      <c r="F29" s="113" t="s">
        <v>44</v>
      </c>
      <c r="G29" s="102"/>
      <c r="H29" s="108"/>
    </row>
    <row r="30" spans="2:8" s="34" customFormat="1">
      <c r="B30" s="36">
        <v>45738</v>
      </c>
      <c r="C30" s="37" t="s">
        <v>40</v>
      </c>
      <c r="D30" s="102"/>
      <c r="E30" s="107" t="s">
        <v>113</v>
      </c>
      <c r="F30" s="113" t="s">
        <v>44</v>
      </c>
      <c r="G30" s="102"/>
      <c r="H30" s="108"/>
    </row>
    <row r="31" spans="2:8" s="34" customFormat="1" ht="25.5">
      <c r="B31" s="36">
        <v>45738</v>
      </c>
      <c r="C31" s="37" t="s">
        <v>40</v>
      </c>
      <c r="D31" s="102"/>
      <c r="E31" s="107" t="s">
        <v>114</v>
      </c>
      <c r="F31" s="113" t="s">
        <v>44</v>
      </c>
      <c r="G31" s="102"/>
      <c r="H31" s="108"/>
    </row>
    <row r="32" spans="2:8" s="34" customFormat="1" ht="38.25">
      <c r="B32" s="36">
        <v>45738</v>
      </c>
      <c r="C32" s="37" t="s">
        <v>40</v>
      </c>
      <c r="D32" s="102"/>
      <c r="E32" s="107" t="s">
        <v>115</v>
      </c>
      <c r="F32" s="113" t="s">
        <v>44</v>
      </c>
      <c r="G32" s="102"/>
      <c r="H32" s="108"/>
    </row>
    <row r="33" spans="2:8" s="34" customFormat="1" ht="25.5">
      <c r="B33" s="36">
        <v>45738</v>
      </c>
      <c r="C33" s="37" t="s">
        <v>40</v>
      </c>
      <c r="D33" s="102"/>
      <c r="E33" s="107" t="s">
        <v>116</v>
      </c>
      <c r="F33" s="113" t="s">
        <v>44</v>
      </c>
      <c r="G33" s="102"/>
      <c r="H33" s="108"/>
    </row>
    <row r="34" spans="2:8" s="34" customFormat="1">
      <c r="B34" s="36">
        <v>45738</v>
      </c>
      <c r="C34" s="37" t="s">
        <v>40</v>
      </c>
      <c r="D34" s="102"/>
      <c r="E34" s="107" t="s">
        <v>117</v>
      </c>
      <c r="F34" s="113" t="s">
        <v>44</v>
      </c>
      <c r="G34" s="102"/>
      <c r="H34" s="108"/>
    </row>
    <row r="35" spans="2:8" s="34" customFormat="1" ht="25.5">
      <c r="B35" s="36">
        <v>45744</v>
      </c>
      <c r="C35" s="37" t="s">
        <v>139</v>
      </c>
      <c r="D35" s="102"/>
      <c r="E35" s="107" t="s">
        <v>140</v>
      </c>
      <c r="F35" s="113" t="s">
        <v>44</v>
      </c>
      <c r="G35" s="102"/>
      <c r="H35" s="108"/>
    </row>
    <row r="36" spans="2:8" s="34" customFormat="1">
      <c r="B36" s="36">
        <v>45744</v>
      </c>
      <c r="C36" s="37" t="s">
        <v>139</v>
      </c>
      <c r="D36" s="102"/>
      <c r="E36" s="107" t="s">
        <v>141</v>
      </c>
      <c r="F36" s="113" t="s">
        <v>44</v>
      </c>
      <c r="G36" s="102"/>
      <c r="H36" s="108"/>
    </row>
    <row r="37" spans="2:8" s="34" customFormat="1" ht="25.5">
      <c r="B37" s="36">
        <v>45744</v>
      </c>
      <c r="C37" s="37" t="s">
        <v>139</v>
      </c>
      <c r="D37" s="102"/>
      <c r="E37" s="107" t="s">
        <v>142</v>
      </c>
      <c r="F37" s="113" t="s">
        <v>44</v>
      </c>
      <c r="G37" s="102"/>
      <c r="H37" s="108"/>
    </row>
    <row r="38" spans="2:8" s="34" customFormat="1" ht="25.5">
      <c r="B38" s="36">
        <v>45744</v>
      </c>
      <c r="C38" s="37" t="s">
        <v>139</v>
      </c>
      <c r="D38" s="102"/>
      <c r="E38" s="107" t="s">
        <v>143</v>
      </c>
      <c r="F38" s="113" t="s">
        <v>44</v>
      </c>
      <c r="G38" s="102"/>
      <c r="H38" s="108"/>
    </row>
    <row r="39" spans="2:8" s="34" customFormat="1" ht="25.5">
      <c r="B39" s="36">
        <v>45744</v>
      </c>
      <c r="C39" s="37" t="s">
        <v>139</v>
      </c>
      <c r="D39" s="102"/>
      <c r="E39" s="107" t="s">
        <v>144</v>
      </c>
      <c r="F39" s="113" t="s">
        <v>44</v>
      </c>
      <c r="G39" s="102"/>
      <c r="H39" s="108"/>
    </row>
    <row r="40" spans="2:8" s="34" customFormat="1" ht="25.5">
      <c r="B40" s="36">
        <v>45744</v>
      </c>
      <c r="C40" s="37" t="s">
        <v>139</v>
      </c>
      <c r="D40" s="102"/>
      <c r="E40" s="107" t="s">
        <v>145</v>
      </c>
      <c r="F40" s="113" t="s">
        <v>44</v>
      </c>
      <c r="G40" s="102"/>
      <c r="H40" s="108"/>
    </row>
    <row r="41" spans="2:8" s="34" customFormat="1" ht="25.5">
      <c r="B41" s="36">
        <v>45744</v>
      </c>
      <c r="C41" s="37" t="s">
        <v>139</v>
      </c>
      <c r="D41" s="102"/>
      <c r="E41" s="107" t="s">
        <v>138</v>
      </c>
      <c r="F41" s="113" t="s">
        <v>44</v>
      </c>
      <c r="G41" s="102"/>
      <c r="H41" s="108"/>
    </row>
    <row r="42" spans="2:8" s="34" customFormat="1">
      <c r="B42" s="36"/>
      <c r="C42" s="37"/>
      <c r="D42" s="102"/>
      <c r="E42" s="107"/>
      <c r="F42" s="113"/>
      <c r="G42" s="102"/>
      <c r="H42" s="108"/>
    </row>
    <row r="43" spans="2:8" s="34" customFormat="1">
      <c r="B43" s="36"/>
      <c r="C43" s="37"/>
      <c r="D43" s="102"/>
      <c r="E43" s="107"/>
      <c r="F43" s="113"/>
      <c r="G43" s="102"/>
      <c r="H43" s="108"/>
    </row>
    <row r="44" spans="2:8" s="34" customFormat="1">
      <c r="B44" s="36"/>
      <c r="C44" s="37"/>
      <c r="D44" s="102"/>
      <c r="E44" s="107"/>
      <c r="F44" s="113"/>
      <c r="G44" s="102"/>
      <c r="H44" s="108"/>
    </row>
    <row r="45" spans="2:8" s="34" customFormat="1">
      <c r="B45" s="36"/>
      <c r="C45" s="37"/>
      <c r="D45" s="102"/>
      <c r="E45" s="107"/>
      <c r="F45" s="113"/>
      <c r="G45" s="102"/>
      <c r="H45" s="108"/>
    </row>
    <row r="46" spans="2:8" s="34" customFormat="1">
      <c r="B46" s="36"/>
      <c r="C46" s="37"/>
      <c r="D46" s="102"/>
      <c r="E46" s="107"/>
      <c r="F46" s="113"/>
      <c r="G46" s="102"/>
      <c r="H46" s="108"/>
    </row>
    <row r="47" spans="2:8" s="34" customFormat="1">
      <c r="B47" s="36"/>
      <c r="C47" s="37"/>
      <c r="D47" s="102"/>
      <c r="E47" s="107"/>
      <c r="F47" s="113"/>
      <c r="G47" s="102"/>
      <c r="H47" s="108"/>
    </row>
    <row r="48" spans="2:8" s="34" customFormat="1">
      <c r="B48" s="36"/>
      <c r="C48" s="37"/>
      <c r="D48" s="102"/>
      <c r="E48" s="107"/>
      <c r="F48" s="113"/>
      <c r="G48" s="102"/>
      <c r="H48" s="108"/>
    </row>
    <row r="49" spans="2:8" s="34" customFormat="1">
      <c r="B49" s="36"/>
      <c r="C49" s="37"/>
      <c r="D49" s="102"/>
      <c r="E49" s="107"/>
      <c r="F49" s="113"/>
      <c r="G49" s="102"/>
      <c r="H49" s="108"/>
    </row>
    <row r="50" spans="2:8" s="34" customFormat="1">
      <c r="B50" s="36"/>
      <c r="C50" s="37"/>
      <c r="D50" s="102"/>
      <c r="E50" s="107"/>
      <c r="F50" s="113"/>
      <c r="G50" s="102"/>
      <c r="H50" s="108"/>
    </row>
    <row r="51" spans="2:8" s="34" customFormat="1">
      <c r="B51" s="36"/>
      <c r="C51" s="37"/>
      <c r="D51" s="102"/>
      <c r="E51" s="107"/>
      <c r="F51" s="113"/>
      <c r="G51" s="102"/>
      <c r="H51" s="108"/>
    </row>
    <row r="52" spans="2:8" s="34" customFormat="1">
      <c r="B52" s="36"/>
      <c r="C52" s="37"/>
      <c r="D52" s="102"/>
      <c r="E52" s="107"/>
      <c r="F52" s="113"/>
      <c r="G52" s="102"/>
      <c r="H52" s="108"/>
    </row>
    <row r="53" spans="2:8" s="34" customFormat="1">
      <c r="B53" s="36"/>
      <c r="C53" s="37"/>
      <c r="D53" s="102"/>
      <c r="E53" s="107"/>
      <c r="F53" s="113"/>
      <c r="G53" s="102"/>
      <c r="H53" s="108"/>
    </row>
    <row r="54" spans="2:8" s="34" customFormat="1">
      <c r="B54" s="36"/>
      <c r="C54" s="37"/>
      <c r="D54" s="102"/>
      <c r="E54" s="107"/>
      <c r="F54" s="113"/>
      <c r="G54" s="102"/>
      <c r="H54" s="108"/>
    </row>
    <row r="55" spans="2:8" s="34" customFormat="1">
      <c r="B55" s="36"/>
      <c r="C55" s="37"/>
      <c r="D55" s="102"/>
      <c r="E55" s="107"/>
      <c r="F55" s="113"/>
      <c r="G55" s="102"/>
      <c r="H55" s="108"/>
    </row>
    <row r="56" spans="2:8" s="34" customFormat="1">
      <c r="B56" s="36"/>
      <c r="C56" s="37"/>
      <c r="D56" s="102"/>
      <c r="E56" s="107"/>
      <c r="F56" s="113"/>
      <c r="G56" s="102"/>
      <c r="H56" s="108"/>
    </row>
    <row r="57" spans="2:8" s="34" customFormat="1">
      <c r="B57" s="36"/>
      <c r="C57" s="37"/>
      <c r="D57" s="102"/>
      <c r="E57" s="107"/>
      <c r="F57" s="113"/>
      <c r="G57" s="102"/>
      <c r="H57" s="108"/>
    </row>
    <row r="58" spans="2:8" s="34" customFormat="1">
      <c r="B58" s="36"/>
      <c r="C58" s="37"/>
      <c r="D58" s="102"/>
      <c r="E58" s="107"/>
      <c r="F58" s="113"/>
      <c r="G58" s="102"/>
      <c r="H58" s="108"/>
    </row>
    <row r="59" spans="2:8" s="34" customFormat="1">
      <c r="B59" s="36"/>
      <c r="C59" s="37"/>
      <c r="D59" s="102"/>
      <c r="E59" s="107"/>
      <c r="F59" s="113"/>
      <c r="G59" s="102"/>
      <c r="H59" s="108"/>
    </row>
    <row r="60" spans="2:8" s="34" customFormat="1">
      <c r="B60" s="36"/>
      <c r="C60" s="37"/>
      <c r="D60" s="102"/>
      <c r="E60" s="107"/>
      <c r="F60" s="113"/>
      <c r="G60" s="102"/>
      <c r="H60" s="108"/>
    </row>
    <row r="61" spans="2:8" s="34" customFormat="1">
      <c r="B61" s="36"/>
      <c r="C61" s="37"/>
      <c r="D61" s="102"/>
      <c r="E61" s="107"/>
      <c r="F61" s="113"/>
      <c r="G61" s="102"/>
      <c r="H61" s="108"/>
    </row>
    <row r="62" spans="2:8" s="34" customFormat="1">
      <c r="B62" s="36"/>
      <c r="C62" s="37"/>
      <c r="D62" s="102"/>
      <c r="E62" s="107"/>
      <c r="F62" s="113"/>
      <c r="G62" s="102"/>
      <c r="H62" s="108"/>
    </row>
    <row r="63" spans="2:8" s="34" customFormat="1">
      <c r="B63" s="36"/>
      <c r="C63" s="37"/>
      <c r="D63" s="102"/>
      <c r="E63" s="107"/>
      <c r="F63" s="113"/>
      <c r="G63" s="102"/>
      <c r="H63" s="108"/>
    </row>
    <row r="64" spans="2:8" s="34" customFormat="1">
      <c r="B64" s="36"/>
      <c r="C64" s="37"/>
      <c r="D64" s="102"/>
      <c r="E64" s="107"/>
      <c r="F64" s="113"/>
      <c r="G64" s="102"/>
      <c r="H64" s="108"/>
    </row>
    <row r="65" spans="2:8" s="34" customFormat="1">
      <c r="B65" s="36"/>
      <c r="C65" s="37"/>
      <c r="D65" s="102"/>
      <c r="E65" s="107"/>
      <c r="F65" s="113"/>
      <c r="G65" s="102"/>
      <c r="H65" s="108"/>
    </row>
    <row r="66" spans="2:8" s="34" customFormat="1">
      <c r="B66" s="36"/>
      <c r="C66" s="37"/>
      <c r="D66" s="102"/>
      <c r="E66" s="107"/>
      <c r="F66" s="113"/>
      <c r="G66" s="102"/>
      <c r="H66" s="108"/>
    </row>
    <row r="67" spans="2:8" s="34" customFormat="1">
      <c r="B67" s="36"/>
      <c r="C67" s="37"/>
      <c r="D67" s="102"/>
      <c r="E67" s="107"/>
      <c r="F67" s="113"/>
      <c r="G67" s="102"/>
      <c r="H67" s="108"/>
    </row>
    <row r="68" spans="2:8" s="34" customFormat="1">
      <c r="B68" s="36"/>
      <c r="C68" s="37"/>
      <c r="D68" s="102"/>
      <c r="E68" s="107"/>
      <c r="F68" s="113"/>
      <c r="G68" s="102"/>
      <c r="H68" s="108"/>
    </row>
    <row r="69" spans="2:8" s="34" customFormat="1">
      <c r="B69" s="36"/>
      <c r="C69" s="37"/>
      <c r="D69" s="102"/>
      <c r="E69" s="107"/>
      <c r="F69" s="113"/>
      <c r="G69" s="102"/>
      <c r="H69" s="108"/>
    </row>
    <row r="70" spans="2:8" s="34" customFormat="1">
      <c r="B70" s="36"/>
      <c r="C70" s="37"/>
      <c r="D70" s="102"/>
      <c r="E70" s="107"/>
      <c r="F70" s="113"/>
      <c r="G70" s="102"/>
      <c r="H70" s="108"/>
    </row>
    <row r="71" spans="2:8" s="34" customFormat="1">
      <c r="B71" s="36"/>
      <c r="C71" s="37"/>
      <c r="D71" s="102"/>
      <c r="E71" s="107"/>
      <c r="F71" s="113"/>
      <c r="G71" s="102"/>
      <c r="H71" s="108"/>
    </row>
    <row r="72" spans="2:8" s="34" customFormat="1">
      <c r="B72" s="110"/>
      <c r="C72" s="109"/>
      <c r="D72" s="43"/>
      <c r="E72" s="106"/>
      <c r="F72" s="114"/>
      <c r="G72" s="43"/>
      <c r="H72" s="44"/>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5"/>
  <sheetViews>
    <sheetView tabSelected="1" topLeftCell="A41" zoomScale="85" workbookViewId="0">
      <selection activeCell="C45" sqref="C45"/>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21"/>
      <c r="C1" s="121"/>
      <c r="D1" s="121"/>
      <c r="E1" s="6"/>
      <c r="F1" s="6"/>
      <c r="G1" s="6"/>
      <c r="H1" s="6"/>
      <c r="I1" s="92"/>
      <c r="J1" s="6"/>
      <c r="K1" s="7"/>
    </row>
    <row r="2" spans="1:11" s="2" customFormat="1" ht="11.25" customHeight="1" thickBot="1">
      <c r="A2" s="7"/>
      <c r="B2" s="122"/>
      <c r="C2" s="122"/>
      <c r="D2" s="122"/>
      <c r="E2" s="6"/>
      <c r="F2" s="6"/>
      <c r="G2" s="6"/>
      <c r="H2" s="6"/>
      <c r="I2" s="92"/>
      <c r="J2" s="6"/>
      <c r="K2" s="7"/>
    </row>
    <row r="3" spans="1:11" s="3" customFormat="1" ht="15" customHeight="1">
      <c r="A3" s="58" t="s">
        <v>36</v>
      </c>
      <c r="B3" s="115" t="s">
        <v>42</v>
      </c>
      <c r="C3" s="115"/>
      <c r="D3" s="116"/>
      <c r="E3" s="61"/>
      <c r="F3" s="61"/>
      <c r="G3" s="61"/>
      <c r="H3" s="131"/>
      <c r="I3" s="131"/>
      <c r="J3" s="131"/>
      <c r="K3" s="9"/>
    </row>
    <row r="4" spans="1:11" s="3" customFormat="1" ht="12.75">
      <c r="A4" s="63" t="s">
        <v>37</v>
      </c>
      <c r="B4" s="133" t="s">
        <v>45</v>
      </c>
      <c r="C4" s="134"/>
      <c r="D4" s="135"/>
      <c r="E4" s="61"/>
      <c r="F4" s="61"/>
      <c r="G4" s="61"/>
      <c r="H4" s="131"/>
      <c r="I4" s="131"/>
      <c r="J4" s="131"/>
      <c r="K4" s="9"/>
    </row>
    <row r="5" spans="1:11" s="71" customFormat="1" ht="25.5">
      <c r="A5" s="63" t="s">
        <v>30</v>
      </c>
      <c r="B5" s="124" t="s">
        <v>41</v>
      </c>
      <c r="C5" s="125"/>
      <c r="D5" s="126"/>
      <c r="E5" s="69"/>
      <c r="F5" s="69"/>
      <c r="G5" s="69"/>
      <c r="H5" s="130"/>
      <c r="I5" s="130"/>
      <c r="J5" s="130"/>
      <c r="K5" s="70"/>
    </row>
    <row r="6" spans="1:11" s="3" customFormat="1" ht="15" customHeight="1">
      <c r="A6" s="12" t="s">
        <v>38</v>
      </c>
      <c r="B6" s="80">
        <f>COUNTIF(I12:I36,"Pass")</f>
        <v>0</v>
      </c>
      <c r="C6" s="10" t="s">
        <v>39</v>
      </c>
      <c r="D6" s="13">
        <f>COUNTIF(I10:I756,"Pending")</f>
        <v>0</v>
      </c>
      <c r="E6" s="8"/>
      <c r="F6" s="8"/>
      <c r="G6" s="8"/>
      <c r="H6" s="131"/>
      <c r="I6" s="131"/>
      <c r="J6" s="131"/>
      <c r="K6" s="9"/>
    </row>
    <row r="7" spans="1:11" s="3" customFormat="1" ht="15" customHeight="1" thickBot="1">
      <c r="A7" s="14" t="s">
        <v>3</v>
      </c>
      <c r="B7" s="81">
        <f>COUNTIF(I12:I36,"Fail")</f>
        <v>0</v>
      </c>
      <c r="C7" s="29" t="s">
        <v>28</v>
      </c>
      <c r="D7" s="59">
        <f>COUNTA(A12:A45) -6</f>
        <v>28</v>
      </c>
      <c r="E7" s="62"/>
      <c r="F7" s="62"/>
      <c r="G7" s="62"/>
      <c r="H7" s="131"/>
      <c r="I7" s="131"/>
      <c r="J7" s="131"/>
      <c r="K7" s="9"/>
    </row>
    <row r="8" spans="1:11" s="3" customFormat="1" ht="15" customHeight="1">
      <c r="A8" s="123"/>
      <c r="B8" s="123"/>
      <c r="C8" s="123"/>
      <c r="D8" s="123"/>
      <c r="E8" s="8"/>
      <c r="F8" s="8"/>
      <c r="G8" s="8"/>
      <c r="H8" s="8"/>
      <c r="I8" s="93"/>
      <c r="J8" s="93"/>
      <c r="K8" s="9"/>
    </row>
    <row r="9" spans="1:11" s="73" customFormat="1" ht="12" customHeight="1">
      <c r="A9" s="140" t="s">
        <v>31</v>
      </c>
      <c r="B9" s="141" t="s">
        <v>6</v>
      </c>
      <c r="C9" s="140" t="s">
        <v>16</v>
      </c>
      <c r="D9" s="147" t="s">
        <v>29</v>
      </c>
      <c r="E9" s="148"/>
      <c r="F9" s="148"/>
      <c r="G9" s="149"/>
      <c r="H9" s="136" t="s">
        <v>27</v>
      </c>
      <c r="I9" s="132" t="s">
        <v>7</v>
      </c>
      <c r="J9" s="132" t="s">
        <v>32</v>
      </c>
      <c r="K9" s="72"/>
    </row>
    <row r="10" spans="1:11" s="3" customFormat="1" ht="12" customHeight="1">
      <c r="A10" s="132"/>
      <c r="B10" s="142"/>
      <c r="C10" s="132"/>
      <c r="D10" s="137"/>
      <c r="E10" s="150"/>
      <c r="F10" s="150"/>
      <c r="G10" s="151"/>
      <c r="H10" s="137"/>
      <c r="I10" s="132"/>
      <c r="J10" s="132"/>
      <c r="K10" s="9"/>
    </row>
    <row r="11" spans="1:11" s="74" customFormat="1" ht="15">
      <c r="A11" s="138"/>
      <c r="B11" s="138"/>
      <c r="C11" s="138"/>
      <c r="D11" s="138"/>
      <c r="E11" s="138"/>
      <c r="F11" s="138"/>
      <c r="G11" s="138"/>
      <c r="H11" s="138"/>
      <c r="I11" s="138"/>
      <c r="J11" s="139"/>
    </row>
    <row r="12" spans="1:11" s="4" customFormat="1" ht="12.75">
      <c r="A12" s="127" t="s">
        <v>46</v>
      </c>
      <c r="B12" s="128"/>
      <c r="C12" s="128"/>
      <c r="D12" s="128"/>
      <c r="E12" s="128"/>
      <c r="F12" s="128"/>
      <c r="G12" s="128"/>
      <c r="H12" s="128"/>
      <c r="I12" s="128"/>
      <c r="J12" s="129"/>
    </row>
    <row r="13" spans="1:11" s="4" customFormat="1" ht="102.75" customHeight="1" outlineLevel="1">
      <c r="A13" s="78" t="s">
        <v>0</v>
      </c>
      <c r="B13" s="82" t="s">
        <v>47</v>
      </c>
      <c r="C13" s="77" t="s">
        <v>88</v>
      </c>
      <c r="D13" s="145"/>
      <c r="E13" s="146"/>
      <c r="F13" s="146"/>
      <c r="G13" s="76"/>
      <c r="H13" s="90"/>
      <c r="I13" s="77"/>
      <c r="J13" s="75"/>
    </row>
    <row r="14" spans="1:11" s="4" customFormat="1" ht="57.75" customHeight="1" outlineLevel="1">
      <c r="A14" s="78" t="s">
        <v>1</v>
      </c>
      <c r="B14" s="82" t="s">
        <v>89</v>
      </c>
      <c r="C14" s="77" t="s">
        <v>90</v>
      </c>
      <c r="D14" s="145"/>
      <c r="E14" s="146"/>
      <c r="F14" s="146"/>
      <c r="G14" s="76"/>
      <c r="H14" s="90"/>
      <c r="I14" s="77"/>
      <c r="J14" s="75"/>
    </row>
    <row r="15" spans="1:11" s="4" customFormat="1" ht="66.75" customHeight="1" outlineLevel="1">
      <c r="A15" s="78" t="s">
        <v>2</v>
      </c>
      <c r="B15" s="82" t="s">
        <v>91</v>
      </c>
      <c r="C15" s="77" t="s">
        <v>94</v>
      </c>
      <c r="D15" s="145"/>
      <c r="E15" s="146"/>
      <c r="F15" s="146"/>
      <c r="G15" s="76"/>
      <c r="H15" s="90"/>
      <c r="I15" s="77"/>
      <c r="J15" s="75"/>
    </row>
    <row r="16" spans="1:11" s="4" customFormat="1" ht="66.75" customHeight="1" outlineLevel="1">
      <c r="A16" s="78" t="s">
        <v>52</v>
      </c>
      <c r="B16" s="82" t="s">
        <v>97</v>
      </c>
      <c r="C16" s="77" t="s">
        <v>98</v>
      </c>
      <c r="D16" s="145"/>
      <c r="E16" s="146"/>
      <c r="F16" s="146"/>
      <c r="G16" s="76"/>
      <c r="H16" s="90"/>
      <c r="I16" s="77"/>
      <c r="J16" s="75"/>
    </row>
    <row r="17" spans="1:10" s="4" customFormat="1" ht="93.75" customHeight="1" outlineLevel="1">
      <c r="A17" s="78" t="s">
        <v>55</v>
      </c>
      <c r="B17" s="82" t="s">
        <v>92</v>
      </c>
      <c r="C17" s="77" t="s">
        <v>93</v>
      </c>
      <c r="D17" s="145"/>
      <c r="E17" s="146"/>
      <c r="F17" s="146"/>
      <c r="G17" s="76"/>
      <c r="H17" s="90"/>
      <c r="I17" s="77"/>
      <c r="J17" s="75"/>
    </row>
    <row r="18" spans="1:10" s="4" customFormat="1" ht="93.75" customHeight="1" outlineLevel="1">
      <c r="A18" s="78" t="s">
        <v>57</v>
      </c>
      <c r="B18" s="82" t="s">
        <v>95</v>
      </c>
      <c r="C18" s="77" t="s">
        <v>96</v>
      </c>
      <c r="D18" s="145"/>
      <c r="E18" s="146"/>
      <c r="F18" s="146"/>
      <c r="G18" s="76"/>
      <c r="H18" s="90"/>
      <c r="I18" s="77"/>
      <c r="J18" s="75"/>
    </row>
    <row r="19" spans="1:10" s="101" customFormat="1" ht="91.5" customHeight="1" outlineLevel="1">
      <c r="A19" s="78" t="s">
        <v>59</v>
      </c>
      <c r="B19" s="94" t="s">
        <v>100</v>
      </c>
      <c r="C19" s="87" t="s">
        <v>101</v>
      </c>
      <c r="D19" s="152"/>
      <c r="E19" s="153"/>
      <c r="F19" s="154"/>
      <c r="G19" s="77"/>
      <c r="H19" s="77"/>
      <c r="I19" s="77"/>
      <c r="J19" s="75"/>
    </row>
    <row r="20" spans="1:10" s="101" customFormat="1" ht="107.25" customHeight="1" outlineLevel="1">
      <c r="A20" s="78" t="s">
        <v>74</v>
      </c>
      <c r="B20" s="94" t="s">
        <v>103</v>
      </c>
      <c r="C20" s="77" t="s">
        <v>105</v>
      </c>
      <c r="D20" s="152"/>
      <c r="E20" s="153"/>
      <c r="F20" s="154"/>
      <c r="G20" s="77"/>
      <c r="H20" s="77"/>
      <c r="I20" s="77"/>
      <c r="J20" s="75"/>
    </row>
    <row r="21" spans="1:10" s="4" customFormat="1" ht="12.75" outlineLevel="1">
      <c r="A21" s="127" t="s">
        <v>48</v>
      </c>
      <c r="B21" s="128"/>
      <c r="C21" s="128"/>
      <c r="D21" s="88"/>
      <c r="E21" s="88"/>
      <c r="F21" s="88"/>
      <c r="G21" s="88"/>
      <c r="H21" s="88"/>
      <c r="I21" s="88"/>
      <c r="J21" s="89"/>
    </row>
    <row r="22" spans="1:10" s="4" customFormat="1" ht="57" customHeight="1" outlineLevel="1">
      <c r="A22" s="95" t="s">
        <v>0</v>
      </c>
      <c r="B22" s="86" t="s">
        <v>63</v>
      </c>
      <c r="C22" s="87" t="s">
        <v>73</v>
      </c>
      <c r="D22" s="143"/>
      <c r="E22" s="144"/>
      <c r="F22" s="144"/>
      <c r="G22" s="96"/>
      <c r="H22" s="97"/>
      <c r="I22" s="87"/>
      <c r="J22" s="98"/>
    </row>
    <row r="23" spans="1:10" s="4" customFormat="1" ht="83.25" customHeight="1" outlineLevel="1">
      <c r="A23" s="95" t="s">
        <v>1</v>
      </c>
      <c r="B23" s="86" t="s">
        <v>77</v>
      </c>
      <c r="C23" s="87" t="s">
        <v>75</v>
      </c>
      <c r="D23" s="143"/>
      <c r="E23" s="144"/>
      <c r="F23" s="144"/>
      <c r="G23" s="96"/>
      <c r="H23" s="97"/>
      <c r="I23" s="87"/>
      <c r="J23" s="98"/>
    </row>
    <row r="24" spans="1:10" s="4" customFormat="1" ht="68.25" customHeight="1" outlineLevel="1">
      <c r="A24" s="95" t="s">
        <v>2</v>
      </c>
      <c r="B24" s="86" t="s">
        <v>76</v>
      </c>
      <c r="C24" s="87" t="s">
        <v>78</v>
      </c>
      <c r="D24" s="143"/>
      <c r="E24" s="144"/>
      <c r="F24" s="144"/>
      <c r="G24" s="96"/>
      <c r="H24" s="97"/>
      <c r="I24" s="87"/>
      <c r="J24" s="98"/>
    </row>
    <row r="25" spans="1:10" s="101" customFormat="1" ht="83.25" customHeight="1" outlineLevel="1">
      <c r="A25" s="78" t="s">
        <v>52</v>
      </c>
      <c r="B25" s="94" t="s">
        <v>79</v>
      </c>
      <c r="C25" s="87" t="s">
        <v>80</v>
      </c>
      <c r="D25" s="152"/>
      <c r="E25" s="153"/>
      <c r="F25" s="154"/>
      <c r="G25" s="77"/>
      <c r="H25" s="77"/>
      <c r="I25" s="77"/>
      <c r="J25" s="75"/>
    </row>
    <row r="26" spans="1:10" s="101" customFormat="1" ht="68.25" customHeight="1" outlineLevel="1">
      <c r="A26" s="78" t="s">
        <v>55</v>
      </c>
      <c r="B26" s="94" t="s">
        <v>99</v>
      </c>
      <c r="C26" s="87" t="s">
        <v>102</v>
      </c>
      <c r="D26" s="152"/>
      <c r="E26" s="153"/>
      <c r="F26" s="154"/>
      <c r="G26" s="77"/>
      <c r="H26" s="77"/>
      <c r="I26" s="77"/>
      <c r="J26" s="75"/>
    </row>
    <row r="27" spans="1:10" s="101" customFormat="1" ht="69.75" customHeight="1" outlineLevel="1">
      <c r="A27" s="78" t="s">
        <v>57</v>
      </c>
      <c r="B27" s="94" t="s">
        <v>51</v>
      </c>
      <c r="C27" s="77" t="s">
        <v>54</v>
      </c>
      <c r="D27" s="152"/>
      <c r="E27" s="153"/>
      <c r="F27" s="154"/>
      <c r="G27" s="77"/>
      <c r="H27" s="77"/>
      <c r="I27" s="77"/>
      <c r="J27" s="75"/>
    </row>
    <row r="28" spans="1:10" s="101" customFormat="1" ht="80.25" customHeight="1" outlineLevel="1">
      <c r="A28" s="78" t="s">
        <v>59</v>
      </c>
      <c r="B28" s="94" t="s">
        <v>81</v>
      </c>
      <c r="C28" s="77" t="s">
        <v>82</v>
      </c>
      <c r="D28" s="152"/>
      <c r="E28" s="153"/>
      <c r="F28" s="154"/>
      <c r="G28" s="77"/>
      <c r="H28" s="77"/>
      <c r="I28" s="77"/>
      <c r="J28" s="75"/>
    </row>
    <row r="29" spans="1:10" s="101" customFormat="1" ht="46.5" customHeight="1" outlineLevel="1">
      <c r="A29" s="78" t="s">
        <v>74</v>
      </c>
      <c r="B29" s="94" t="s">
        <v>62</v>
      </c>
      <c r="C29" s="77" t="s">
        <v>58</v>
      </c>
      <c r="D29" s="152"/>
      <c r="E29" s="153"/>
      <c r="F29" s="154"/>
      <c r="G29" s="77"/>
      <c r="H29" s="77"/>
      <c r="I29" s="77"/>
      <c r="J29" s="75"/>
    </row>
    <row r="30" spans="1:10" s="101" customFormat="1" ht="108.75" customHeight="1" outlineLevel="1">
      <c r="A30" s="78" t="s">
        <v>107</v>
      </c>
      <c r="B30" s="94" t="s">
        <v>53</v>
      </c>
      <c r="C30" s="77" t="s">
        <v>83</v>
      </c>
      <c r="D30" s="152"/>
      <c r="E30" s="153"/>
      <c r="F30" s="154"/>
      <c r="G30" s="77"/>
      <c r="H30" s="77"/>
      <c r="I30" s="77"/>
      <c r="J30" s="75"/>
    </row>
    <row r="31" spans="1:10" s="101" customFormat="1" ht="46.5" customHeight="1" outlineLevel="1">
      <c r="A31" s="78" t="s">
        <v>108</v>
      </c>
      <c r="B31" s="94" t="s">
        <v>61</v>
      </c>
      <c r="C31" s="77" t="s">
        <v>56</v>
      </c>
      <c r="D31" s="152"/>
      <c r="E31" s="153"/>
      <c r="F31" s="154"/>
      <c r="G31" s="77"/>
      <c r="H31" s="77"/>
      <c r="I31" s="77"/>
      <c r="J31" s="75"/>
    </row>
    <row r="32" spans="1:10" s="101" customFormat="1" ht="107.25" customHeight="1" outlineLevel="1">
      <c r="A32" s="78" t="s">
        <v>109</v>
      </c>
      <c r="B32" s="94" t="s">
        <v>60</v>
      </c>
      <c r="C32" s="77" t="s">
        <v>104</v>
      </c>
      <c r="D32" s="152"/>
      <c r="E32" s="153"/>
      <c r="F32" s="154"/>
      <c r="G32" s="77"/>
      <c r="H32" s="77"/>
      <c r="I32" s="77"/>
      <c r="J32" s="75"/>
    </row>
    <row r="33" spans="1:10" s="4" customFormat="1" ht="12.75" outlineLevel="1">
      <c r="A33" s="119" t="s">
        <v>84</v>
      </c>
      <c r="B33" s="120"/>
      <c r="C33" s="120"/>
      <c r="D33" s="99"/>
      <c r="E33" s="99"/>
      <c r="F33" s="99"/>
      <c r="G33" s="99"/>
      <c r="H33" s="99"/>
      <c r="I33" s="99"/>
      <c r="J33" s="100"/>
    </row>
    <row r="34" spans="1:10" s="4" customFormat="1" ht="57" customHeight="1" outlineLevel="1">
      <c r="A34" s="78" t="s">
        <v>0</v>
      </c>
      <c r="B34" s="94" t="s">
        <v>86</v>
      </c>
      <c r="C34" s="77" t="s">
        <v>87</v>
      </c>
      <c r="D34" s="117"/>
      <c r="E34" s="118"/>
      <c r="F34" s="118"/>
      <c r="G34" s="76"/>
      <c r="H34" s="83"/>
      <c r="I34" s="77"/>
      <c r="J34" s="75"/>
    </row>
    <row r="35" spans="1:10" s="4" customFormat="1" ht="12.75" outlineLevel="1">
      <c r="A35" s="119" t="s">
        <v>85</v>
      </c>
      <c r="B35" s="120"/>
      <c r="C35" s="120"/>
      <c r="D35" s="99"/>
      <c r="E35" s="99"/>
      <c r="F35" s="99"/>
      <c r="G35" s="99"/>
      <c r="H35" s="99"/>
      <c r="I35" s="99"/>
      <c r="J35" s="100"/>
    </row>
    <row r="36" spans="1:10" s="4" customFormat="1" ht="63.75" customHeight="1" outlineLevel="1">
      <c r="A36" s="78" t="s">
        <v>0</v>
      </c>
      <c r="B36" s="94" t="s">
        <v>49</v>
      </c>
      <c r="C36" s="77" t="s">
        <v>50</v>
      </c>
      <c r="D36" s="117"/>
      <c r="E36" s="118"/>
      <c r="F36" s="118"/>
      <c r="G36" s="76"/>
      <c r="H36" s="83"/>
      <c r="I36" s="77"/>
      <c r="J36" s="75"/>
    </row>
    <row r="37" spans="1:10" s="4" customFormat="1" ht="12.75" outlineLevel="1">
      <c r="A37" s="119" t="s">
        <v>123</v>
      </c>
      <c r="B37" s="120"/>
      <c r="C37" s="120"/>
      <c r="D37" s="99"/>
      <c r="E37" s="99"/>
      <c r="F37" s="99"/>
      <c r="G37" s="99"/>
      <c r="H37" s="99"/>
      <c r="I37" s="99"/>
      <c r="J37" s="100"/>
    </row>
    <row r="38" spans="1:10" s="4" customFormat="1" ht="78.75" customHeight="1" outlineLevel="1">
      <c r="A38" s="78" t="s">
        <v>0</v>
      </c>
      <c r="B38" s="94" t="s">
        <v>124</v>
      </c>
      <c r="C38" s="77" t="s">
        <v>130</v>
      </c>
      <c r="D38" s="117"/>
      <c r="E38" s="118"/>
      <c r="F38" s="118"/>
      <c r="G38" s="76"/>
      <c r="H38" s="83"/>
      <c r="I38" s="77"/>
      <c r="J38" s="75"/>
    </row>
    <row r="39" spans="1:10" s="4" customFormat="1" ht="79.5" customHeight="1" outlineLevel="1">
      <c r="A39" s="78" t="s">
        <v>1</v>
      </c>
      <c r="B39" s="94" t="s">
        <v>125</v>
      </c>
      <c r="C39" s="77" t="s">
        <v>131</v>
      </c>
      <c r="D39" s="117"/>
      <c r="E39" s="118"/>
      <c r="F39" s="118"/>
      <c r="G39" s="76"/>
      <c r="H39" s="83"/>
      <c r="I39" s="77"/>
      <c r="J39" s="75"/>
    </row>
    <row r="40" spans="1:10" s="4" customFormat="1" ht="79.5" customHeight="1" outlineLevel="1">
      <c r="A40" s="78" t="s">
        <v>2</v>
      </c>
      <c r="B40" s="94" t="s">
        <v>128</v>
      </c>
      <c r="C40" s="77" t="s">
        <v>132</v>
      </c>
      <c r="D40" s="117"/>
      <c r="E40" s="118"/>
      <c r="F40" s="118"/>
      <c r="G40" s="76"/>
      <c r="H40" s="83"/>
      <c r="I40" s="77"/>
      <c r="J40" s="75"/>
    </row>
    <row r="41" spans="1:10" s="4" customFormat="1" ht="79.5" customHeight="1" outlineLevel="1">
      <c r="A41" s="78" t="s">
        <v>52</v>
      </c>
      <c r="B41" s="94" t="s">
        <v>129</v>
      </c>
      <c r="C41" s="77" t="s">
        <v>133</v>
      </c>
      <c r="D41" s="117"/>
      <c r="E41" s="118"/>
      <c r="F41" s="118"/>
      <c r="G41" s="76"/>
      <c r="H41" s="83"/>
      <c r="I41" s="77"/>
      <c r="J41" s="75"/>
    </row>
    <row r="42" spans="1:10" s="4" customFormat="1" ht="91.5" customHeight="1" outlineLevel="1">
      <c r="A42" s="78" t="s">
        <v>55</v>
      </c>
      <c r="B42" s="94" t="s">
        <v>134</v>
      </c>
      <c r="C42" s="77" t="s">
        <v>135</v>
      </c>
      <c r="D42" s="117"/>
      <c r="E42" s="118"/>
      <c r="F42" s="118"/>
      <c r="G42" s="76"/>
      <c r="H42" s="83"/>
      <c r="I42" s="77"/>
      <c r="J42" s="75"/>
    </row>
    <row r="43" spans="1:10" s="4" customFormat="1" ht="67.5" customHeight="1" outlineLevel="1">
      <c r="A43" s="78" t="s">
        <v>57</v>
      </c>
      <c r="B43" s="94" t="s">
        <v>126</v>
      </c>
      <c r="C43" s="77" t="s">
        <v>127</v>
      </c>
      <c r="D43" s="117"/>
      <c r="E43" s="118"/>
      <c r="F43" s="118"/>
      <c r="G43" s="76"/>
      <c r="H43" s="83"/>
      <c r="I43" s="77"/>
      <c r="J43" s="75"/>
    </row>
    <row r="44" spans="1:10" s="4" customFormat="1" ht="12.75" outlineLevel="1">
      <c r="A44" s="119" t="s">
        <v>136</v>
      </c>
      <c r="B44" s="120"/>
      <c r="C44" s="120"/>
      <c r="D44" s="99"/>
      <c r="E44" s="99"/>
      <c r="F44" s="99"/>
      <c r="G44" s="99"/>
      <c r="H44" s="99"/>
      <c r="I44" s="99"/>
      <c r="J44" s="100"/>
    </row>
    <row r="45" spans="1:10" s="4" customFormat="1" ht="47.25" customHeight="1" outlineLevel="1">
      <c r="A45" s="78" t="s">
        <v>0</v>
      </c>
      <c r="B45" s="94" t="s">
        <v>138</v>
      </c>
      <c r="C45" s="77" t="s">
        <v>137</v>
      </c>
      <c r="D45" s="117"/>
      <c r="E45" s="118"/>
      <c r="F45" s="118"/>
      <c r="G45" s="76"/>
      <c r="H45" s="83"/>
      <c r="I45" s="77"/>
      <c r="J45" s="75"/>
    </row>
    <row r="46" spans="1:10" s="4" customFormat="1" ht="12.75" outlineLevel="1">
      <c r="A46" s="119"/>
      <c r="B46" s="120"/>
      <c r="C46" s="120"/>
      <c r="D46" s="99"/>
      <c r="E46" s="99"/>
      <c r="F46" s="99"/>
      <c r="G46" s="99"/>
      <c r="H46" s="99"/>
      <c r="I46" s="99"/>
      <c r="J46" s="100"/>
    </row>
    <row r="47" spans="1:10" s="4" customFormat="1" ht="63.75" customHeight="1" outlineLevel="1">
      <c r="A47" s="78"/>
      <c r="B47" s="94"/>
      <c r="C47" s="77"/>
      <c r="D47" s="117"/>
      <c r="E47" s="118"/>
      <c r="F47" s="118"/>
      <c r="G47" s="76"/>
      <c r="H47" s="83"/>
      <c r="I47" s="77"/>
      <c r="J47" s="75"/>
    </row>
    <row r="48" spans="1:10" s="4" customFormat="1" ht="12.75" outlineLevel="1">
      <c r="A48" s="119"/>
      <c r="B48" s="120"/>
      <c r="C48" s="120"/>
      <c r="D48" s="99"/>
      <c r="E48" s="99"/>
      <c r="F48" s="99"/>
      <c r="G48" s="99"/>
      <c r="H48" s="99"/>
      <c r="I48" s="99"/>
      <c r="J48" s="100"/>
    </row>
    <row r="49" spans="1:10" s="4" customFormat="1" ht="63.75" customHeight="1" outlineLevel="1">
      <c r="A49" s="78"/>
      <c r="B49" s="94"/>
      <c r="C49" s="77"/>
      <c r="D49" s="117"/>
      <c r="E49" s="118"/>
      <c r="F49" s="118"/>
      <c r="G49" s="76"/>
      <c r="H49" s="83"/>
      <c r="I49" s="77"/>
      <c r="J49" s="75"/>
    </row>
    <row r="50" spans="1:10" s="4" customFormat="1" ht="12.75" outlineLevel="1">
      <c r="A50" s="119"/>
      <c r="B50" s="120"/>
      <c r="C50" s="120"/>
      <c r="D50" s="99"/>
      <c r="E50" s="99"/>
      <c r="F50" s="99"/>
      <c r="G50" s="99"/>
      <c r="H50" s="99"/>
      <c r="I50" s="99"/>
      <c r="J50" s="100"/>
    </row>
    <row r="51" spans="1:10" s="4" customFormat="1" ht="63.75" customHeight="1" outlineLevel="1">
      <c r="A51" s="78"/>
      <c r="B51" s="94"/>
      <c r="C51" s="77"/>
      <c r="D51" s="117"/>
      <c r="E51" s="118"/>
      <c r="F51" s="118"/>
      <c r="G51" s="76"/>
      <c r="H51" s="83"/>
      <c r="I51" s="77"/>
      <c r="J51" s="75"/>
    </row>
    <row r="52" spans="1:10" s="4" customFormat="1" ht="12.75" outlineLevel="1">
      <c r="A52" s="119"/>
      <c r="B52" s="120"/>
      <c r="C52" s="120"/>
      <c r="D52" s="99"/>
      <c r="E52" s="99"/>
      <c r="F52" s="99"/>
      <c r="G52" s="99"/>
      <c r="H52" s="99"/>
      <c r="I52" s="99"/>
      <c r="J52" s="100"/>
    </row>
    <row r="53" spans="1:10" s="4" customFormat="1" ht="63.75" customHeight="1" outlineLevel="1">
      <c r="A53" s="78"/>
      <c r="B53" s="94"/>
      <c r="C53" s="77"/>
      <c r="D53" s="117"/>
      <c r="E53" s="118"/>
      <c r="F53" s="118"/>
      <c r="G53" s="76"/>
      <c r="H53" s="83"/>
      <c r="I53" s="77"/>
      <c r="J53" s="75"/>
    </row>
    <row r="54" spans="1:10" s="4" customFormat="1" ht="12.75" outlineLevel="1">
      <c r="A54" s="119"/>
      <c r="B54" s="120"/>
      <c r="C54" s="120"/>
      <c r="D54" s="99"/>
      <c r="E54" s="99"/>
      <c r="F54" s="99"/>
      <c r="G54" s="99"/>
      <c r="H54" s="99"/>
      <c r="I54" s="99"/>
      <c r="J54" s="100"/>
    </row>
    <row r="55" spans="1:10" s="4" customFormat="1" ht="63.75" customHeight="1" outlineLevel="1">
      <c r="A55" s="78"/>
      <c r="B55" s="94"/>
      <c r="C55" s="77"/>
      <c r="D55" s="117"/>
      <c r="E55" s="118"/>
      <c r="F55" s="118"/>
      <c r="G55" s="76"/>
      <c r="H55" s="83"/>
      <c r="I55" s="77"/>
      <c r="J55" s="75"/>
    </row>
    <row r="56" spans="1:10" s="4" customFormat="1" ht="12.75" outlineLevel="1">
      <c r="A56" s="119"/>
      <c r="B56" s="120"/>
      <c r="C56" s="120"/>
      <c r="D56" s="99"/>
      <c r="E56" s="99"/>
      <c r="F56" s="99"/>
      <c r="G56" s="99"/>
      <c r="H56" s="99"/>
      <c r="I56" s="99"/>
      <c r="J56" s="100"/>
    </row>
    <row r="57" spans="1:10" s="4" customFormat="1" ht="63.75" customHeight="1" outlineLevel="1">
      <c r="A57" s="78"/>
      <c r="B57" s="94"/>
      <c r="C57" s="77"/>
      <c r="D57" s="117"/>
      <c r="E57" s="118"/>
      <c r="F57" s="118"/>
      <c r="G57" s="76"/>
      <c r="H57" s="83"/>
      <c r="I57" s="77"/>
      <c r="J57" s="75"/>
    </row>
    <row r="58" spans="1:10" s="4" customFormat="1" ht="12.75" outlineLevel="1">
      <c r="A58" s="119"/>
      <c r="B58" s="120"/>
      <c r="C58" s="120"/>
      <c r="D58" s="99"/>
      <c r="E58" s="99"/>
      <c r="F58" s="99"/>
      <c r="G58" s="99"/>
      <c r="H58" s="99"/>
      <c r="I58" s="99"/>
      <c r="J58" s="100"/>
    </row>
    <row r="59" spans="1:10" s="4" customFormat="1" ht="63.75" customHeight="1" outlineLevel="1">
      <c r="A59" s="78"/>
      <c r="B59" s="94"/>
      <c r="C59" s="77"/>
      <c r="D59" s="117"/>
      <c r="E59" s="118"/>
      <c r="F59" s="118"/>
      <c r="G59" s="76"/>
      <c r="H59" s="83"/>
      <c r="I59" s="77"/>
      <c r="J59" s="75"/>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sheetData>
  <mergeCells count="66">
    <mergeCell ref="D19:F19"/>
    <mergeCell ref="D14:F14"/>
    <mergeCell ref="D16:F16"/>
    <mergeCell ref="D17:F17"/>
    <mergeCell ref="D15:F15"/>
    <mergeCell ref="D18:F18"/>
    <mergeCell ref="D28:F28"/>
    <mergeCell ref="D26:F26"/>
    <mergeCell ref="A33:C33"/>
    <mergeCell ref="D34:F34"/>
    <mergeCell ref="D20:F20"/>
    <mergeCell ref="I9:I10"/>
    <mergeCell ref="A35:C35"/>
    <mergeCell ref="D36:F36"/>
    <mergeCell ref="D22:F22"/>
    <mergeCell ref="D13:F13"/>
    <mergeCell ref="C9:C10"/>
    <mergeCell ref="D9:G10"/>
    <mergeCell ref="A21:C21"/>
    <mergeCell ref="D32:F32"/>
    <mergeCell ref="D30:F30"/>
    <mergeCell ref="D27:F27"/>
    <mergeCell ref="D29:F29"/>
    <mergeCell ref="D31:F31"/>
    <mergeCell ref="D23:F23"/>
    <mergeCell ref="D24:F24"/>
    <mergeCell ref="D25:F25"/>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38:F38"/>
    <mergeCell ref="A44:C44"/>
    <mergeCell ref="D45:F45"/>
    <mergeCell ref="A37:C37"/>
    <mergeCell ref="D39:F39"/>
    <mergeCell ref="D41:F41"/>
    <mergeCell ref="D40:F40"/>
    <mergeCell ref="D42:F42"/>
    <mergeCell ref="D43:F43"/>
    <mergeCell ref="A46:C46"/>
    <mergeCell ref="D47:F47"/>
    <mergeCell ref="A48:C48"/>
    <mergeCell ref="D49:F49"/>
    <mergeCell ref="A50:C50"/>
    <mergeCell ref="D51:F51"/>
    <mergeCell ref="A52:C52"/>
    <mergeCell ref="D53:F53"/>
    <mergeCell ref="A54:C54"/>
    <mergeCell ref="D55:F55"/>
    <mergeCell ref="A56:C56"/>
    <mergeCell ref="D57:F57"/>
    <mergeCell ref="A58:C58"/>
    <mergeCell ref="D59:F59"/>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D8" sqref="D8"/>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91"/>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28</v>
      </c>
    </row>
    <row r="9" spans="1:7" ht="14.25">
      <c r="A9" s="19"/>
      <c r="B9" s="32"/>
      <c r="C9" s="31"/>
      <c r="D9" s="68"/>
      <c r="E9" s="30"/>
      <c r="F9" s="30"/>
      <c r="G9" s="33"/>
    </row>
    <row r="10" spans="1:7" ht="14.25">
      <c r="A10" s="19"/>
      <c r="B10" s="52"/>
      <c r="C10" s="53" t="s">
        <v>20</v>
      </c>
      <c r="D10" s="54">
        <f>SUM(D6:D9)</f>
        <v>0</v>
      </c>
      <c r="E10" s="54">
        <f>SUM(E6:E9)</f>
        <v>0</v>
      </c>
      <c r="F10" s="54">
        <f>SUM(F6:F9)</f>
        <v>0</v>
      </c>
      <c r="G10" s="55">
        <f>SUM(G6:G9)</f>
        <v>28</v>
      </c>
    </row>
    <row r="11" spans="1:7" ht="14.25">
      <c r="A11" s="19"/>
      <c r="B11" s="20"/>
      <c r="C11" s="19"/>
      <c r="D11" s="21"/>
      <c r="E11" s="22"/>
      <c r="F11" s="22"/>
      <c r="G11" s="22"/>
    </row>
    <row r="12" spans="1:7" ht="14.25">
      <c r="A12" s="19"/>
      <c r="B12" s="19"/>
      <c r="C12" s="19" t="s">
        <v>21</v>
      </c>
      <c r="D12" s="19"/>
      <c r="E12" s="23">
        <f>(D10+E10)*100/G10</f>
        <v>0</v>
      </c>
      <c r="F12" s="19" t="s">
        <v>22</v>
      </c>
      <c r="G12" s="24"/>
    </row>
    <row r="13" spans="1:7" ht="14.25">
      <c r="A13" s="19"/>
      <c r="B13" s="19"/>
      <c r="C13" s="19" t="s">
        <v>23</v>
      </c>
      <c r="D13" s="19"/>
      <c r="E13" s="23">
        <f>D10*100/G10</f>
        <v>0</v>
      </c>
      <c r="F13" s="19" t="s">
        <v>22</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Samples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2025-03-29T01:34:27Z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