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65613C39-587F-4C7F-8916-DC514C0288B5}"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22" l="1"/>
  <c r="E8" i="107" s="1"/>
  <c r="B6" i="122"/>
  <c r="D8" i="107" s="1"/>
  <c r="D7" i="122"/>
  <c r="G8" i="107" s="1"/>
  <c r="D7" i="125"/>
  <c r="G10" i="107" s="1"/>
  <c r="C10" i="107"/>
  <c r="B7" i="125"/>
  <c r="E10" i="107" s="1"/>
  <c r="D6" i="125"/>
  <c r="F10" i="107" s="1"/>
  <c r="B6" i="125"/>
  <c r="D10" i="107" s="1"/>
  <c r="D7" i="123"/>
  <c r="G9" i="107" s="1"/>
  <c r="C9" i="107"/>
  <c r="B7" i="123"/>
  <c r="E9" i="107" s="1"/>
  <c r="D6" i="123"/>
  <c r="F9" i="107" s="1"/>
  <c r="B6" i="123"/>
  <c r="D9" i="107" s="1"/>
  <c r="D6" i="122"/>
  <c r="F8" i="107" s="1"/>
  <c r="C8" i="107"/>
  <c r="E11" i="107" l="1"/>
  <c r="F11" i="107"/>
  <c r="G11" i="107"/>
  <c r="D11" i="107"/>
  <c r="E14" i="107" l="1"/>
  <c r="E13" i="107"/>
</calcChain>
</file>

<file path=xl/sharedStrings.xml><?xml version="1.0" encoding="utf-8"?>
<sst xmlns="http://schemas.openxmlformats.org/spreadsheetml/2006/main" count="1216" uniqueCount="433">
  <si>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</si>
  <si>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</si>
  <si>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</si>
  <si>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</si>
  <si>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</si>
  <si>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</si>
  <si>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</si>
  <si>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</si>
  <si>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</si>
  <si>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</si>
  <si>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</si>
  <si>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</si>
  <si>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</si>
  <si>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</si>
  <si>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</si>
  <si>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</si>
  <si>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</si>
  <si>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</si>
  <si>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</si>
  <si>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</si>
  <si>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</si>
  <si>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</si>
  <si>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</si>
  <si>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</si>
  <si>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</si>
  <si>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</si>
  <si>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</si>
  <si>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</si>
  <si>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</si>
  <si>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</si>
  <si>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</si>
  <si>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</si>
  <si>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</si>
  <si>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</si>
  <si>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</si>
  <si>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</si>
  <si>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</si>
  <si>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</si>
  <si>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</si>
  <si>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</si>
  <si>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</si>
  <si>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</si>
  <si>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</si>
  <si>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</si>
  <si>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</si>
  <si>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</si>
  <si>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</si>
  <si>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</si>
  <si>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</si>
  <si>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</si>
  <si>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</si>
  <si>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TC5</t>
  </si>
  <si>
    <t>TC6</t>
  </si>
  <si>
    <t>TC7</t>
  </si>
  <si>
    <t>Kiểm tra SQL Injection trong ô nhập email</t>
  </si>
  <si>
    <t xml:space="preserve">Kiểm tra đường liên kết "Bạn chưa có tài khoản? Đăng ký" </t>
  </si>
  <si>
    <t>Kiểm tra đường liên kết "Quên mật khẩu"</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</si>
  <si>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</si>
  <si>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</si>
  <si>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</si>
  <si>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</si>
  <si>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</si>
  <si>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</si>
  <si>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</si>
  <si>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</si>
  <si>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</si>
  <si>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3. Đăng xuất</t>
  </si>
  <si>
    <t>4. Tạo sự kiện</t>
  </si>
  <si>
    <t>Kiểm tra trạng thái đăng xuất</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</si>
  <si>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</si>
  <si>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</si>
  <si>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</si>
  <si>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</si>
  <si>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</si>
  <si>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</si>
  <si>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</si>
  <si>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</si>
  <si>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</si>
  <si>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mật khẩu không hợp lệ</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</si>
  <si>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</si>
  <si>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</si>
  <si>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</si>
  <si>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</si>
  <si>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</si>
  <si>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</si>
  <si>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</si>
  <si>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</si>
  <si>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</si>
  <si>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</si>
  <si>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</si>
  <si>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</si>
  <si>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</si>
  <si>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</si>
  <si>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</si>
  <si>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</si>
  <si>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</si>
  <si>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</si>
  <si>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</si>
  <si>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</si>
  <si>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</si>
  <si>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</si>
  <si>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</si>
  <si>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</si>
  <si>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</si>
  <si>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</si>
  <si>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</si>
  <si>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</si>
  <si>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</si>
  <si>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</si>
  <si>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</si>
  <si>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</si>
  <si>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</si>
  <si>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</si>
  <si>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</si>
  <si>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</si>
  <si>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</si>
  <si>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</si>
  <si>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</si>
  <si>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</si>
  <si>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</si>
  <si>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</si>
  <si>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</si>
  <si>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</si>
  <si>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</si>
  <si>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</si>
  <si>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</si>
  <si>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</si>
  <si>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</si>
  <si>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</si>
  <si>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</si>
  <si>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</si>
  <si>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</si>
  <si>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</si>
  <si>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</si>
  <si>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</si>
  <si>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</si>
  <si>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</si>
  <si>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</si>
  <si>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</si>
  <si>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</si>
  <si>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</si>
  <si>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</si>
  <si>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</si>
  <si>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</si>
  <si>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</si>
  <si>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</si>
  <si>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</si>
  <si>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</si>
  <si>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</si>
  <si>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</si>
  <si>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</si>
  <si>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</si>
  <si>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</si>
  <si>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</si>
  <si>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</si>
  <si>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</si>
  <si>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</si>
  <si>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</si>
  <si>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</si>
  <si>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</si>
  <si>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</si>
  <si>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</si>
  <si>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</si>
  <si>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</si>
  <si>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</si>
  <si>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</si>
  <si>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</si>
  <si>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</si>
  <si>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</si>
  <si>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</si>
  <si>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</si>
  <si>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</si>
  <si>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</si>
  <si>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Kiểm tra đăng ký với trường nhập liệu Số điện thoại có hợp lệ không</t>
  </si>
  <si>
    <t>Kiểm tra đăng ký với trường nhập liệu email có hợp lệ không</t>
  </si>
  <si>
    <t>1: Truy cập vào trang Đăng ký
2: Nhập số điện thoại không hợp lệ                                                                                                 3: Điền đầy đủ, hợp lệ các ô thông tin khác
4: Nhấn nút đăng ký
5: Hiển thị thông báo lỗi Số điện thoại không hợp lệ</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</si>
  <si>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</si>
  <si>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</si>
  <si>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</si>
  <si>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</si>
  <si>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</si>
  <si>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</si>
  <si>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</si>
  <si>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</si>
  <si>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</si>
  <si>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</si>
  <si>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</si>
  <si>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</si>
  <si>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</si>
  <si>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</si>
  <si>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</si>
  <si>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</si>
  <si>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</si>
  <si>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</si>
  <si>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</si>
  <si>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</si>
  <si>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</si>
  <si>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</si>
  <si>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</si>
  <si>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</si>
  <si>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</si>
  <si>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Cập nhật TC Kiểm tra đăng nhập với mật khẩu không hợp lệ</t>
  </si>
  <si>
    <t>Test TC Kiểm tra đăng nhập với mật khẩu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</si>
  <si>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</si>
  <si>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</si>
  <si>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</si>
  <si>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</si>
  <si>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</si>
  <si>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</si>
  <si>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</si>
  <si>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</si>
  <si>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</si>
  <si>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</si>
  <si>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</si>
  <si>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</si>
  <si>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</si>
  <si>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</si>
  <si>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</si>
  <si>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</si>
  <si>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</si>
  <si>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</si>
  <si>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</si>
  <si>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</si>
  <si>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</si>
  <si>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</si>
  <si>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</si>
  <si>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</si>
  <si>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</si>
  <si>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</si>
  <si>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</si>
  <si>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</si>
  <si>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</si>
  <si>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</si>
  <si>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</si>
  <si>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</si>
  <si>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</si>
  <si>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</si>
  <si>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</si>
  <si>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</si>
  <si>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</si>
  <si>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</si>
  <si>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</si>
  <si>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</si>
  <si>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</si>
  <si>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</si>
  <si>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</si>
  <si>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</si>
  <si>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</si>
  <si>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</si>
  <si>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</si>
  <si>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</si>
  <si>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</si>
  <si>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</si>
  <si>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</si>
  <si>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</si>
  <si>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</si>
  <si>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</si>
  <si>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</si>
  <si>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</si>
  <si>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</si>
  <si>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</si>
  <si>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</si>
  <si>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</si>
  <si>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</si>
  <si>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</si>
  <si>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</si>
  <si>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</si>
  <si>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</si>
  <si>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</si>
  <si>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</si>
  <si>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</si>
  <si>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</si>
  <si>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</si>
  <si>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1: Đăng nhập với tư cách là admin
2: Truy cập vào trang quản trị, chọn mục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4: Nhấn nút Thêm sự kiện
5: Hiển thị thông báo thêm sự kiện thành công, sự kiện được lưu vào hệ thống và database</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</si>
  <si>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</si>
  <si>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</si>
  <si>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</si>
  <si>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1: Đăng nhập với tư cách là admin
2: Truy cập vào trang quản trị, chọn mục sự kiện
3: Để trống một hoặc nhiều ô thông tin bắt buộc
4: Nhấn nút Thêm sự kiện
5: Hiển thị thông báo lỗi "Vui lòng điền đầy đủ thông tin"</t>
  </si>
  <si>
    <t>Sự kiện sẽ không được tạo nếu để trống các ô thông tin</t>
  </si>
  <si>
    <t>Test TC Kiểm tra ngày tổ chức sự kiện</t>
  </si>
  <si>
    <t>Cập nhật TC Kiểm tra ngày tổ chức sự kiện</t>
  </si>
  <si>
    <t>1: Đăng nhập với tư cách là admin
2: Truy cập vào trang quản trị, chọn mục sự kiện
3: Nhập đầy đủ thông tin các trường bắt buộc. Riêng số lượng vé còn thì nhập số lượng vượt quá sức chứa của địa điểm
4: Nhấn nút Thêm sự kiện 
6: Hiển thị thông báo lỗi "Số lượng khách không được vượt quá sức chứa địa điểm!"</t>
  </si>
  <si>
    <t>Cập nhật TC Kiểm tra sự trùng lắp sự kiện</t>
  </si>
  <si>
    <t>1: Đăng nhập với tư cách là admin
2: Truy cập vào trang quản trị, chọn mục sự kiện
3: Tạo một sự kiện mới trùng địa điểm và thời gian với sự kiện đã có sẵn
4: Nhấn nút Thêm sự kiện
6: Hiển thị thông báo Lỗi: Trùng địa điểm và giờ với sự kiện khác!</t>
  </si>
  <si>
    <t>Sự kiện không được tạo khi ngày tổ chức nhỏ hơn ngày hiện tại</t>
  </si>
  <si>
    <t>Sự kiện không được tạo khi trùng thời gian và địa điểm với sự kiện khác</t>
  </si>
  <si>
    <t>Test TC Kiểm tra sự trùng lắp sự kiện</t>
  </si>
  <si>
    <t>Kiểm tra chức năng làm mới các trường nhập liệu của sự kiện</t>
  </si>
  <si>
    <t>1: Đăng nhập với tư cách là admin
2: Truy cập vào trang quản trị, chọn mục sự kiện
3: Nhập sai một vài trường nhập liệu ở các ô thông tin
4: Nhấn nút Làm mới
5: Hệ thống xóa trắng tất cả các trường nhập liệu và các trường đó trở về trạng thái ban đầu</t>
  </si>
  <si>
    <t>Việc làm mới không ảnh hưởng đến sự kiện đã lưu trước đó</t>
  </si>
  <si>
    <t>Viết TC Kiểm tra chức năng làm mới các trường nhập liệu của sự kiện</t>
  </si>
  <si>
    <t>Test TC Kiểm tra chức năng làm mới các trường nhập liệu của sự kiện</t>
  </si>
  <si>
    <t>Test TC Kiểm tra chức năng chỉnh sửa thông tin sự kiện</t>
  </si>
  <si>
    <t>Cập nhật TC Kiểm tra chức năng chỉnh sửa thông tin sự kiện</t>
  </si>
  <si>
    <t>Sự kiện không được tạo khi số lượng vé còn lớn hơn sức chứa của địa điểm tổ chức sự kiện</t>
  </si>
  <si>
    <t>Sự kiện được xóa thành công khỏi danh sách sự kiện của hệ thống và database</t>
  </si>
  <si>
    <t xml:space="preserve">1: Đăng nhập với tư cách là admin
2: Truy cập vào trang quản trị, chọn mục sự kiện
3: Chọn sự kiện đã có sẵn và muốn sửa
4: Thay đổi các thông tin cần sửa lại(Vd: thời gian, số lượng vé còn, thể loại, địa điểm)
5: Nhấn nút Cập nhật để chỉnh sửa sự kiện
6: Hiển thị thông báo Cập nhật sự kiện thành công và sự kiện đã được cập nhật lại trong danh sách sự kiện và database
</t>
  </si>
  <si>
    <t>1: Đăng nhập với tư cách là admin
2: Truy cập vào trang quản trị, chọn mục sự kiện
3: Nhấn nút Xóa để chọn sự kiện muốn xóa
5: Hệ thống hiển thị hộp thoại cảnh báo "Xác nhận xóa sự kiện ...."
5: Chọn Yes để xác nhận xóa sự kiện đó(Cancel nếu muốn hủy xóa)
6: Hệ thống hiển thị thông báo Xóa sự kiện thành công và sự kiện đã được xóa khỏi danh sách sự kiện có trong hệ thống và database</t>
  </si>
  <si>
    <t>Test TC Kiểm tra chức năng xóa sự kiện</t>
  </si>
  <si>
    <t>Cập nhật TC Kiểm tra chức năng xóa sự kiện</t>
  </si>
  <si>
    <t>Viết TC Kiểm tra chức năng xử lý lỗi khi hoàn tiền sự kiện</t>
  </si>
  <si>
    <t>Viết TC Kiểm tra quá trình hoàn tiền đầy đủ cho người tham gia sau khi sự kiện bị hủy</t>
  </si>
  <si>
    <t>3.0</t>
  </si>
  <si>
    <t>Kiểm tra sự trùng lặp sự kiện được tổ chức tại cùng một địa điểm nhưng có thời gian trùng lặp một phần</t>
  </si>
  <si>
    <t>Sự kiện không được tạo khi trùng thời gian một phần và địa điểm với sự kiện khác</t>
  </si>
  <si>
    <t>1: Đăng nhập với tư cách là admin
2: Truy cập vào trang quản trị, chọn mục sự kiện
3: Tạo một sự kiện mới trùng địa điểm và thời gian một phần(trong khung giờ một phần khi sự kiện đó đang diễn ra, cận thời gian) với sự kiện đã có sẵn
4: Nhấn nút Thêm sự kiện
6: Hiển thị thông báo Lỗi: Trùng địa điểm và giờ với sự kiện khác!</t>
  </si>
  <si>
    <t>Viết TC Kiểm tra sự trùng lặp sự kiện được tổ chức tại cùng một địa điểm nhưng có thời gian trùng lặp một phần</t>
  </si>
  <si>
    <t>Test TC Kiểm tra sự trùng lặp sự kiện được tổ chức tại cùng một địa điểm nhưng có thời gian trùng lặp một phần</t>
  </si>
  <si>
    <t>Kiểm tra chức năng xử lý lỗi trong quá trình tạo sự kiện</t>
  </si>
  <si>
    <t>Khi ngắt kết nối database hệ thống có thể duy trì nhiều kết nối mở sẵn đến database. Khi đóng MySQL server, các kết nối đã được thiết lập từ trước có thể vẫn còn hoạt động trong một khoảng thời gian ngắn trước khi timeout. Vậy nên sự kiện vẫn được tạo thành công và lưu vào database</t>
  </si>
  <si>
    <t>Viết TC Kiểm tra chức năng xử lý lỗi trong quá trình tạo sự kiện</t>
  </si>
  <si>
    <t>Test TC Kiểm tra chức năng xử lý lỗi trong quá trình tạo sự kiện</t>
  </si>
  <si>
    <t>1: Đăng nhập với tư cách là admin
2: Truy cập vào trang quản trị, chọn mục sự kiện
3: Nhập đầy đủ thông tin hợp lệ của các trường bắt buộc.
4: Giả lập lỗi tạo sự kiện(Vd: Ngắt kết nối database)
5: Nhấn nút Thêm sự kiện 
6: Hệ thống hiển thị thông báo Thêm sự kiện thành công và sự kiện được lưu vào trong danh sách sự kiện
7: Khôi phục lại kết nối database thì sự kiện vẫn được tạo và lưu vào</t>
  </si>
  <si>
    <t>Chưa thể thực hiện vì chức năng Quên mật khẩu đang lỗi</t>
  </si>
  <si>
    <t>Cập nhật TC Kiểm tra xem email đã nhập có tồn tại tài khoản hay không ở trang Quên mật khẩu</t>
  </si>
  <si>
    <t>Cập nhật TC Kiểm tra quá trình quên mật khẩu</t>
  </si>
  <si>
    <t>Pending: Thầy Dương Hữu Thành sẽ review khi chấm bài</t>
  </si>
  <si>
    <t>08/04/2025
26/04/2025 - Update test date</t>
  </si>
  <si>
    <t>1: Truy cập vào trang đăng ký
2: Nhấn vào đường liên kết "Đăng nhập"</t>
  </si>
  <si>
    <t xml:space="preserve">Viết TC Kiểm tra đường liên kết "Bạn đã có tài khoản? Đăng nhập" </t>
  </si>
  <si>
    <t xml:space="preserve">Cập nhật TC Kiểm tra đường liên kết "Bạn đã có tài khoản? Đăng nhập" </t>
  </si>
  <si>
    <t>2.1</t>
  </si>
  <si>
    <t>1: Truy cập vào trang Đăng ký
2: Nhập thông tin hợp lệ: 
    - Họ và tên: tester
    - Sđt: 0342974912
    - Email: nhungvo@gmail.com
    - Mật khẩu: Tester123@
    - Xác nhận lại mật khẩu: Tester123@                                                                                                     3: Nhấn nút đăng ký</t>
  </si>
  <si>
    <t>Kiểm tra đăng ký với các trường nhập liệu bị chèn khoảng trắng thừa</t>
  </si>
  <si>
    <t>Viết TC Kiểm tra đăng ký với các trường nhập liệu bị chèn khoảng trắng thừa</t>
  </si>
  <si>
    <t>Test TC Kiểm tra đăng ký với các trường nhập liệu bị chèn khoảng trắng thừa</t>
  </si>
  <si>
    <t>1: Truy cập vào trang Đăng ký
2: Nhập thông tin với các khoảng trắng đầu cuối ở các trường nhập liệu     
    - Họ và tên: "      test1        "
    - Sđt: "    0989374613   "
    - Email: " nhung@gmail.com   "
    - Mật khẩu: "  Teddy123@  "
    - Xác nhận lại mật khẩu: "  Teddy123@  "                                                                                            3: Nhấn nút đăng ký</t>
  </si>
  <si>
    <t>Hệ thống tự động xóa khoảng trắng đầu cuối, đăng ký tài khoản thành công, lưu và định dạng lại trong database.</t>
  </si>
  <si>
    <t>1: Truy cập vào trang Đăng ký
2: Để trống một hoặc nhiều ô thông tin                                                                                                             3: Nhấn nút đăng ký</t>
  </si>
  <si>
    <t>Nút đăng ký bị vô hiệu hóa</t>
  </si>
  <si>
    <t>1.2</t>
  </si>
  <si>
    <t>1: Truy cập vào trang Đăng ký
2: Nhập email đã tồn tại(Email: nhungvo@gmail.com)                                                                                                       3: Điền đầy đủ và hợp lệ các ô thông tin khác
4: Nhấn nút đăng ký</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</si>
  <si>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t>
  </si>
  <si>
    <t>1: Truy cập vào trang Đăng ký
2: Nhập mật khẩu hợp lệ(Tester123@)
3: Nhập xác nhận mật khẩu khác với mật khẩu đã nhập(123)
4: Điền đầy đủ các ô thông tin khác
5: Nhấn nút đăng ký</t>
  </si>
  <si>
    <t>Cập nhật TC Kiểm tra xác nhận mật khẩu có trùng khớp với mật khẩu đã nhập không</t>
  </si>
  <si>
    <t xml:space="preserve">1: Truy cập vào trang đăng ký
2: Nhập dữ liệu vượt quá giới hạn độ dài cho phép ở các ô thông tin(họ và tên, sđt, email, mật khẩu)
3: Nhấn nút đăng ký
</t>
  </si>
  <si>
    <t>Cập nhật TC Kiểm tra đăng ký với trường nhập liệu Số điện thoại có hợp lệ không</t>
  </si>
  <si>
    <t>1: Truy cập vào trang Đăng ký
2: Nhập Email không hợp lệ                                                                                                 3: Điền đầy đủ, hợp lệ các ô thông tin khác
4: Nhấn nút đăng ký</t>
  </si>
  <si>
    <t>Cập nhật TC Kiểm tra đăng ký với trường nhập liệu email có hợp lệ không</t>
  </si>
  <si>
    <t>Kiểm tra đăng ký với mật khẩu có được che giấu để bảo mật thông tin hay không</t>
  </si>
  <si>
    <t>1: Truy cập vào trang đăng ký
2: Nhập mật khẩu</t>
  </si>
  <si>
    <t>Mật khẩu hiển thị dưới dạng ký tự được che giấu (⚫)</t>
  </si>
  <si>
    <t>Viết TC Kiểm tra đăng ký với mật khẩu có được che giấu để bảo mật thông tin hay không</t>
  </si>
  <si>
    <t>Test TC Kiểm tra đăng ký với mật khẩu có được che giấu để bảo mật thông tin hay không</t>
  </si>
  <si>
    <t>Kiểm tra đăng ký với sđt đã nhập có tồn tại tài khoản không</t>
  </si>
  <si>
    <t>1: Truy cập vào trang Đăng ký
2: Nhập sđt đã tồn tại(Sđt: 0342974912)                                                                                                       3: Điền đầy đủ và hợp lệ các ô thông tin khác
4: Nhấn nút đăng ký</t>
  </si>
  <si>
    <t>Viết TC Kiểm tra đăng ký với sđt đã nhập có tồn tại tài khoản không</t>
  </si>
  <si>
    <t>Test TC Kiểm tra đăng ký với sđt đã nhập có tồn tại tài khoản không</t>
  </si>
  <si>
    <t>TC12</t>
  </si>
  <si>
    <t>TC13</t>
  </si>
  <si>
    <t>TC14</t>
  </si>
  <si>
    <t>TC15</t>
  </si>
  <si>
    <t>Kiểm tra đăng ký với mật khẩu có được copy không</t>
  </si>
  <si>
    <t>Nút Copy bị vô hiệu hóa ở ô Mật khẩu và Xác nhận mật khẩu. Khi dùng tổ hợp phím thì cũng không thể dán mật khẩu</t>
  </si>
  <si>
    <t xml:space="preserve">1: Truy cập vào trang Đăng ký
2: Nhập mật khẩu
3: Chuột phải chọn Copy hoặc nhấn tổ hợp phím Ctrl + C(để copy) rồi Ctrl + V(để dán)                                                                               </t>
  </si>
  <si>
    <t>Viết TC Kiểm tra đăng ký với mật khẩu có được copy không</t>
  </si>
  <si>
    <t>Test TC Kiểm tra đăng ký với mật khẩu có được copy không</t>
  </si>
  <si>
    <t>1: Đăng ký thành công tài khoản
2: Mở MySQL, chọn table user của schema eventdb
3: Chọn Select Rows - Limit 1000</t>
  </si>
  <si>
    <t xml:space="preserve">Cập nhật TC Kiểm tra mã hóa Mật khẩu khi đăng ký lưu ở trong database </t>
  </si>
  <si>
    <t>Kiểm tra đăng ký khi ngắt kết nối database</t>
  </si>
  <si>
    <t>1: Truy cập vào trang Đăng ký
2: Ngắt kết nối database
3: Nhập đầy đủ, hợp lệ các thông tin                                                                                            4: Nhấn nút đăng ký</t>
  </si>
  <si>
    <t>Viết TC Kiểm tra đăng ký khi ngắt kết nối database</t>
  </si>
  <si>
    <t>Test TC Kiểm tra đăng ký khi ngắt kết nối database</t>
  </si>
  <si>
    <t>1: Đăng nhập với tư cách là admin
2: Truy cập vào trang quản trị, chọn mục sự kiện
3: Nhập đầy đủ thông tin các trường bắt buộc. Riêng ngày tạo chọn ngày trong quá khứ
4: Nhấn nút Thêm sự kiện
5: Hiển thị thông báo lỗi "Ngày tổ chức phải lớn hơn ngày hiện tại"</t>
  </si>
  <si>
    <t>Kiểm tra chức năng không cho phép đăng ký khi gần đến ngày diễn ra sự kiện</t>
  </si>
  <si>
    <t>B1: Đăng nhập với tư cách là user
B2: Truy cập vào trang Sự kiện
B3: Chọn một sự kiện đã hết vé(Số lượng vé: 0)
B4: Nhập đầy đủ thông tin hợp lệ
B5: Nhấn nút đăng ký
B6: Thời gian đăng ký phải lớn hơn ngày diễn ra sự kiện(trước 48h)</t>
  </si>
  <si>
    <t>Kiểm tra chức năng không cho phép tạo sự kiện khi ngày kết thúc phải nhỏ hơn ngày bắt đầu sự kiện</t>
  </si>
  <si>
    <t>Kiểm tra chức năng không cho phép tạo sự kiện khi số lượng vé không hợp lệ</t>
  </si>
  <si>
    <t>Kiểm tra chức năng không cho phép tạo sự kiện quá gần đến ngày diễn ra sự kiện</t>
  </si>
  <si>
    <t>Cập nhật TC Kiểm tra đăng ký khi ngắt kết nối database</t>
  </si>
  <si>
    <t>REQ: chức năng đăng ký</t>
  </si>
  <si>
    <t>Cập nhật TC Kiểm tra đăng ký với mật khẩu có được copy không</t>
  </si>
  <si>
    <t>Không cho phép copy mật khẩu</t>
  </si>
  <si>
    <t>Cập nhật TC Kiểm tra đăng ký với sđt đã nhập có tồn tại tài khoản không</t>
  </si>
  <si>
    <t>Hệ thống đăng nhập thành công và lưu vào database</t>
  </si>
  <si>
    <t>Mật khẩu được che giấu để bảo mật thông tin</t>
  </si>
  <si>
    <t>Cập nhật TC Kiểm tra đăng ký với mật khẩu có được che giấu để bảo mật thông tin hay không</t>
  </si>
  <si>
    <t>Hệ thống tự động xóa khoảng trắng đầu cuối, đăng ký thành công</t>
  </si>
  <si>
    <t>Trong database, mật khẩu của tài khoản được mã hóa</t>
  </si>
  <si>
    <t>Không cho phép đăng ký</t>
  </si>
  <si>
    <t>Hiển thị thông báo lỗi vượt quá giới hạn độ dài cho phép, đăng ký thất bại</t>
  </si>
  <si>
    <t>Đăng ký thất bại, hiển thị thông báo lỗi định dạng Email không hợp lệ</t>
  </si>
  <si>
    <t>Đăng ký thất bại, hiển thị lỗi Sđt đã tồn tại</t>
  </si>
  <si>
    <t>Hiển thị thông báo lỗi không thể đăng ký tài khoản và yêu cầu thử lại sau. Đăng ký thất bại</t>
  </si>
  <si>
    <t>1.3</t>
  </si>
  <si>
    <t>Đăng ký thất bại, hiển thị thông báo lỗi "Mật khẩu phải có ít nhất 8 ký tự, 1 chữ hoa, 1 số, 1 ký tự đặc biệt!"</t>
  </si>
  <si>
    <t>Hiển thị thông báo lỗi "Mật khẩu xác nhận không khớp!", đăng ký thất bại</t>
  </si>
  <si>
    <t>Hiển thị thông báo lỗi Email đã tồn tại, đăng ký thất bại</t>
  </si>
  <si>
    <t>2.2</t>
  </si>
  <si>
    <t>Đăng ký tài khoản thành công, hiển thị thông báo "Đăng ký thành công", sau khi nhấn Ok sẽ chuyển hướng đến trang Đăng nhập. Lưu tài khoản vào database</t>
  </si>
  <si>
    <t>Xác thực thông tin người dùng đã đăng ký tài khoản trước đó để đăng nhập vào hệ thống(đối với user)</t>
  </si>
  <si>
    <t>Xác thực thông tin người dùng đã đăng ký tài khoản trước đó để đăng nhập vào hệ thống(đối với admin)</t>
  </si>
  <si>
    <t>Viết TC Xác thực thông tin người dùng đã đăng ký tài khoản trước đó để đăng nhập vào hệ thống(đối với user)</t>
  </si>
  <si>
    <t>Cập nhật TC Xác thực thông tin người dùng đã đăng ký tài khoản trước đó để đăng nhập vào hệ thống(đối với user)</t>
  </si>
  <si>
    <t>Test TC Xác thực thông tin người dùng đã đăng ký tài khoản trước đó để đăng nhập vào hệ thống(đối với user)</t>
  </si>
  <si>
    <t>Viết TC Xác thực thông tin người dùng đã đăng ký tài khoản trước đó để đăng nhập vào hệ thống(đối với admin)</t>
  </si>
  <si>
    <t>Test TC Xác thực thông tin người dùng đã đăng ký tài khoản trước đó để đăng nhập vào hệ thống(đối với admin)</t>
  </si>
  <si>
    <t>1: Truy cập vào trang đăng nhập
2: Nhập thông tin user hợp lệ(Email, mật khẩu) 
4: Nhấn nút đăng nhập</t>
  </si>
  <si>
    <t>09/04/2025
27/04/2025 - Update test date</t>
  </si>
  <si>
    <t xml:space="preserve">1: Đăng nhập thành công vào hệ thống
2: Chọn Đăng xuất </t>
  </si>
  <si>
    <t>1: Truy cập vào trang đăng nhập
2: Nhập thông tin admin hợp lệ(Email, mật khẩu) 
4: Nhấn nút đăng nhập</t>
  </si>
  <si>
    <t>Đăng nhập thành công, chuyển hướng đến trang Quản lý tổ chức sự kiện</t>
  </si>
  <si>
    <t>Đăng nhập thành công, chuyển hướng đến Trang chủ</t>
  </si>
  <si>
    <t>Viết TC  Kiểm tra đăng nhập với email đăng nhập không tồn tại</t>
  </si>
  <si>
    <t>Viết TC Kiểm tra đăng nhập với email đăng nhập trống và mật khẩu trống</t>
  </si>
  <si>
    <t>Cập nhật TC Kiểm tra đăng nhập với email đăng nhập không tồn tại</t>
  </si>
  <si>
    <t>1: Truy cập vào trang đăng nhập
2: Nhập email đăng nhập không tồn tại 
4: Nhập mật khẩu bất kỳ
5: Nhấn nút đăng nhập</t>
  </si>
  <si>
    <t>08/04/2025
27/04/2025 - Update test date</t>
  </si>
  <si>
    <t>Hiển thị thông báo lỗi email hoặc mật khẩu không đúng, đăng nhập thất bại</t>
  </si>
  <si>
    <t>1: Truy cập vào trang đăng nhập
2: Nhập Email đăng nhập hợp lệ
4: Nhập mật khẩu không hợp lệ
5: Nhấn nút đăng nhập</t>
  </si>
  <si>
    <t>Cậo nhật TC Kiểm tra đăng nhập với mật khẩu không hợp lệ</t>
  </si>
  <si>
    <t>Không cho phép đăng nhập</t>
  </si>
  <si>
    <t>1: Truy cập vào trang đăng nhập
2: Để trống email đăng nhập
4: Để trống mật khẩu
5: Nhấn nút đăng nhập</t>
  </si>
  <si>
    <t>Nút Đăng nhập bị vô hiệu hóa</t>
  </si>
  <si>
    <t>Cập nhật TC Kiểm tra đăng nhập với email đăng nhập trống và mật khẩu trống</t>
  </si>
  <si>
    <t>Xóa TC Kiểm tra giới hạn độ dài của trường nhập liệu cho ô Email và mật khẩu</t>
  </si>
  <si>
    <t>Chuyển hướng đến trang Quên mật khẩu. Nếu email hợp lệ thì hiển thị thông báo yêu cầu kiểm tra email và reset lại mật khẩu. Ngược lại thông báo lỗi email không tồn tại</t>
  </si>
  <si>
    <t>1: Truy cập vào trang đăng nhập
2: Nhấn vào đường liên kết Quên mật khẩu
3: Nhập địa chỉ email và nhấn nút xác nhận</t>
  </si>
  <si>
    <t>1: Truy cập vào trang đăng nhập
2: Nhập mật khẩu</t>
  </si>
  <si>
    <t>Cập nhật TC Kiểm tra mật khẩu có được che giấu để bảo mật thông tin hay không</t>
  </si>
  <si>
    <t>1: Truy cập vào trang đăng nhập
2: Nhấn vào đường liên kết "Quên mật khẩu"</t>
  </si>
  <si>
    <t>Chuyển đến trang Quên mật khẩu</t>
  </si>
  <si>
    <t>Cập nhật TC Kiểm tra đường liên kết "Quên mật khẩu"</t>
  </si>
  <si>
    <t>Hiển thị thông báo mật khẩu đã được cập nhật, mật khẩu thay đổi và đăng nhập thành công</t>
  </si>
  <si>
    <t xml:space="preserve">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t>
  </si>
  <si>
    <t>1: Truy cập vào trang đăng nhập
2: Nhấn vào đường liên kết "Đăng ký"</t>
  </si>
  <si>
    <t>Chuyển hướng đến trang Đăng ký</t>
  </si>
  <si>
    <t>Cập nhật TC Kiểm tra đường liên kết "Bạn chưa có tài khoản? Đăng ký"</t>
  </si>
  <si>
    <t>1: Truy cập vào trang đăng nhập
2: Nhập đoạn code SQL ' or 1=1-- vào ô email và nhập mật khẩu bất kỳ vào ô mật khẩu
3: Nhấn nút đăng nhập</t>
  </si>
  <si>
    <t>Hiện thị thông báo email hoặc mật khẩu không đúng và không thể đăng nhập được, đăng nhập thất bại</t>
  </si>
  <si>
    <t>Cập nhât TC Kiểm tra SQL Injection trong ô nhập email</t>
  </si>
  <si>
    <t>Cập nhật TC Kiểm tra trạng thái đăng xuất</t>
  </si>
  <si>
    <t>Test TC Kiểm tra trạng thái đăng xuất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</si>
</sst>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6">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
      <sz val="10"/>
      <color rgb="FFFF000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14" fontId="6" fillId="0" borderId="19"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7"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34" xfId="0" applyFont="1" applyBorder="1" applyAlignment="1">
      <alignment horizontal="left" vertical="top" wrapText="1"/>
    </xf>
    <xf numFmtId="0" fontId="25" fillId="0" borderId="19"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0" fontId="25" fillId="0" borderId="25" xfId="0" applyFont="1" applyBorder="1" applyAlignment="1">
      <alignment horizontal="left" vertical="top" wrapText="1"/>
    </xf>
    <xf numFmtId="0" fontId="25" fillId="0" borderId="34" xfId="0" applyFont="1" applyBorder="1" applyAlignment="1">
      <alignment horizontal="left" vertical="top" wrapText="1"/>
    </xf>
    <xf numFmtId="0" fontId="22" fillId="0" borderId="17" xfId="0" applyFont="1" applyBorder="1" applyAlignment="1">
      <alignment horizontal="left" vertical="top" wrapText="1"/>
    </xf>
    <xf numFmtId="0" fontId="25" fillId="0" borderId="21" xfId="0" applyFont="1" applyBorder="1" applyAlignment="1">
      <alignment horizontal="left" vertical="top" wrapText="1"/>
    </xf>
    <xf numFmtId="0" fontId="25" fillId="0" borderId="17" xfId="0" applyFont="1" applyBorder="1" applyAlignment="1">
      <alignment horizontal="left" vertical="top" wrapText="1"/>
    </xf>
    <xf numFmtId="0" fontId="25" fillId="0" borderId="35" xfId="0"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tmp"/><Relationship Id="rId39" Type="http://schemas.openxmlformats.org/officeDocument/2006/relationships/image" Target="../media/image39.png"/><Relationship Id="rId21" Type="http://schemas.openxmlformats.org/officeDocument/2006/relationships/image" Target="../media/image21.tmp"/><Relationship Id="rId34" Type="http://schemas.openxmlformats.org/officeDocument/2006/relationships/image" Target="../media/image34.tmp"/><Relationship Id="rId42" Type="http://schemas.openxmlformats.org/officeDocument/2006/relationships/image" Target="../media/image42.tmp"/><Relationship Id="rId47" Type="http://schemas.openxmlformats.org/officeDocument/2006/relationships/image" Target="../media/image47.tmp"/><Relationship Id="rId50" Type="http://schemas.openxmlformats.org/officeDocument/2006/relationships/image" Target="../media/image50.tmp"/><Relationship Id="rId55" Type="http://schemas.openxmlformats.org/officeDocument/2006/relationships/image" Target="../media/image55.tmp"/><Relationship Id="rId7" Type="http://schemas.openxmlformats.org/officeDocument/2006/relationships/image" Target="../media/image7.png"/><Relationship Id="rId2" Type="http://schemas.openxmlformats.org/officeDocument/2006/relationships/image" Target="../media/image2.tmp"/><Relationship Id="rId16" Type="http://schemas.openxmlformats.org/officeDocument/2006/relationships/image" Target="../media/image16.png"/><Relationship Id="rId29" Type="http://schemas.openxmlformats.org/officeDocument/2006/relationships/image" Target="../media/image29.tmp"/><Relationship Id="rId11" Type="http://schemas.openxmlformats.org/officeDocument/2006/relationships/image" Target="../media/image11.png"/><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tmp"/><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tmp"/><Relationship Id="rId5" Type="http://schemas.openxmlformats.org/officeDocument/2006/relationships/image" Target="../media/image5.tmp"/><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tmp"/><Relationship Id="rId30" Type="http://schemas.openxmlformats.org/officeDocument/2006/relationships/image" Target="../media/image30.tmp"/><Relationship Id="rId35" Type="http://schemas.openxmlformats.org/officeDocument/2006/relationships/image" Target="../media/image35.tmp"/><Relationship Id="rId43" Type="http://schemas.openxmlformats.org/officeDocument/2006/relationships/image" Target="../media/image43.tmp"/><Relationship Id="rId48" Type="http://schemas.openxmlformats.org/officeDocument/2006/relationships/image" Target="../media/image48.tmp"/><Relationship Id="rId56" Type="http://schemas.openxmlformats.org/officeDocument/2006/relationships/image" Target="../media/image56.tmp"/><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tmp"/><Relationship Id="rId12" Type="http://schemas.openxmlformats.org/officeDocument/2006/relationships/image" Target="../media/image12.tmp"/><Relationship Id="rId17" Type="http://schemas.openxmlformats.org/officeDocument/2006/relationships/image" Target="../media/image17.png"/><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tmp"/><Relationship Id="rId46" Type="http://schemas.openxmlformats.org/officeDocument/2006/relationships/image" Target="../media/image46.tmp"/><Relationship Id="rId20" Type="http://schemas.openxmlformats.org/officeDocument/2006/relationships/image" Target="../media/image20.tmp"/><Relationship Id="rId41" Type="http://schemas.openxmlformats.org/officeDocument/2006/relationships/image" Target="../media/image41.png"/><Relationship Id="rId54" Type="http://schemas.openxmlformats.org/officeDocument/2006/relationships/image" Target="../media/image54.tmp"/><Relationship Id="rId1" Type="http://schemas.openxmlformats.org/officeDocument/2006/relationships/image" Target="../media/image1.png"/><Relationship Id="rId6" Type="http://schemas.openxmlformats.org/officeDocument/2006/relationships/image" Target="../media/image6.tmp"/><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tmp"/><Relationship Id="rId36" Type="http://schemas.openxmlformats.org/officeDocument/2006/relationships/image" Target="../media/image36.tmp"/><Relationship Id="rId49" Type="http://schemas.openxmlformats.org/officeDocument/2006/relationships/image" Target="../media/image49.tmp"/><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tmp"/><Relationship Id="rId44" Type="http://schemas.openxmlformats.org/officeDocument/2006/relationships/image" Target="../media/image44.tmp"/><Relationship Id="rId52" Type="http://schemas.openxmlformats.org/officeDocument/2006/relationships/image" Target="../media/image52.tmp"/></Relationships>
</file>

<file path=xl/drawings/drawing1.xml><?xml version="1.0" encoding="utf-8"?>
<xdr:wsDr xmlns:xdr="http://schemas.openxmlformats.org/drawingml/2006/spreadsheetDrawing" xmlns:a="http://schemas.openxmlformats.org/drawingml/2006/main">
  <xdr:twoCellAnchor>
    <xdr:from>
      <xdr:col>3</xdr:col>
      <xdr:colOff>0</xdr:colOff>
      <xdr:row>42</xdr:row>
      <xdr:rowOff>1</xdr:rowOff>
    </xdr:from>
    <xdr:to>
      <xdr:col>6</xdr:col>
      <xdr:colOff>0</xdr:colOff>
      <xdr:row>42</xdr:row>
      <xdr:rowOff>1628913</xdr:rowOff>
    </xdr:to>
    <xdr:pic>
      <xdr:nvPicPr>
        <xdr:cNvPr id="8" name="Picture 7">
          <a:extLst>
            <a:ext uri="{FF2B5EF4-FFF2-40B4-BE49-F238E27FC236}">
              <a16:creationId xmlns:a16="http://schemas.microsoft.com/office/drawing/2014/main" id="{DF0F6C10-C62B-7831-534E-39EA572ACB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4022" y="49157284"/>
          <a:ext cx="3147391" cy="1628912"/>
        </a:xfrm>
        <a:prstGeom prst="rect">
          <a:avLst/>
        </a:prstGeom>
      </xdr:spPr>
    </xdr:pic>
    <xdr:clientData/>
  </xdr:twoCellAnchor>
  <xdr:twoCellAnchor>
    <xdr:from>
      <xdr:col>3</xdr:col>
      <xdr:colOff>0</xdr:colOff>
      <xdr:row>42</xdr:row>
      <xdr:rowOff>1616365</xdr:rowOff>
    </xdr:from>
    <xdr:to>
      <xdr:col>6</xdr:col>
      <xdr:colOff>0</xdr:colOff>
      <xdr:row>42</xdr:row>
      <xdr:rowOff>3138007</xdr:rowOff>
    </xdr:to>
    <xdr:pic>
      <xdr:nvPicPr>
        <xdr:cNvPr id="11" name="Picture 10">
          <a:extLst>
            <a:ext uri="{FF2B5EF4-FFF2-40B4-BE49-F238E27FC236}">
              <a16:creationId xmlns:a16="http://schemas.microsoft.com/office/drawing/2014/main" id="{895BE922-9DF2-FD53-AAC8-015CC44A8B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84022" y="50773648"/>
          <a:ext cx="3147391" cy="1521642"/>
        </a:xfrm>
        <a:prstGeom prst="rect">
          <a:avLst/>
        </a:prstGeom>
      </xdr:spPr>
    </xdr:pic>
    <xdr:clientData/>
  </xdr:twoCellAnchor>
  <xdr:twoCellAnchor>
    <xdr:from>
      <xdr:col>3</xdr:col>
      <xdr:colOff>0</xdr:colOff>
      <xdr:row>42</xdr:row>
      <xdr:rowOff>3161195</xdr:rowOff>
    </xdr:from>
    <xdr:to>
      <xdr:col>6</xdr:col>
      <xdr:colOff>0</xdr:colOff>
      <xdr:row>43</xdr:row>
      <xdr:rowOff>0</xdr:rowOff>
    </xdr:to>
    <xdr:pic>
      <xdr:nvPicPr>
        <xdr:cNvPr id="14" name="Picture 13">
          <a:extLst>
            <a:ext uri="{FF2B5EF4-FFF2-40B4-BE49-F238E27FC236}">
              <a16:creationId xmlns:a16="http://schemas.microsoft.com/office/drawing/2014/main" id="{7C40825D-0689-E692-BE6B-8F052119309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4022" y="52318478"/>
          <a:ext cx="3147391" cy="648805"/>
        </a:xfrm>
        <a:prstGeom prst="rect">
          <a:avLst/>
        </a:prstGeom>
      </xdr:spPr>
    </xdr:pic>
    <xdr:clientData/>
  </xdr:twoCellAnchor>
  <xdr:twoCellAnchor>
    <xdr:from>
      <xdr:col>3</xdr:col>
      <xdr:colOff>0</xdr:colOff>
      <xdr:row>43</xdr:row>
      <xdr:rowOff>0</xdr:rowOff>
    </xdr:from>
    <xdr:to>
      <xdr:col>6</xdr:col>
      <xdr:colOff>0</xdr:colOff>
      <xdr:row>44</xdr:row>
      <xdr:rowOff>0</xdr:rowOff>
    </xdr:to>
    <xdr:pic>
      <xdr:nvPicPr>
        <xdr:cNvPr id="19" name="Picture 18">
          <a:extLst>
            <a:ext uri="{FF2B5EF4-FFF2-40B4-BE49-F238E27FC236}">
              <a16:creationId xmlns:a16="http://schemas.microsoft.com/office/drawing/2014/main" id="{056F7DE1-8512-6BBE-49B4-9336C6D106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4022" y="52967283"/>
          <a:ext cx="3147391" cy="2540000"/>
        </a:xfrm>
        <a:prstGeom prst="rect">
          <a:avLst/>
        </a:prstGeom>
      </xdr:spPr>
    </xdr:pic>
    <xdr:clientData/>
  </xdr:twoCellAnchor>
  <xdr:twoCellAnchor>
    <xdr:from>
      <xdr:col>3</xdr:col>
      <xdr:colOff>0</xdr:colOff>
      <xdr:row>44</xdr:row>
      <xdr:rowOff>0</xdr:rowOff>
    </xdr:from>
    <xdr:to>
      <xdr:col>6</xdr:col>
      <xdr:colOff>0</xdr:colOff>
      <xdr:row>44</xdr:row>
      <xdr:rowOff>2531961</xdr:rowOff>
    </xdr:to>
    <xdr:pic>
      <xdr:nvPicPr>
        <xdr:cNvPr id="21" name="Picture 20">
          <a:extLst>
            <a:ext uri="{FF2B5EF4-FFF2-40B4-BE49-F238E27FC236}">
              <a16:creationId xmlns:a16="http://schemas.microsoft.com/office/drawing/2014/main" id="{4F473A43-1CD3-BD94-8F7B-83961E0B5F9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87342" y="55425854"/>
          <a:ext cx="3146867" cy="2531961"/>
        </a:xfrm>
        <a:prstGeom prst="rect">
          <a:avLst/>
        </a:prstGeom>
      </xdr:spPr>
    </xdr:pic>
    <xdr:clientData/>
  </xdr:twoCellAnchor>
  <xdr:twoCellAnchor>
    <xdr:from>
      <xdr:col>3</xdr:col>
      <xdr:colOff>0</xdr:colOff>
      <xdr:row>46</xdr:row>
      <xdr:rowOff>0</xdr:rowOff>
    </xdr:from>
    <xdr:to>
      <xdr:col>6</xdr:col>
      <xdr:colOff>0</xdr:colOff>
      <xdr:row>46</xdr:row>
      <xdr:rowOff>2536030</xdr:rowOff>
    </xdr:to>
    <xdr:pic>
      <xdr:nvPicPr>
        <xdr:cNvPr id="4" name="Picture 3">
          <a:extLst>
            <a:ext uri="{FF2B5EF4-FFF2-40B4-BE49-F238E27FC236}">
              <a16:creationId xmlns:a16="http://schemas.microsoft.com/office/drawing/2014/main" id="{75CAE620-64FD-95BE-EE33-817B11AD1AB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84022" y="58047283"/>
          <a:ext cx="3147391" cy="2539999"/>
        </a:xfrm>
        <a:prstGeom prst="rect">
          <a:avLst/>
        </a:prstGeom>
      </xdr:spPr>
    </xdr:pic>
    <xdr:clientData/>
  </xdr:twoCellAnchor>
  <xdr:twoCellAnchor>
    <xdr:from>
      <xdr:col>3</xdr:col>
      <xdr:colOff>0</xdr:colOff>
      <xdr:row>59</xdr:row>
      <xdr:rowOff>0</xdr:rowOff>
    </xdr:from>
    <xdr:to>
      <xdr:col>6</xdr:col>
      <xdr:colOff>0</xdr:colOff>
      <xdr:row>59</xdr:row>
      <xdr:rowOff>1402621</xdr:rowOff>
    </xdr:to>
    <xdr:pic>
      <xdr:nvPicPr>
        <xdr:cNvPr id="10" name="Picture 9">
          <a:extLst>
            <a:ext uri="{FF2B5EF4-FFF2-40B4-BE49-F238E27FC236}">
              <a16:creationId xmlns:a16="http://schemas.microsoft.com/office/drawing/2014/main" id="{05D2E35E-7464-30C1-21E0-BE0ED6DFEA3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786438" y="69330094"/>
          <a:ext cx="3155156" cy="1402621"/>
        </a:xfrm>
        <a:prstGeom prst="rect">
          <a:avLst/>
        </a:prstGeom>
      </xdr:spPr>
    </xdr:pic>
    <xdr:clientData/>
  </xdr:twoCellAnchor>
  <xdr:twoCellAnchor>
    <xdr:from>
      <xdr:col>3</xdr:col>
      <xdr:colOff>0</xdr:colOff>
      <xdr:row>59</xdr:row>
      <xdr:rowOff>1357313</xdr:rowOff>
    </xdr:from>
    <xdr:to>
      <xdr:col>5</xdr:col>
      <xdr:colOff>1797843</xdr:colOff>
      <xdr:row>59</xdr:row>
      <xdr:rowOff>2774157</xdr:rowOff>
    </xdr:to>
    <xdr:pic>
      <xdr:nvPicPr>
        <xdr:cNvPr id="15" name="Picture 14">
          <a:extLst>
            <a:ext uri="{FF2B5EF4-FFF2-40B4-BE49-F238E27FC236}">
              <a16:creationId xmlns:a16="http://schemas.microsoft.com/office/drawing/2014/main" id="{911D9CFF-E2B1-7D7D-11D8-9A08B1FA9E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86438" y="70687407"/>
          <a:ext cx="3155155" cy="1416844"/>
        </a:xfrm>
        <a:prstGeom prst="rect">
          <a:avLst/>
        </a:prstGeom>
      </xdr:spPr>
    </xdr:pic>
    <xdr:clientData/>
  </xdr:twoCellAnchor>
  <xdr:twoCellAnchor>
    <xdr:from>
      <xdr:col>3</xdr:col>
      <xdr:colOff>1</xdr:colOff>
      <xdr:row>59</xdr:row>
      <xdr:rowOff>2703607</xdr:rowOff>
    </xdr:from>
    <xdr:to>
      <xdr:col>6</xdr:col>
      <xdr:colOff>0</xdr:colOff>
      <xdr:row>60</xdr:row>
      <xdr:rowOff>1</xdr:rowOff>
    </xdr:to>
    <xdr:pic>
      <xdr:nvPicPr>
        <xdr:cNvPr id="22" name="Picture 21">
          <a:extLst>
            <a:ext uri="{FF2B5EF4-FFF2-40B4-BE49-F238E27FC236}">
              <a16:creationId xmlns:a16="http://schemas.microsoft.com/office/drawing/2014/main" id="{DB4EA7EB-4282-D502-8B89-26AC3CE6BA2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786439" y="72033701"/>
          <a:ext cx="3155155" cy="1106394"/>
        </a:xfrm>
        <a:prstGeom prst="rect">
          <a:avLst/>
        </a:prstGeom>
      </xdr:spPr>
    </xdr:pic>
    <xdr:clientData/>
  </xdr:twoCellAnchor>
  <xdr:twoCellAnchor>
    <xdr:from>
      <xdr:col>3</xdr:col>
      <xdr:colOff>0</xdr:colOff>
      <xdr:row>53</xdr:row>
      <xdr:rowOff>0</xdr:rowOff>
    </xdr:from>
    <xdr:to>
      <xdr:col>6</xdr:col>
      <xdr:colOff>0</xdr:colOff>
      <xdr:row>53</xdr:row>
      <xdr:rowOff>1512093</xdr:rowOff>
    </xdr:to>
    <xdr:pic>
      <xdr:nvPicPr>
        <xdr:cNvPr id="26" name="Picture 25">
          <a:extLst>
            <a:ext uri="{FF2B5EF4-FFF2-40B4-BE49-F238E27FC236}">
              <a16:creationId xmlns:a16="http://schemas.microsoft.com/office/drawing/2014/main" id="{4A7AC254-B12E-5292-5E08-5C58B1560B4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786438" y="63269813"/>
          <a:ext cx="3155156" cy="1512093"/>
        </a:xfrm>
        <a:prstGeom prst="rect">
          <a:avLst/>
        </a:prstGeom>
      </xdr:spPr>
    </xdr:pic>
    <xdr:clientData/>
  </xdr:twoCellAnchor>
  <xdr:twoCellAnchor>
    <xdr:from>
      <xdr:col>3</xdr:col>
      <xdr:colOff>0</xdr:colOff>
      <xdr:row>53</xdr:row>
      <xdr:rowOff>1516221</xdr:rowOff>
    </xdr:from>
    <xdr:to>
      <xdr:col>6</xdr:col>
      <xdr:colOff>0</xdr:colOff>
      <xdr:row>53</xdr:row>
      <xdr:rowOff>2986985</xdr:rowOff>
    </xdr:to>
    <xdr:pic>
      <xdr:nvPicPr>
        <xdr:cNvPr id="29" name="Picture 28">
          <a:extLst>
            <a:ext uri="{FF2B5EF4-FFF2-40B4-BE49-F238E27FC236}">
              <a16:creationId xmlns:a16="http://schemas.microsoft.com/office/drawing/2014/main" id="{FFCF4AF0-F5A0-8289-42F1-1B5CED7469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6438" y="64786034"/>
          <a:ext cx="3155156" cy="1470764"/>
        </a:xfrm>
        <a:prstGeom prst="rect">
          <a:avLst/>
        </a:prstGeom>
      </xdr:spPr>
    </xdr:pic>
    <xdr:clientData/>
  </xdr:twoCellAnchor>
  <xdr:twoCellAnchor>
    <xdr:from>
      <xdr:col>3</xdr:col>
      <xdr:colOff>0</xdr:colOff>
      <xdr:row>53</xdr:row>
      <xdr:rowOff>2988467</xdr:rowOff>
    </xdr:from>
    <xdr:to>
      <xdr:col>6</xdr:col>
      <xdr:colOff>0</xdr:colOff>
      <xdr:row>54</xdr:row>
      <xdr:rowOff>0</xdr:rowOff>
    </xdr:to>
    <xdr:pic>
      <xdr:nvPicPr>
        <xdr:cNvPr id="32" name="Picture 31">
          <a:extLst>
            <a:ext uri="{FF2B5EF4-FFF2-40B4-BE49-F238E27FC236}">
              <a16:creationId xmlns:a16="http://schemas.microsoft.com/office/drawing/2014/main" id="{421CBF1F-B6DC-F1AD-09DB-BA23041EFB1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6438" y="66258280"/>
          <a:ext cx="3155156" cy="821533"/>
        </a:xfrm>
        <a:prstGeom prst="rect">
          <a:avLst/>
        </a:prstGeom>
      </xdr:spPr>
    </xdr:pic>
    <xdr:clientData/>
  </xdr:twoCellAnchor>
  <xdr:twoCellAnchor>
    <xdr:from>
      <xdr:col>2</xdr:col>
      <xdr:colOff>3203863</xdr:colOff>
      <xdr:row>54</xdr:row>
      <xdr:rowOff>0</xdr:rowOff>
    </xdr:from>
    <xdr:to>
      <xdr:col>6</xdr:col>
      <xdr:colOff>0</xdr:colOff>
      <xdr:row>54</xdr:row>
      <xdr:rowOff>1563419</xdr:rowOff>
    </xdr:to>
    <xdr:pic>
      <xdr:nvPicPr>
        <xdr:cNvPr id="35" name="Picture 34">
          <a:extLst>
            <a:ext uri="{FF2B5EF4-FFF2-40B4-BE49-F238E27FC236}">
              <a16:creationId xmlns:a16="http://schemas.microsoft.com/office/drawing/2014/main" id="{3876F1A3-FD5C-6FA0-04E9-C0030FB2783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7158" y="67050227"/>
          <a:ext cx="3160569" cy="1563419"/>
        </a:xfrm>
        <a:prstGeom prst="rect">
          <a:avLst/>
        </a:prstGeom>
      </xdr:spPr>
    </xdr:pic>
    <xdr:clientData/>
  </xdr:twoCellAnchor>
  <xdr:twoCellAnchor>
    <xdr:from>
      <xdr:col>3</xdr:col>
      <xdr:colOff>0</xdr:colOff>
      <xdr:row>54</xdr:row>
      <xdr:rowOff>1587500</xdr:rowOff>
    </xdr:from>
    <xdr:to>
      <xdr:col>6</xdr:col>
      <xdr:colOff>0</xdr:colOff>
      <xdr:row>54</xdr:row>
      <xdr:rowOff>2962257</xdr:rowOff>
    </xdr:to>
    <xdr:pic>
      <xdr:nvPicPr>
        <xdr:cNvPr id="37" name="Picture 36">
          <a:extLst>
            <a:ext uri="{FF2B5EF4-FFF2-40B4-BE49-F238E27FC236}">
              <a16:creationId xmlns:a16="http://schemas.microsoft.com/office/drawing/2014/main" id="{3344097F-A7F3-3E8F-C052-564E9F6B27A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787159" y="68637727"/>
          <a:ext cx="3160568" cy="1374757"/>
        </a:xfrm>
        <a:prstGeom prst="rect">
          <a:avLst/>
        </a:prstGeom>
      </xdr:spPr>
    </xdr:pic>
    <xdr:clientData/>
  </xdr:twoCellAnchor>
  <xdr:twoCellAnchor>
    <xdr:from>
      <xdr:col>3</xdr:col>
      <xdr:colOff>0</xdr:colOff>
      <xdr:row>54</xdr:row>
      <xdr:rowOff>2949086</xdr:rowOff>
    </xdr:from>
    <xdr:to>
      <xdr:col>6</xdr:col>
      <xdr:colOff>0</xdr:colOff>
      <xdr:row>54</xdr:row>
      <xdr:rowOff>3809999</xdr:rowOff>
    </xdr:to>
    <xdr:pic>
      <xdr:nvPicPr>
        <xdr:cNvPr id="41" name="Picture 40">
          <a:extLst>
            <a:ext uri="{FF2B5EF4-FFF2-40B4-BE49-F238E27FC236}">
              <a16:creationId xmlns:a16="http://schemas.microsoft.com/office/drawing/2014/main" id="{AAD6961D-1B7F-C6C1-4ADD-345CDD1F44C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779111" y="70036225"/>
          <a:ext cx="3159735" cy="860913"/>
        </a:xfrm>
        <a:prstGeom prst="rect">
          <a:avLst/>
        </a:prstGeom>
      </xdr:spPr>
    </xdr:pic>
    <xdr:clientData/>
  </xdr:twoCellAnchor>
  <xdr:twoCellAnchor>
    <xdr:from>
      <xdr:col>3</xdr:col>
      <xdr:colOff>1</xdr:colOff>
      <xdr:row>46</xdr:row>
      <xdr:rowOff>2531961</xdr:rowOff>
    </xdr:from>
    <xdr:to>
      <xdr:col>6</xdr:col>
      <xdr:colOff>0</xdr:colOff>
      <xdr:row>47</xdr:row>
      <xdr:rowOff>1929114</xdr:rowOff>
    </xdr:to>
    <xdr:pic>
      <xdr:nvPicPr>
        <xdr:cNvPr id="12" name="Picture 11">
          <a:extLst>
            <a:ext uri="{FF2B5EF4-FFF2-40B4-BE49-F238E27FC236}">
              <a16:creationId xmlns:a16="http://schemas.microsoft.com/office/drawing/2014/main" id="{DD46916A-3F32-087D-87BE-F7999D08977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787343" y="60489777"/>
          <a:ext cx="3146866" cy="1929115"/>
        </a:xfrm>
        <a:prstGeom prst="rect">
          <a:avLst/>
        </a:prstGeom>
      </xdr:spPr>
    </xdr:pic>
    <xdr:clientData/>
  </xdr:twoCellAnchor>
  <xdr:twoCellAnchor>
    <xdr:from>
      <xdr:col>3</xdr:col>
      <xdr:colOff>0</xdr:colOff>
      <xdr:row>47</xdr:row>
      <xdr:rowOff>1929114</xdr:rowOff>
    </xdr:from>
    <xdr:to>
      <xdr:col>6</xdr:col>
      <xdr:colOff>0</xdr:colOff>
      <xdr:row>48</xdr:row>
      <xdr:rowOff>0</xdr:rowOff>
    </xdr:to>
    <xdr:pic>
      <xdr:nvPicPr>
        <xdr:cNvPr id="25" name="Picture 24">
          <a:extLst>
            <a:ext uri="{FF2B5EF4-FFF2-40B4-BE49-F238E27FC236}">
              <a16:creationId xmlns:a16="http://schemas.microsoft.com/office/drawing/2014/main" id="{30557F45-21F2-159D-D975-E7EA956474B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787342" y="62418892"/>
          <a:ext cx="3146867" cy="1880886"/>
        </a:xfrm>
        <a:prstGeom prst="rect">
          <a:avLst/>
        </a:prstGeom>
      </xdr:spPr>
    </xdr:pic>
    <xdr:clientData/>
  </xdr:twoCellAnchor>
  <xdr:twoCellAnchor>
    <xdr:from>
      <xdr:col>3</xdr:col>
      <xdr:colOff>1</xdr:colOff>
      <xdr:row>50</xdr:row>
      <xdr:rowOff>2530378</xdr:rowOff>
    </xdr:from>
    <xdr:to>
      <xdr:col>6</xdr:col>
      <xdr:colOff>0</xdr:colOff>
      <xdr:row>51</xdr:row>
      <xdr:rowOff>1799166</xdr:rowOff>
    </xdr:to>
    <xdr:pic>
      <xdr:nvPicPr>
        <xdr:cNvPr id="47" name="Picture 46">
          <a:extLst>
            <a:ext uri="{FF2B5EF4-FFF2-40B4-BE49-F238E27FC236}">
              <a16:creationId xmlns:a16="http://schemas.microsoft.com/office/drawing/2014/main" id="{038C746D-6DE8-60B9-2EA1-744A78E8253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91971" y="66848181"/>
          <a:ext cx="3146135" cy="1799167"/>
        </a:xfrm>
        <a:prstGeom prst="rect">
          <a:avLst/>
        </a:prstGeom>
      </xdr:spPr>
    </xdr:pic>
    <xdr:clientData/>
  </xdr:twoCellAnchor>
  <xdr:twoCellAnchor>
    <xdr:from>
      <xdr:col>3</xdr:col>
      <xdr:colOff>0</xdr:colOff>
      <xdr:row>51</xdr:row>
      <xdr:rowOff>1799166</xdr:rowOff>
    </xdr:from>
    <xdr:to>
      <xdr:col>6</xdr:col>
      <xdr:colOff>0</xdr:colOff>
      <xdr:row>51</xdr:row>
      <xdr:rowOff>3280832</xdr:rowOff>
    </xdr:to>
    <xdr:pic>
      <xdr:nvPicPr>
        <xdr:cNvPr id="49" name="Picture 48">
          <a:extLst>
            <a:ext uri="{FF2B5EF4-FFF2-40B4-BE49-F238E27FC236}">
              <a16:creationId xmlns:a16="http://schemas.microsoft.com/office/drawing/2014/main" id="{1D925759-F3E3-E502-CF50-955299F35AE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791970" y="68647348"/>
          <a:ext cx="3146136" cy="1481666"/>
        </a:xfrm>
        <a:prstGeom prst="rect">
          <a:avLst/>
        </a:prstGeom>
      </xdr:spPr>
    </xdr:pic>
    <xdr:clientData/>
  </xdr:twoCellAnchor>
  <xdr:twoCellAnchor>
    <xdr:from>
      <xdr:col>3</xdr:col>
      <xdr:colOff>0</xdr:colOff>
      <xdr:row>51</xdr:row>
      <xdr:rowOff>3290453</xdr:rowOff>
    </xdr:from>
    <xdr:to>
      <xdr:col>6</xdr:col>
      <xdr:colOff>0</xdr:colOff>
      <xdr:row>51</xdr:row>
      <xdr:rowOff>4185226</xdr:rowOff>
    </xdr:to>
    <xdr:pic>
      <xdr:nvPicPr>
        <xdr:cNvPr id="54" name="Picture 53">
          <a:extLst>
            <a:ext uri="{FF2B5EF4-FFF2-40B4-BE49-F238E27FC236}">
              <a16:creationId xmlns:a16="http://schemas.microsoft.com/office/drawing/2014/main" id="{393D21A4-F4FF-1C9B-6425-53A72647BBD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91970" y="70138635"/>
          <a:ext cx="3146136" cy="894773"/>
        </a:xfrm>
        <a:prstGeom prst="rect">
          <a:avLst/>
        </a:prstGeom>
      </xdr:spPr>
    </xdr:pic>
    <xdr:clientData/>
  </xdr:twoCellAnchor>
  <xdr:twoCellAnchor>
    <xdr:from>
      <xdr:col>3</xdr:col>
      <xdr:colOff>1</xdr:colOff>
      <xdr:row>51</xdr:row>
      <xdr:rowOff>4146743</xdr:rowOff>
    </xdr:from>
    <xdr:to>
      <xdr:col>6</xdr:col>
      <xdr:colOff>0</xdr:colOff>
      <xdr:row>52</xdr:row>
      <xdr:rowOff>1</xdr:rowOff>
    </xdr:to>
    <xdr:pic>
      <xdr:nvPicPr>
        <xdr:cNvPr id="59" name="Picture 58">
          <a:extLst>
            <a:ext uri="{FF2B5EF4-FFF2-40B4-BE49-F238E27FC236}">
              <a16:creationId xmlns:a16="http://schemas.microsoft.com/office/drawing/2014/main" id="{675E678E-D2AE-B5AB-1626-09EF1D0C4F1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91971" y="70994925"/>
          <a:ext cx="3146135" cy="933258"/>
        </a:xfrm>
        <a:prstGeom prst="rect">
          <a:avLst/>
        </a:prstGeom>
      </xdr:spPr>
    </xdr:pic>
    <xdr:clientData/>
  </xdr:twoCellAnchor>
  <xdr:twoCellAnchor>
    <xdr:from>
      <xdr:col>3</xdr:col>
      <xdr:colOff>0</xdr:colOff>
      <xdr:row>18</xdr:row>
      <xdr:rowOff>174113</xdr:rowOff>
    </xdr:from>
    <xdr:to>
      <xdr:col>6</xdr:col>
      <xdr:colOff>0</xdr:colOff>
      <xdr:row>18</xdr:row>
      <xdr:rowOff>2027902</xdr:rowOff>
    </xdr:to>
    <xdr:pic>
      <xdr:nvPicPr>
        <xdr:cNvPr id="23" name="Picture 22">
          <a:extLst>
            <a:ext uri="{FF2B5EF4-FFF2-40B4-BE49-F238E27FC236}">
              <a16:creationId xmlns:a16="http://schemas.microsoft.com/office/drawing/2014/main" id="{0CC61D61-8C7A-DB10-3685-094909356378}"/>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6452" y="18271613"/>
          <a:ext cx="3154516" cy="1853789"/>
        </a:xfrm>
        <a:prstGeom prst="rect">
          <a:avLst/>
        </a:prstGeom>
      </xdr:spPr>
    </xdr:pic>
    <xdr:clientData/>
  </xdr:twoCellAnchor>
  <xdr:twoCellAnchor>
    <xdr:from>
      <xdr:col>3</xdr:col>
      <xdr:colOff>0</xdr:colOff>
      <xdr:row>12</xdr:row>
      <xdr:rowOff>645242</xdr:rowOff>
    </xdr:from>
    <xdr:to>
      <xdr:col>6</xdr:col>
      <xdr:colOff>0</xdr:colOff>
      <xdr:row>12</xdr:row>
      <xdr:rowOff>2355645</xdr:rowOff>
    </xdr:to>
    <xdr:pic>
      <xdr:nvPicPr>
        <xdr:cNvPr id="33" name="Picture 32">
          <a:extLst>
            <a:ext uri="{FF2B5EF4-FFF2-40B4-BE49-F238E27FC236}">
              <a16:creationId xmlns:a16="http://schemas.microsoft.com/office/drawing/2014/main" id="{F48FCF47-647F-3393-A5D5-E4AFDB5AA0E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776452" y="2888226"/>
          <a:ext cx="3154516" cy="1710403"/>
        </a:xfrm>
        <a:prstGeom prst="rect">
          <a:avLst/>
        </a:prstGeom>
      </xdr:spPr>
    </xdr:pic>
    <xdr:clientData/>
  </xdr:twoCellAnchor>
  <xdr:twoCellAnchor>
    <xdr:from>
      <xdr:col>3</xdr:col>
      <xdr:colOff>0</xdr:colOff>
      <xdr:row>12</xdr:row>
      <xdr:rowOff>2355645</xdr:rowOff>
    </xdr:from>
    <xdr:to>
      <xdr:col>6</xdr:col>
      <xdr:colOff>0</xdr:colOff>
      <xdr:row>12</xdr:row>
      <xdr:rowOff>4014838</xdr:rowOff>
    </xdr:to>
    <xdr:pic>
      <xdr:nvPicPr>
        <xdr:cNvPr id="39" name="Picture 38">
          <a:extLst>
            <a:ext uri="{FF2B5EF4-FFF2-40B4-BE49-F238E27FC236}">
              <a16:creationId xmlns:a16="http://schemas.microsoft.com/office/drawing/2014/main" id="{8E29CC3D-6984-735C-8213-89ABB78F54D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6452" y="4598629"/>
          <a:ext cx="3154516" cy="1659193"/>
        </a:xfrm>
        <a:prstGeom prst="rect">
          <a:avLst/>
        </a:prstGeom>
      </xdr:spPr>
    </xdr:pic>
    <xdr:clientData/>
  </xdr:twoCellAnchor>
  <xdr:twoCellAnchor>
    <xdr:from>
      <xdr:col>3</xdr:col>
      <xdr:colOff>1</xdr:colOff>
      <xdr:row>12</xdr:row>
      <xdr:rowOff>4014839</xdr:rowOff>
    </xdr:from>
    <xdr:to>
      <xdr:col>6</xdr:col>
      <xdr:colOff>0</xdr:colOff>
      <xdr:row>13</xdr:row>
      <xdr:rowOff>0</xdr:rowOff>
    </xdr:to>
    <xdr:pic>
      <xdr:nvPicPr>
        <xdr:cNvPr id="43" name="Picture 42">
          <a:extLst>
            <a:ext uri="{FF2B5EF4-FFF2-40B4-BE49-F238E27FC236}">
              <a16:creationId xmlns:a16="http://schemas.microsoft.com/office/drawing/2014/main" id="{1296D420-5C0C-7050-5003-C544CABDFFE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6453" y="6257823"/>
          <a:ext cx="3154515" cy="1177822"/>
        </a:xfrm>
        <a:prstGeom prst="rect">
          <a:avLst/>
        </a:prstGeom>
      </xdr:spPr>
    </xdr:pic>
    <xdr:clientData/>
  </xdr:twoCellAnchor>
  <xdr:twoCellAnchor>
    <xdr:from>
      <xdr:col>3</xdr:col>
      <xdr:colOff>1</xdr:colOff>
      <xdr:row>13</xdr:row>
      <xdr:rowOff>174113</xdr:rowOff>
    </xdr:from>
    <xdr:to>
      <xdr:col>6</xdr:col>
      <xdr:colOff>0</xdr:colOff>
      <xdr:row>13</xdr:row>
      <xdr:rowOff>2027902</xdr:rowOff>
    </xdr:to>
    <xdr:pic>
      <xdr:nvPicPr>
        <xdr:cNvPr id="65" name="Picture 64">
          <a:extLst>
            <a:ext uri="{FF2B5EF4-FFF2-40B4-BE49-F238E27FC236}">
              <a16:creationId xmlns:a16="http://schemas.microsoft.com/office/drawing/2014/main" id="{F52C5F89-7FAA-FB34-5F99-FEB204018B7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6453" y="7497097"/>
          <a:ext cx="3154515" cy="1853789"/>
        </a:xfrm>
        <a:prstGeom prst="rect">
          <a:avLst/>
        </a:prstGeom>
      </xdr:spPr>
    </xdr:pic>
    <xdr:clientData/>
  </xdr:twoCellAnchor>
  <xdr:twoCellAnchor>
    <xdr:from>
      <xdr:col>3</xdr:col>
      <xdr:colOff>0</xdr:colOff>
      <xdr:row>14</xdr:row>
      <xdr:rowOff>225322</xdr:rowOff>
    </xdr:from>
    <xdr:to>
      <xdr:col>6</xdr:col>
      <xdr:colOff>0</xdr:colOff>
      <xdr:row>14</xdr:row>
      <xdr:rowOff>2027704</xdr:rowOff>
    </xdr:to>
    <xdr:pic>
      <xdr:nvPicPr>
        <xdr:cNvPr id="69" name="Picture 68">
          <a:extLst>
            <a:ext uri="{FF2B5EF4-FFF2-40B4-BE49-F238E27FC236}">
              <a16:creationId xmlns:a16="http://schemas.microsoft.com/office/drawing/2014/main" id="{4F860D49-AB2D-F408-C97F-7EEF1A0A7D9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5776452" y="9453306"/>
          <a:ext cx="3154516" cy="1802382"/>
        </a:xfrm>
        <a:prstGeom prst="rect">
          <a:avLst/>
        </a:prstGeom>
      </xdr:spPr>
    </xdr:pic>
    <xdr:clientData/>
  </xdr:twoCellAnchor>
  <xdr:twoCellAnchor>
    <xdr:from>
      <xdr:col>3</xdr:col>
      <xdr:colOff>0</xdr:colOff>
      <xdr:row>15</xdr:row>
      <xdr:rowOff>348226</xdr:rowOff>
    </xdr:from>
    <xdr:to>
      <xdr:col>6</xdr:col>
      <xdr:colOff>0</xdr:colOff>
      <xdr:row>16</xdr:row>
      <xdr:rowOff>0</xdr:rowOff>
    </xdr:to>
    <xdr:pic>
      <xdr:nvPicPr>
        <xdr:cNvPr id="73" name="Picture 72">
          <a:extLst>
            <a:ext uri="{FF2B5EF4-FFF2-40B4-BE49-F238E27FC236}">
              <a16:creationId xmlns:a16="http://schemas.microsoft.com/office/drawing/2014/main" id="{640F5945-55BF-B3A4-7CDB-FC5D01EC317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776452" y="12105968"/>
          <a:ext cx="3154516" cy="1679677"/>
        </a:xfrm>
        <a:prstGeom prst="rect">
          <a:avLst/>
        </a:prstGeom>
      </xdr:spPr>
    </xdr:pic>
    <xdr:clientData/>
  </xdr:twoCellAnchor>
  <xdr:twoCellAnchor>
    <xdr:from>
      <xdr:col>3</xdr:col>
      <xdr:colOff>1</xdr:colOff>
      <xdr:row>16</xdr:row>
      <xdr:rowOff>378952</xdr:rowOff>
    </xdr:from>
    <xdr:to>
      <xdr:col>6</xdr:col>
      <xdr:colOff>0</xdr:colOff>
      <xdr:row>17</xdr:row>
      <xdr:rowOff>0</xdr:rowOff>
    </xdr:to>
    <xdr:pic>
      <xdr:nvPicPr>
        <xdr:cNvPr id="77" name="Picture 76">
          <a:extLst>
            <a:ext uri="{FF2B5EF4-FFF2-40B4-BE49-F238E27FC236}">
              <a16:creationId xmlns:a16="http://schemas.microsoft.com/office/drawing/2014/main" id="{DF9983F6-642C-79FE-A317-272B2601F41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776453" y="14041694"/>
          <a:ext cx="3154515" cy="1648951"/>
        </a:xfrm>
        <a:prstGeom prst="rect">
          <a:avLst/>
        </a:prstGeom>
      </xdr:spPr>
    </xdr:pic>
    <xdr:clientData/>
  </xdr:twoCellAnchor>
  <xdr:twoCellAnchor>
    <xdr:from>
      <xdr:col>3</xdr:col>
      <xdr:colOff>1</xdr:colOff>
      <xdr:row>17</xdr:row>
      <xdr:rowOff>389193</xdr:rowOff>
    </xdr:from>
    <xdr:to>
      <xdr:col>6</xdr:col>
      <xdr:colOff>0</xdr:colOff>
      <xdr:row>18</xdr:row>
      <xdr:rowOff>0</xdr:rowOff>
    </xdr:to>
    <xdr:pic>
      <xdr:nvPicPr>
        <xdr:cNvPr id="80" name="Picture 79">
          <a:extLst>
            <a:ext uri="{FF2B5EF4-FFF2-40B4-BE49-F238E27FC236}">
              <a16:creationId xmlns:a16="http://schemas.microsoft.com/office/drawing/2014/main" id="{D62A00EC-ACA5-4359-536F-C3B4A2AF577A}"/>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776453" y="15956935"/>
          <a:ext cx="3154515" cy="1638710"/>
        </a:xfrm>
        <a:prstGeom prst="rect">
          <a:avLst/>
        </a:prstGeom>
      </xdr:spPr>
    </xdr:pic>
    <xdr:clientData/>
  </xdr:twoCellAnchor>
  <xdr:twoCellAnchor>
    <xdr:from>
      <xdr:col>3</xdr:col>
      <xdr:colOff>0</xdr:colOff>
      <xdr:row>19</xdr:row>
      <xdr:rowOff>368710</xdr:rowOff>
    </xdr:from>
    <xdr:to>
      <xdr:col>6</xdr:col>
      <xdr:colOff>0</xdr:colOff>
      <xdr:row>19</xdr:row>
      <xdr:rowOff>2304434</xdr:rowOff>
    </xdr:to>
    <xdr:pic>
      <xdr:nvPicPr>
        <xdr:cNvPr id="82" name="Picture 81">
          <a:extLst>
            <a:ext uri="{FF2B5EF4-FFF2-40B4-BE49-F238E27FC236}">
              <a16:creationId xmlns:a16="http://schemas.microsoft.com/office/drawing/2014/main" id="{3E563D04-012E-FD0E-9344-98A9FB7555EA}"/>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76452" y="20371210"/>
          <a:ext cx="3154516" cy="1935724"/>
        </a:xfrm>
        <a:prstGeom prst="rect">
          <a:avLst/>
        </a:prstGeom>
      </xdr:spPr>
    </xdr:pic>
    <xdr:clientData/>
  </xdr:twoCellAnchor>
  <xdr:twoCellAnchor>
    <xdr:from>
      <xdr:col>3</xdr:col>
      <xdr:colOff>0</xdr:colOff>
      <xdr:row>19</xdr:row>
      <xdr:rowOff>2294194</xdr:rowOff>
    </xdr:from>
    <xdr:to>
      <xdr:col>6</xdr:col>
      <xdr:colOff>0</xdr:colOff>
      <xdr:row>20</xdr:row>
      <xdr:rowOff>30726</xdr:rowOff>
    </xdr:to>
    <xdr:pic>
      <xdr:nvPicPr>
        <xdr:cNvPr id="84" name="Picture 83">
          <a:extLst>
            <a:ext uri="{FF2B5EF4-FFF2-40B4-BE49-F238E27FC236}">
              <a16:creationId xmlns:a16="http://schemas.microsoft.com/office/drawing/2014/main" id="{9D58B4ED-BC6D-6657-A2E3-8EDE71911D6D}"/>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776452" y="22296694"/>
          <a:ext cx="3154516" cy="1034435"/>
        </a:xfrm>
        <a:prstGeom prst="rect">
          <a:avLst/>
        </a:prstGeom>
      </xdr:spPr>
    </xdr:pic>
    <xdr:clientData/>
  </xdr:twoCellAnchor>
  <xdr:twoCellAnchor>
    <xdr:from>
      <xdr:col>3</xdr:col>
      <xdr:colOff>0</xdr:colOff>
      <xdr:row>20</xdr:row>
      <xdr:rowOff>389194</xdr:rowOff>
    </xdr:from>
    <xdr:to>
      <xdr:col>6</xdr:col>
      <xdr:colOff>0</xdr:colOff>
      <xdr:row>20</xdr:row>
      <xdr:rowOff>2242984</xdr:rowOff>
    </xdr:to>
    <xdr:pic>
      <xdr:nvPicPr>
        <xdr:cNvPr id="86" name="Picture 85">
          <a:extLst>
            <a:ext uri="{FF2B5EF4-FFF2-40B4-BE49-F238E27FC236}">
              <a16:creationId xmlns:a16="http://schemas.microsoft.com/office/drawing/2014/main" id="{6496C32D-DE82-5DE8-10EC-C29B004CF819}"/>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776452" y="23566694"/>
          <a:ext cx="3154516" cy="1853790"/>
        </a:xfrm>
        <a:prstGeom prst="rect">
          <a:avLst/>
        </a:prstGeom>
      </xdr:spPr>
    </xdr:pic>
    <xdr:clientData/>
  </xdr:twoCellAnchor>
  <xdr:twoCellAnchor>
    <xdr:from>
      <xdr:col>3</xdr:col>
      <xdr:colOff>0</xdr:colOff>
      <xdr:row>20</xdr:row>
      <xdr:rowOff>2242983</xdr:rowOff>
    </xdr:from>
    <xdr:to>
      <xdr:col>6</xdr:col>
      <xdr:colOff>0</xdr:colOff>
      <xdr:row>20</xdr:row>
      <xdr:rowOff>3297902</xdr:rowOff>
    </xdr:to>
    <xdr:pic>
      <xdr:nvPicPr>
        <xdr:cNvPr id="88" name="Picture 87">
          <a:extLst>
            <a:ext uri="{FF2B5EF4-FFF2-40B4-BE49-F238E27FC236}">
              <a16:creationId xmlns:a16="http://schemas.microsoft.com/office/drawing/2014/main" id="{9B20AFD4-FBA1-BF32-1E63-9F02448869FD}"/>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776452" y="25420483"/>
          <a:ext cx="3154516" cy="1054919"/>
        </a:xfrm>
        <a:prstGeom prst="rect">
          <a:avLst/>
        </a:prstGeom>
      </xdr:spPr>
    </xdr:pic>
    <xdr:clientData/>
  </xdr:twoCellAnchor>
  <xdr:twoCellAnchor>
    <xdr:from>
      <xdr:col>3</xdr:col>
      <xdr:colOff>10242</xdr:colOff>
      <xdr:row>22</xdr:row>
      <xdr:rowOff>378952</xdr:rowOff>
    </xdr:from>
    <xdr:to>
      <xdr:col>7</xdr:col>
      <xdr:colOff>10242</xdr:colOff>
      <xdr:row>22</xdr:row>
      <xdr:rowOff>2314676</xdr:rowOff>
    </xdr:to>
    <xdr:pic>
      <xdr:nvPicPr>
        <xdr:cNvPr id="89" name="Picture 88">
          <a:extLst>
            <a:ext uri="{FF2B5EF4-FFF2-40B4-BE49-F238E27FC236}">
              <a16:creationId xmlns:a16="http://schemas.microsoft.com/office/drawing/2014/main" id="{23D27E87-C22D-4A0C-9475-BE4BDEDB2E6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5786694" y="28636452"/>
          <a:ext cx="3154516" cy="1935724"/>
        </a:xfrm>
        <a:prstGeom prst="rect">
          <a:avLst/>
        </a:prstGeom>
      </xdr:spPr>
    </xdr:pic>
    <xdr:clientData/>
  </xdr:twoCellAnchor>
  <xdr:twoCellAnchor>
    <xdr:from>
      <xdr:col>3</xdr:col>
      <xdr:colOff>0</xdr:colOff>
      <xdr:row>22</xdr:row>
      <xdr:rowOff>2304435</xdr:rowOff>
    </xdr:from>
    <xdr:to>
      <xdr:col>6</xdr:col>
      <xdr:colOff>0</xdr:colOff>
      <xdr:row>23</xdr:row>
      <xdr:rowOff>0</xdr:rowOff>
    </xdr:to>
    <xdr:pic>
      <xdr:nvPicPr>
        <xdr:cNvPr id="90" name="Picture 89">
          <a:extLst>
            <a:ext uri="{FF2B5EF4-FFF2-40B4-BE49-F238E27FC236}">
              <a16:creationId xmlns:a16="http://schemas.microsoft.com/office/drawing/2014/main" id="{B984AFF8-BF57-4612-A11D-5028B20763CE}"/>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776452" y="30561935"/>
          <a:ext cx="3154516" cy="993468"/>
        </a:xfrm>
        <a:prstGeom prst="rect">
          <a:avLst/>
        </a:prstGeom>
      </xdr:spPr>
    </xdr:pic>
    <xdr:clientData/>
  </xdr:twoCellAnchor>
  <xdr:twoCellAnchor>
    <xdr:from>
      <xdr:col>3</xdr:col>
      <xdr:colOff>1</xdr:colOff>
      <xdr:row>23</xdr:row>
      <xdr:rowOff>194597</xdr:rowOff>
    </xdr:from>
    <xdr:to>
      <xdr:col>6</xdr:col>
      <xdr:colOff>0</xdr:colOff>
      <xdr:row>24</xdr:row>
      <xdr:rowOff>0</xdr:rowOff>
    </xdr:to>
    <xdr:pic>
      <xdr:nvPicPr>
        <xdr:cNvPr id="92" name="Picture 91">
          <a:extLst>
            <a:ext uri="{FF2B5EF4-FFF2-40B4-BE49-F238E27FC236}">
              <a16:creationId xmlns:a16="http://schemas.microsoft.com/office/drawing/2014/main" id="{88EFB202-B44F-C184-06CC-AB33C3A30B89}"/>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76453" y="31627097"/>
          <a:ext cx="3154515" cy="2468306"/>
        </a:xfrm>
        <a:prstGeom prst="rect">
          <a:avLst/>
        </a:prstGeom>
      </xdr:spPr>
    </xdr:pic>
    <xdr:clientData/>
  </xdr:twoCellAnchor>
  <xdr:twoCellAnchor>
    <xdr:from>
      <xdr:col>3</xdr:col>
      <xdr:colOff>0</xdr:colOff>
      <xdr:row>24</xdr:row>
      <xdr:rowOff>215081</xdr:rowOff>
    </xdr:from>
    <xdr:to>
      <xdr:col>5</xdr:col>
      <xdr:colOff>1802580</xdr:colOff>
      <xdr:row>24</xdr:row>
      <xdr:rowOff>2304436</xdr:rowOff>
    </xdr:to>
    <xdr:pic>
      <xdr:nvPicPr>
        <xdr:cNvPr id="94" name="Picture 93">
          <a:extLst>
            <a:ext uri="{FF2B5EF4-FFF2-40B4-BE49-F238E27FC236}">
              <a16:creationId xmlns:a16="http://schemas.microsoft.com/office/drawing/2014/main" id="{616458DC-FBF0-B9BB-B2B0-9A52C81813E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5776452" y="34177339"/>
          <a:ext cx="3154515" cy="2089355"/>
        </a:xfrm>
        <a:prstGeom prst="rect">
          <a:avLst/>
        </a:prstGeom>
      </xdr:spPr>
    </xdr:pic>
    <xdr:clientData/>
  </xdr:twoCellAnchor>
  <xdr:twoCellAnchor>
    <xdr:from>
      <xdr:col>3</xdr:col>
      <xdr:colOff>0</xdr:colOff>
      <xdr:row>24</xdr:row>
      <xdr:rowOff>2294194</xdr:rowOff>
    </xdr:from>
    <xdr:to>
      <xdr:col>6</xdr:col>
      <xdr:colOff>0</xdr:colOff>
      <xdr:row>25</xdr:row>
      <xdr:rowOff>0</xdr:rowOff>
    </xdr:to>
    <xdr:pic>
      <xdr:nvPicPr>
        <xdr:cNvPr id="96" name="Picture 95">
          <a:extLst>
            <a:ext uri="{FF2B5EF4-FFF2-40B4-BE49-F238E27FC236}">
              <a16:creationId xmlns:a16="http://schemas.microsoft.com/office/drawing/2014/main" id="{CFAEA742-5D4B-5BCA-0817-1F517F6B8648}"/>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776452" y="36256452"/>
          <a:ext cx="3154516" cy="1003709"/>
        </a:xfrm>
        <a:prstGeom prst="rect">
          <a:avLst/>
        </a:prstGeom>
      </xdr:spPr>
    </xdr:pic>
    <xdr:clientData/>
  </xdr:twoCellAnchor>
  <xdr:twoCellAnchor>
    <xdr:from>
      <xdr:col>3</xdr:col>
      <xdr:colOff>0</xdr:colOff>
      <xdr:row>25</xdr:row>
      <xdr:rowOff>204840</xdr:rowOff>
    </xdr:from>
    <xdr:to>
      <xdr:col>6</xdr:col>
      <xdr:colOff>0</xdr:colOff>
      <xdr:row>25</xdr:row>
      <xdr:rowOff>2079114</xdr:rowOff>
    </xdr:to>
    <xdr:pic>
      <xdr:nvPicPr>
        <xdr:cNvPr id="97" name="Picture 96">
          <a:extLst>
            <a:ext uri="{FF2B5EF4-FFF2-40B4-BE49-F238E27FC236}">
              <a16:creationId xmlns:a16="http://schemas.microsoft.com/office/drawing/2014/main" id="{B396F447-8E17-549A-4E27-2BEE77427B3D}"/>
            </a:ext>
          </a:extLst>
        </xdr:cNvPr>
        <xdr:cNvPicPr>
          <a:picLocks noChangeAspect="1"/>
        </xdr:cNvPicPr>
      </xdr:nvPicPr>
      <xdr:blipFill>
        <a:blip xmlns:r="http://schemas.openxmlformats.org/officeDocument/2006/relationships" r:embed="rId39"/>
        <a:stretch>
          <a:fillRect/>
        </a:stretch>
      </xdr:blipFill>
      <xdr:spPr>
        <a:xfrm>
          <a:off x="5776452" y="37342098"/>
          <a:ext cx="3154516" cy="1874274"/>
        </a:xfrm>
        <a:prstGeom prst="rect">
          <a:avLst/>
        </a:prstGeom>
      </xdr:spPr>
    </xdr:pic>
    <xdr:clientData/>
  </xdr:twoCellAnchor>
  <xdr:twoCellAnchor>
    <xdr:from>
      <xdr:col>3</xdr:col>
      <xdr:colOff>0</xdr:colOff>
      <xdr:row>25</xdr:row>
      <xdr:rowOff>2150807</xdr:rowOff>
    </xdr:from>
    <xdr:to>
      <xdr:col>6</xdr:col>
      <xdr:colOff>0</xdr:colOff>
      <xdr:row>26</xdr:row>
      <xdr:rowOff>2</xdr:rowOff>
    </xdr:to>
    <xdr:pic>
      <xdr:nvPicPr>
        <xdr:cNvPr id="98" name="Picture 97">
          <a:extLst>
            <a:ext uri="{FF2B5EF4-FFF2-40B4-BE49-F238E27FC236}">
              <a16:creationId xmlns:a16="http://schemas.microsoft.com/office/drawing/2014/main" id="{9DDB3A6A-8061-0772-11D1-A9269E969151}"/>
            </a:ext>
          </a:extLst>
        </xdr:cNvPr>
        <xdr:cNvPicPr>
          <a:picLocks noChangeAspect="1"/>
        </xdr:cNvPicPr>
      </xdr:nvPicPr>
      <xdr:blipFill>
        <a:blip xmlns:r="http://schemas.openxmlformats.org/officeDocument/2006/relationships" r:embed="rId40"/>
        <a:stretch>
          <a:fillRect/>
        </a:stretch>
      </xdr:blipFill>
      <xdr:spPr>
        <a:xfrm>
          <a:off x="5776452" y="39288065"/>
          <a:ext cx="3154516" cy="1905002"/>
        </a:xfrm>
        <a:prstGeom prst="rect">
          <a:avLst/>
        </a:prstGeom>
      </xdr:spPr>
    </xdr:pic>
    <xdr:clientData/>
  </xdr:twoCellAnchor>
  <xdr:twoCellAnchor>
    <xdr:from>
      <xdr:col>3</xdr:col>
      <xdr:colOff>1</xdr:colOff>
      <xdr:row>21</xdr:row>
      <xdr:rowOff>256048</xdr:rowOff>
    </xdr:from>
    <xdr:to>
      <xdr:col>6</xdr:col>
      <xdr:colOff>0</xdr:colOff>
      <xdr:row>22</xdr:row>
      <xdr:rowOff>0</xdr:rowOff>
    </xdr:to>
    <xdr:pic>
      <xdr:nvPicPr>
        <xdr:cNvPr id="100" name="Picture 99">
          <a:extLst>
            <a:ext uri="{FF2B5EF4-FFF2-40B4-BE49-F238E27FC236}">
              <a16:creationId xmlns:a16="http://schemas.microsoft.com/office/drawing/2014/main" id="{AC1985D4-D3E8-A74A-646B-6EAAAD510582}"/>
            </a:ext>
          </a:extLst>
        </xdr:cNvPr>
        <xdr:cNvPicPr>
          <a:picLocks noChangeAspect="1"/>
        </xdr:cNvPicPr>
      </xdr:nvPicPr>
      <xdr:blipFill>
        <a:blip xmlns:r="http://schemas.openxmlformats.org/officeDocument/2006/relationships" r:embed="rId41"/>
        <a:stretch>
          <a:fillRect/>
        </a:stretch>
      </xdr:blipFill>
      <xdr:spPr>
        <a:xfrm>
          <a:off x="5776453" y="26608548"/>
          <a:ext cx="3154515" cy="2406855"/>
        </a:xfrm>
        <a:prstGeom prst="rect">
          <a:avLst/>
        </a:prstGeom>
      </xdr:spPr>
    </xdr:pic>
    <xdr:clientData/>
  </xdr:twoCellAnchor>
  <xdr:twoCellAnchor>
    <xdr:from>
      <xdr:col>3</xdr:col>
      <xdr:colOff>0</xdr:colOff>
      <xdr:row>48</xdr:row>
      <xdr:rowOff>0</xdr:rowOff>
    </xdr:from>
    <xdr:to>
      <xdr:col>6</xdr:col>
      <xdr:colOff>0</xdr:colOff>
      <xdr:row>49</xdr:row>
      <xdr:rowOff>0</xdr:rowOff>
    </xdr:to>
    <xdr:pic>
      <xdr:nvPicPr>
        <xdr:cNvPr id="6" name="Picture 5">
          <a:extLst>
            <a:ext uri="{FF2B5EF4-FFF2-40B4-BE49-F238E27FC236}">
              <a16:creationId xmlns:a16="http://schemas.microsoft.com/office/drawing/2014/main" id="{05480BE6-1B10-482C-937F-48B3952E2919}"/>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776452" y="87824597"/>
          <a:ext cx="3154516" cy="2529758"/>
        </a:xfrm>
        <a:prstGeom prst="rect">
          <a:avLst/>
        </a:prstGeom>
      </xdr:spPr>
    </xdr:pic>
    <xdr:clientData/>
  </xdr:twoCellAnchor>
  <xdr:twoCellAnchor>
    <xdr:from>
      <xdr:col>3</xdr:col>
      <xdr:colOff>0</xdr:colOff>
      <xdr:row>29</xdr:row>
      <xdr:rowOff>358467</xdr:rowOff>
    </xdr:from>
    <xdr:to>
      <xdr:col>6</xdr:col>
      <xdr:colOff>0</xdr:colOff>
      <xdr:row>29</xdr:row>
      <xdr:rowOff>2386371</xdr:rowOff>
    </xdr:to>
    <xdr:pic>
      <xdr:nvPicPr>
        <xdr:cNvPr id="31" name="Picture 30">
          <a:extLst>
            <a:ext uri="{FF2B5EF4-FFF2-40B4-BE49-F238E27FC236}">
              <a16:creationId xmlns:a16="http://schemas.microsoft.com/office/drawing/2014/main" id="{0C6B67B8-4DB2-DB6C-0EBC-EB2E43E0ED84}"/>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776452" y="47389435"/>
          <a:ext cx="3154516" cy="2027904"/>
        </a:xfrm>
        <a:prstGeom prst="rect">
          <a:avLst/>
        </a:prstGeom>
      </xdr:spPr>
    </xdr:pic>
    <xdr:clientData/>
  </xdr:twoCellAnchor>
  <xdr:twoCellAnchor>
    <xdr:from>
      <xdr:col>2</xdr:col>
      <xdr:colOff>3205725</xdr:colOff>
      <xdr:row>28</xdr:row>
      <xdr:rowOff>276531</xdr:rowOff>
    </xdr:from>
    <xdr:to>
      <xdr:col>6</xdr:col>
      <xdr:colOff>0</xdr:colOff>
      <xdr:row>28</xdr:row>
      <xdr:rowOff>2253224</xdr:rowOff>
    </xdr:to>
    <xdr:pic>
      <xdr:nvPicPr>
        <xdr:cNvPr id="34" name="Picture 33">
          <a:extLst>
            <a:ext uri="{FF2B5EF4-FFF2-40B4-BE49-F238E27FC236}">
              <a16:creationId xmlns:a16="http://schemas.microsoft.com/office/drawing/2014/main" id="{C4CD9C8F-11BD-41B6-8819-F66EC50E1C8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776451" y="43374596"/>
          <a:ext cx="3154517" cy="1976693"/>
        </a:xfrm>
        <a:prstGeom prst="rect">
          <a:avLst/>
        </a:prstGeom>
      </xdr:spPr>
    </xdr:pic>
    <xdr:clientData/>
  </xdr:twoCellAnchor>
  <xdr:twoCellAnchor>
    <xdr:from>
      <xdr:col>3</xdr:col>
      <xdr:colOff>0</xdr:colOff>
      <xdr:row>28</xdr:row>
      <xdr:rowOff>2253225</xdr:rowOff>
    </xdr:from>
    <xdr:to>
      <xdr:col>5</xdr:col>
      <xdr:colOff>1802580</xdr:colOff>
      <xdr:row>28</xdr:row>
      <xdr:rowOff>3932902</xdr:rowOff>
    </xdr:to>
    <xdr:pic>
      <xdr:nvPicPr>
        <xdr:cNvPr id="38" name="Picture 37">
          <a:extLst>
            <a:ext uri="{FF2B5EF4-FFF2-40B4-BE49-F238E27FC236}">
              <a16:creationId xmlns:a16="http://schemas.microsoft.com/office/drawing/2014/main" id="{D8C75CF2-FB05-8076-2B5F-5CD170E30E19}"/>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5776452" y="45351290"/>
          <a:ext cx="3154515" cy="1679677"/>
        </a:xfrm>
        <a:prstGeom prst="rect">
          <a:avLst/>
        </a:prstGeom>
      </xdr:spPr>
    </xdr:pic>
    <xdr:clientData/>
  </xdr:twoCellAnchor>
  <xdr:twoCellAnchor editAs="oneCell">
    <xdr:from>
      <xdr:col>3</xdr:col>
      <xdr:colOff>0</xdr:colOff>
      <xdr:row>40</xdr:row>
      <xdr:rowOff>225322</xdr:rowOff>
    </xdr:from>
    <xdr:to>
      <xdr:col>6</xdr:col>
      <xdr:colOff>0</xdr:colOff>
      <xdr:row>40</xdr:row>
      <xdr:rowOff>2027902</xdr:rowOff>
    </xdr:to>
    <xdr:pic>
      <xdr:nvPicPr>
        <xdr:cNvPr id="42" name="Picture 41">
          <a:extLst>
            <a:ext uri="{FF2B5EF4-FFF2-40B4-BE49-F238E27FC236}">
              <a16:creationId xmlns:a16="http://schemas.microsoft.com/office/drawing/2014/main" id="{18AFB75F-CA95-7489-A709-4A38B90E886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6452" y="68999919"/>
          <a:ext cx="3154516" cy="1802580"/>
        </a:xfrm>
        <a:prstGeom prst="rect">
          <a:avLst/>
        </a:prstGeom>
      </xdr:spPr>
    </xdr:pic>
    <xdr:clientData/>
  </xdr:twoCellAnchor>
  <xdr:twoCellAnchor>
    <xdr:from>
      <xdr:col>3</xdr:col>
      <xdr:colOff>0</xdr:colOff>
      <xdr:row>29</xdr:row>
      <xdr:rowOff>2376130</xdr:rowOff>
    </xdr:from>
    <xdr:to>
      <xdr:col>6</xdr:col>
      <xdr:colOff>0</xdr:colOff>
      <xdr:row>30</xdr:row>
      <xdr:rowOff>1</xdr:rowOff>
    </xdr:to>
    <xdr:pic>
      <xdr:nvPicPr>
        <xdr:cNvPr id="45" name="Picture 44">
          <a:extLst>
            <a:ext uri="{FF2B5EF4-FFF2-40B4-BE49-F238E27FC236}">
              <a16:creationId xmlns:a16="http://schemas.microsoft.com/office/drawing/2014/main" id="{DF939BF3-6863-FB0E-5C1D-ACBAA3635BC1}"/>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5776452" y="49407098"/>
          <a:ext cx="3154516" cy="1556774"/>
        </a:xfrm>
        <a:prstGeom prst="rect">
          <a:avLst/>
        </a:prstGeom>
      </xdr:spPr>
    </xdr:pic>
    <xdr:clientData/>
  </xdr:twoCellAnchor>
  <xdr:twoCellAnchor>
    <xdr:from>
      <xdr:col>3</xdr:col>
      <xdr:colOff>0</xdr:colOff>
      <xdr:row>30</xdr:row>
      <xdr:rowOff>380726</xdr:rowOff>
    </xdr:from>
    <xdr:to>
      <xdr:col>6</xdr:col>
      <xdr:colOff>0</xdr:colOff>
      <xdr:row>31</xdr:row>
      <xdr:rowOff>0</xdr:rowOff>
    </xdr:to>
    <xdr:pic>
      <xdr:nvPicPr>
        <xdr:cNvPr id="48" name="Picture 47">
          <a:extLst>
            <a:ext uri="{FF2B5EF4-FFF2-40B4-BE49-F238E27FC236}">
              <a16:creationId xmlns:a16="http://schemas.microsoft.com/office/drawing/2014/main" id="{A213F9E8-22C2-A77F-EF74-AE467371AE59}"/>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776452" y="51344597"/>
          <a:ext cx="3154516" cy="1647177"/>
        </a:xfrm>
        <a:prstGeom prst="rect">
          <a:avLst/>
        </a:prstGeom>
      </xdr:spPr>
    </xdr:pic>
    <xdr:clientData/>
  </xdr:twoCellAnchor>
  <xdr:twoCellAnchor>
    <xdr:from>
      <xdr:col>3</xdr:col>
      <xdr:colOff>0</xdr:colOff>
      <xdr:row>31</xdr:row>
      <xdr:rowOff>348226</xdr:rowOff>
    </xdr:from>
    <xdr:to>
      <xdr:col>6</xdr:col>
      <xdr:colOff>0</xdr:colOff>
      <xdr:row>32</xdr:row>
      <xdr:rowOff>0</xdr:rowOff>
    </xdr:to>
    <xdr:pic>
      <xdr:nvPicPr>
        <xdr:cNvPr id="51" name="Picture 50">
          <a:extLst>
            <a:ext uri="{FF2B5EF4-FFF2-40B4-BE49-F238E27FC236}">
              <a16:creationId xmlns:a16="http://schemas.microsoft.com/office/drawing/2014/main" id="{5245886A-9387-1B90-D996-B5A9D59BB79F}"/>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776452" y="53340000"/>
          <a:ext cx="3154516" cy="1679677"/>
        </a:xfrm>
        <a:prstGeom prst="rect">
          <a:avLst/>
        </a:prstGeom>
      </xdr:spPr>
    </xdr:pic>
    <xdr:clientData/>
  </xdr:twoCellAnchor>
  <xdr:twoCellAnchor>
    <xdr:from>
      <xdr:col>3</xdr:col>
      <xdr:colOff>0</xdr:colOff>
      <xdr:row>32</xdr:row>
      <xdr:rowOff>194597</xdr:rowOff>
    </xdr:from>
    <xdr:to>
      <xdr:col>6</xdr:col>
      <xdr:colOff>0</xdr:colOff>
      <xdr:row>33</xdr:row>
      <xdr:rowOff>0</xdr:rowOff>
    </xdr:to>
    <xdr:pic>
      <xdr:nvPicPr>
        <xdr:cNvPr id="53" name="Picture 52">
          <a:extLst>
            <a:ext uri="{FF2B5EF4-FFF2-40B4-BE49-F238E27FC236}">
              <a16:creationId xmlns:a16="http://schemas.microsoft.com/office/drawing/2014/main" id="{4C513EE1-295E-82F1-23FF-B277DC240D16}"/>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776452" y="55214274"/>
          <a:ext cx="3154516" cy="1710403"/>
        </a:xfrm>
        <a:prstGeom prst="rect">
          <a:avLst/>
        </a:prstGeom>
      </xdr:spPr>
    </xdr:pic>
    <xdr:clientData/>
  </xdr:twoCellAnchor>
  <xdr:twoCellAnchor>
    <xdr:from>
      <xdr:col>3</xdr:col>
      <xdr:colOff>0</xdr:colOff>
      <xdr:row>33</xdr:row>
      <xdr:rowOff>655483</xdr:rowOff>
    </xdr:from>
    <xdr:to>
      <xdr:col>6</xdr:col>
      <xdr:colOff>0</xdr:colOff>
      <xdr:row>33</xdr:row>
      <xdr:rowOff>2027902</xdr:rowOff>
    </xdr:to>
    <xdr:pic>
      <xdr:nvPicPr>
        <xdr:cNvPr id="56" name="Picture 55">
          <a:extLst>
            <a:ext uri="{FF2B5EF4-FFF2-40B4-BE49-F238E27FC236}">
              <a16:creationId xmlns:a16="http://schemas.microsoft.com/office/drawing/2014/main" id="{57760285-62F1-6DC3-51BE-542FC1D94DCF}"/>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776452" y="57703064"/>
          <a:ext cx="3154516" cy="1372419"/>
        </a:xfrm>
        <a:prstGeom prst="rect">
          <a:avLst/>
        </a:prstGeom>
      </xdr:spPr>
    </xdr:pic>
    <xdr:clientData/>
  </xdr:twoCellAnchor>
  <xdr:twoCellAnchor>
    <xdr:from>
      <xdr:col>3</xdr:col>
      <xdr:colOff>1</xdr:colOff>
      <xdr:row>35</xdr:row>
      <xdr:rowOff>194597</xdr:rowOff>
    </xdr:from>
    <xdr:to>
      <xdr:col>6</xdr:col>
      <xdr:colOff>0</xdr:colOff>
      <xdr:row>35</xdr:row>
      <xdr:rowOff>2027902</xdr:rowOff>
    </xdr:to>
    <xdr:pic>
      <xdr:nvPicPr>
        <xdr:cNvPr id="57" name="Picture 56">
          <a:extLst>
            <a:ext uri="{FF2B5EF4-FFF2-40B4-BE49-F238E27FC236}">
              <a16:creationId xmlns:a16="http://schemas.microsoft.com/office/drawing/2014/main" id="{89283415-9DEB-A4B5-86BA-9D71CA2212E1}"/>
            </a:ext>
          </a:extLst>
        </xdr:cNvPr>
        <xdr:cNvPicPr>
          <a:picLocks noChangeAspect="1"/>
        </xdr:cNvPicPr>
      </xdr:nvPicPr>
      <xdr:blipFill>
        <a:blip xmlns:r="http://schemas.openxmlformats.org/officeDocument/2006/relationships" r:embed="rId51"/>
        <a:stretch>
          <a:fillRect/>
        </a:stretch>
      </xdr:blipFill>
      <xdr:spPr>
        <a:xfrm>
          <a:off x="5776453" y="61297984"/>
          <a:ext cx="3154515" cy="1833305"/>
        </a:xfrm>
        <a:prstGeom prst="rect">
          <a:avLst/>
        </a:prstGeom>
      </xdr:spPr>
    </xdr:pic>
    <xdr:clientData/>
  </xdr:twoCellAnchor>
  <xdr:twoCellAnchor>
    <xdr:from>
      <xdr:col>3</xdr:col>
      <xdr:colOff>0</xdr:colOff>
      <xdr:row>34</xdr:row>
      <xdr:rowOff>225322</xdr:rowOff>
    </xdr:from>
    <xdr:to>
      <xdr:col>6</xdr:col>
      <xdr:colOff>0</xdr:colOff>
      <xdr:row>35</xdr:row>
      <xdr:rowOff>0</xdr:rowOff>
    </xdr:to>
    <xdr:pic>
      <xdr:nvPicPr>
        <xdr:cNvPr id="61" name="Picture 60">
          <a:extLst>
            <a:ext uri="{FF2B5EF4-FFF2-40B4-BE49-F238E27FC236}">
              <a16:creationId xmlns:a16="http://schemas.microsoft.com/office/drawing/2014/main" id="{29B543C1-16FA-DA9A-9EE9-568ADFD76EFB}"/>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776452" y="59300806"/>
          <a:ext cx="3154516" cy="1802581"/>
        </a:xfrm>
        <a:prstGeom prst="rect">
          <a:avLst/>
        </a:prstGeom>
      </xdr:spPr>
    </xdr:pic>
    <xdr:clientData/>
  </xdr:twoCellAnchor>
  <xdr:twoCellAnchor>
    <xdr:from>
      <xdr:col>3</xdr:col>
      <xdr:colOff>1</xdr:colOff>
      <xdr:row>36</xdr:row>
      <xdr:rowOff>368711</xdr:rowOff>
    </xdr:from>
    <xdr:to>
      <xdr:col>6</xdr:col>
      <xdr:colOff>0</xdr:colOff>
      <xdr:row>37</xdr:row>
      <xdr:rowOff>1</xdr:rowOff>
    </xdr:to>
    <xdr:pic>
      <xdr:nvPicPr>
        <xdr:cNvPr id="62" name="Picture 61">
          <a:extLst>
            <a:ext uri="{FF2B5EF4-FFF2-40B4-BE49-F238E27FC236}">
              <a16:creationId xmlns:a16="http://schemas.microsoft.com/office/drawing/2014/main" id="{0AE144BC-8B3B-8643-30B2-FC77DB3CD1EF}"/>
            </a:ext>
          </a:extLst>
        </xdr:cNvPr>
        <xdr:cNvPicPr>
          <a:picLocks noChangeAspect="1"/>
        </xdr:cNvPicPr>
      </xdr:nvPicPr>
      <xdr:blipFill>
        <a:blip xmlns:r="http://schemas.openxmlformats.org/officeDocument/2006/relationships" r:embed="rId53"/>
        <a:stretch>
          <a:fillRect/>
        </a:stretch>
      </xdr:blipFill>
      <xdr:spPr>
        <a:xfrm>
          <a:off x="5776453" y="63500001"/>
          <a:ext cx="3154515" cy="1536290"/>
        </a:xfrm>
        <a:prstGeom prst="rect">
          <a:avLst/>
        </a:prstGeom>
      </xdr:spPr>
    </xdr:pic>
    <xdr:clientData/>
  </xdr:twoCellAnchor>
  <xdr:twoCellAnchor>
    <xdr:from>
      <xdr:col>3</xdr:col>
      <xdr:colOff>0</xdr:colOff>
      <xdr:row>37</xdr:row>
      <xdr:rowOff>225323</xdr:rowOff>
    </xdr:from>
    <xdr:to>
      <xdr:col>6</xdr:col>
      <xdr:colOff>0</xdr:colOff>
      <xdr:row>38</xdr:row>
      <xdr:rowOff>1</xdr:rowOff>
    </xdr:to>
    <xdr:pic>
      <xdr:nvPicPr>
        <xdr:cNvPr id="64" name="Picture 63">
          <a:extLst>
            <a:ext uri="{FF2B5EF4-FFF2-40B4-BE49-F238E27FC236}">
              <a16:creationId xmlns:a16="http://schemas.microsoft.com/office/drawing/2014/main" id="{CBCCA81E-E980-EBAD-FAEA-5512C4E35042}"/>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776452" y="65261613"/>
          <a:ext cx="3154516" cy="1679678"/>
        </a:xfrm>
        <a:prstGeom prst="rect">
          <a:avLst/>
        </a:prstGeom>
      </xdr:spPr>
    </xdr:pic>
    <xdr:clientData/>
  </xdr:twoCellAnchor>
  <xdr:twoCellAnchor>
    <xdr:from>
      <xdr:col>3</xdr:col>
      <xdr:colOff>0</xdr:colOff>
      <xdr:row>38</xdr:row>
      <xdr:rowOff>356885</xdr:rowOff>
    </xdr:from>
    <xdr:to>
      <xdr:col>6</xdr:col>
      <xdr:colOff>0</xdr:colOff>
      <xdr:row>39</xdr:row>
      <xdr:rowOff>0</xdr:rowOff>
    </xdr:to>
    <xdr:pic>
      <xdr:nvPicPr>
        <xdr:cNvPr id="67" name="Picture 66">
          <a:extLst>
            <a:ext uri="{FF2B5EF4-FFF2-40B4-BE49-F238E27FC236}">
              <a16:creationId xmlns:a16="http://schemas.microsoft.com/office/drawing/2014/main" id="{00803D87-E213-D1B2-4A66-964F4824CB89}"/>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5776452" y="67298175"/>
          <a:ext cx="3154516" cy="1548115"/>
        </a:xfrm>
        <a:prstGeom prst="rect">
          <a:avLst/>
        </a:prstGeom>
      </xdr:spPr>
    </xdr:pic>
    <xdr:clientData/>
  </xdr:twoCellAnchor>
  <xdr:twoCellAnchor>
    <xdr:from>
      <xdr:col>3</xdr:col>
      <xdr:colOff>0</xdr:colOff>
      <xdr:row>26</xdr:row>
      <xdr:rowOff>358467</xdr:rowOff>
    </xdr:from>
    <xdr:to>
      <xdr:col>5</xdr:col>
      <xdr:colOff>1802580</xdr:colOff>
      <xdr:row>26</xdr:row>
      <xdr:rowOff>2099596</xdr:rowOff>
    </xdr:to>
    <xdr:pic>
      <xdr:nvPicPr>
        <xdr:cNvPr id="70" name="Picture 69">
          <a:extLst>
            <a:ext uri="{FF2B5EF4-FFF2-40B4-BE49-F238E27FC236}">
              <a16:creationId xmlns:a16="http://schemas.microsoft.com/office/drawing/2014/main" id="{F0F2F4C8-2BD8-9CC0-2486-09662085464D}"/>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5776452" y="41264757"/>
          <a:ext cx="3154515" cy="1741129"/>
        </a:xfrm>
        <a:prstGeom prst="rect">
          <a:avLst/>
        </a:prstGeom>
      </xdr:spPr>
    </xdr:pic>
    <xdr:clientData/>
  </xdr:twoCellAnchor>
  <xdr:twoCellAnchor>
    <xdr:from>
      <xdr:col>3</xdr:col>
      <xdr:colOff>0</xdr:colOff>
      <xdr:row>26</xdr:row>
      <xdr:rowOff>2120081</xdr:rowOff>
    </xdr:from>
    <xdr:to>
      <xdr:col>6</xdr:col>
      <xdr:colOff>0</xdr:colOff>
      <xdr:row>26</xdr:row>
      <xdr:rowOff>3461775</xdr:rowOff>
    </xdr:to>
    <xdr:pic>
      <xdr:nvPicPr>
        <xdr:cNvPr id="72" name="Picture 71">
          <a:extLst>
            <a:ext uri="{FF2B5EF4-FFF2-40B4-BE49-F238E27FC236}">
              <a16:creationId xmlns:a16="http://schemas.microsoft.com/office/drawing/2014/main" id="{D6A8476E-9026-3DA4-5E21-BC90D9EC6018}"/>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5776452" y="43026371"/>
          <a:ext cx="3154516" cy="1341694"/>
        </a:xfrm>
        <a:prstGeom prst="rect">
          <a:avLst/>
        </a:prstGeom>
      </xdr:spPr>
    </xdr:pic>
    <xdr:clientData/>
  </xdr:twoCellAnchor>
  <xdr:twoCellAnchor>
    <xdr:from>
      <xdr:col>3</xdr:col>
      <xdr:colOff>0</xdr:colOff>
      <xdr:row>26</xdr:row>
      <xdr:rowOff>3492500</xdr:rowOff>
    </xdr:from>
    <xdr:to>
      <xdr:col>5</xdr:col>
      <xdr:colOff>1802580</xdr:colOff>
      <xdr:row>26</xdr:row>
      <xdr:rowOff>5192661</xdr:rowOff>
    </xdr:to>
    <xdr:pic>
      <xdr:nvPicPr>
        <xdr:cNvPr id="75" name="Picture 74">
          <a:extLst>
            <a:ext uri="{FF2B5EF4-FFF2-40B4-BE49-F238E27FC236}">
              <a16:creationId xmlns:a16="http://schemas.microsoft.com/office/drawing/2014/main" id="{8AE8616D-57AD-9490-A642-CFC5AFE72772}"/>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5776452" y="44398790"/>
          <a:ext cx="3154515" cy="17001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44"/>
  <sheetViews>
    <sheetView showGridLines="0" topLeftCell="A200" zoomScale="85" workbookViewId="0">
      <selection activeCell="D209" sqref="D209"/>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02" customWidth="1"/>
    <col min="8" max="8" width="26.625" style="1" customWidth="1"/>
    <col min="9" max="16384" width="9" style="1"/>
  </cols>
  <sheetData>
    <row r="2" spans="1:8" ht="22.5">
      <c r="A2" s="25"/>
      <c r="B2" s="26" t="s">
        <v>5</v>
      </c>
      <c r="C2" s="25"/>
      <c r="D2" s="25"/>
      <c r="E2" s="101"/>
      <c r="F2" s="108"/>
      <c r="G2" s="101"/>
    </row>
    <row r="3" spans="1:8">
      <c r="A3" s="25"/>
      <c r="B3" s="27" t="s">
        <v>33</v>
      </c>
      <c r="C3" s="55">
        <v>1</v>
      </c>
      <c r="D3" s="28"/>
      <c r="E3" s="101"/>
      <c r="F3" s="108"/>
      <c r="G3" s="101"/>
    </row>
    <row r="4" spans="1:8">
      <c r="A4" s="25"/>
      <c r="B4" s="27" t="s">
        <v>15</v>
      </c>
      <c r="C4" s="11">
        <v>45731</v>
      </c>
      <c r="D4" s="11"/>
      <c r="E4" s="101"/>
      <c r="F4" s="108"/>
      <c r="G4" s="101"/>
    </row>
    <row r="5" spans="1:8" ht="15" thickBot="1">
      <c r="A5" s="25"/>
      <c r="B5" s="27"/>
      <c r="C5" s="28"/>
      <c r="D5" s="28"/>
      <c r="E5" s="101"/>
      <c r="F5" s="108"/>
      <c r="G5" s="101"/>
    </row>
    <row r="6" spans="1:8" ht="14.25" customHeight="1" thickBot="1">
      <c r="A6" s="25"/>
      <c r="B6" s="27" t="s">
        <v>34</v>
      </c>
      <c r="C6" s="130" t="s">
        <v>42</v>
      </c>
      <c r="D6" s="130"/>
      <c r="E6" s="131"/>
      <c r="F6" s="108"/>
      <c r="G6" s="101"/>
    </row>
    <row r="7" spans="1:8">
      <c r="A7" s="25"/>
      <c r="B7" s="27" t="s">
        <v>35</v>
      </c>
      <c r="C7" s="130" t="s">
        <v>43</v>
      </c>
      <c r="D7" s="130"/>
      <c r="E7" s="131"/>
      <c r="F7" s="108"/>
      <c r="G7" s="101"/>
    </row>
    <row r="8" spans="1:8">
      <c r="A8" s="25"/>
      <c r="B8" s="27"/>
      <c r="C8" s="25"/>
      <c r="D8" s="25"/>
      <c r="E8" s="101"/>
      <c r="F8" s="108"/>
      <c r="G8" s="101"/>
    </row>
    <row r="9" spans="1:8">
      <c r="A9" s="25"/>
      <c r="B9" s="19"/>
      <c r="C9" s="19"/>
      <c r="D9" s="19"/>
      <c r="E9" s="63"/>
      <c r="F9" s="108"/>
      <c r="G9" s="101"/>
    </row>
    <row r="10" spans="1:8">
      <c r="B10" s="5" t="s">
        <v>24</v>
      </c>
    </row>
    <row r="11" spans="1:8" s="33" customFormat="1" ht="25.5">
      <c r="B11" s="44" t="s">
        <v>12</v>
      </c>
      <c r="C11" s="45" t="s">
        <v>25</v>
      </c>
      <c r="D11" s="45" t="s">
        <v>8</v>
      </c>
      <c r="E11" s="46" t="s">
        <v>9</v>
      </c>
      <c r="F11" s="45" t="s">
        <v>14</v>
      </c>
      <c r="G11" s="46" t="s">
        <v>13</v>
      </c>
      <c r="H11" s="78" t="s">
        <v>26</v>
      </c>
    </row>
    <row r="12" spans="1:8" s="34" customFormat="1" ht="38.25">
      <c r="B12" s="35">
        <v>45731</v>
      </c>
      <c r="C12" s="36" t="s">
        <v>40</v>
      </c>
      <c r="D12" s="39"/>
      <c r="E12" s="100" t="s">
        <v>62</v>
      </c>
      <c r="F12" s="110" t="s">
        <v>44</v>
      </c>
      <c r="G12" s="100" t="s">
        <v>316</v>
      </c>
      <c r="H12" s="40"/>
    </row>
    <row r="13" spans="1:8" s="33" customFormat="1" ht="38.25">
      <c r="B13" s="35">
        <v>45731</v>
      </c>
      <c r="C13" s="38" t="s">
        <v>40</v>
      </c>
      <c r="D13" s="37"/>
      <c r="E13" s="100" t="s">
        <v>392</v>
      </c>
      <c r="F13" s="110" t="s">
        <v>44</v>
      </c>
      <c r="G13" s="100" t="s">
        <v>316</v>
      </c>
      <c r="H13" s="41"/>
    </row>
    <row r="14" spans="1:8" s="33" customFormat="1" ht="38.25">
      <c r="B14" s="35">
        <v>45731</v>
      </c>
      <c r="C14" s="36" t="s">
        <v>40</v>
      </c>
      <c r="D14" s="39"/>
      <c r="E14" s="100" t="s">
        <v>105</v>
      </c>
      <c r="F14" s="110" t="s">
        <v>44</v>
      </c>
      <c r="G14" s="100" t="s">
        <v>316</v>
      </c>
      <c r="H14" s="40"/>
    </row>
    <row r="15" spans="1:8" s="33" customFormat="1" ht="38.25">
      <c r="B15" s="35">
        <v>45738</v>
      </c>
      <c r="C15" s="36" t="s">
        <v>40</v>
      </c>
      <c r="D15" s="39"/>
      <c r="E15" s="100" t="s">
        <v>403</v>
      </c>
      <c r="F15" s="110" t="s">
        <v>44</v>
      </c>
      <c r="G15" s="100" t="s">
        <v>316</v>
      </c>
      <c r="H15" s="40"/>
    </row>
    <row r="16" spans="1:8" s="33" customFormat="1" ht="38.25">
      <c r="B16" s="35">
        <v>45738</v>
      </c>
      <c r="C16" s="36" t="s">
        <v>40</v>
      </c>
      <c r="D16" s="39"/>
      <c r="E16" s="100" t="s">
        <v>78</v>
      </c>
      <c r="F16" s="110" t="s">
        <v>44</v>
      </c>
      <c r="G16" s="100" t="s">
        <v>316</v>
      </c>
      <c r="H16" s="40"/>
    </row>
    <row r="17" spans="2:8" s="33" customFormat="1" ht="38.25">
      <c r="B17" s="35">
        <v>45738</v>
      </c>
      <c r="C17" s="36" t="s">
        <v>40</v>
      </c>
      <c r="D17" s="39"/>
      <c r="E17" s="100" t="s">
        <v>404</v>
      </c>
      <c r="F17" s="110" t="s">
        <v>44</v>
      </c>
      <c r="G17" s="100" t="s">
        <v>316</v>
      </c>
      <c r="H17" s="40"/>
    </row>
    <row r="18" spans="2:8" s="33" customFormat="1" ht="38.25">
      <c r="B18" s="35">
        <v>45738</v>
      </c>
      <c r="C18" s="36" t="s">
        <v>40</v>
      </c>
      <c r="D18" s="39"/>
      <c r="E18" s="100" t="s">
        <v>206</v>
      </c>
      <c r="F18" s="110" t="s">
        <v>44</v>
      </c>
      <c r="G18" s="100" t="s">
        <v>316</v>
      </c>
      <c r="H18" s="40"/>
    </row>
    <row r="19" spans="2:8" s="33" customFormat="1" ht="38.25">
      <c r="B19" s="35">
        <v>45738</v>
      </c>
      <c r="C19" s="36" t="s">
        <v>40</v>
      </c>
      <c r="D19" s="39"/>
      <c r="E19" s="100" t="s">
        <v>209</v>
      </c>
      <c r="F19" s="110" t="s">
        <v>44</v>
      </c>
      <c r="G19" s="100" t="s">
        <v>316</v>
      </c>
      <c r="H19" s="40"/>
    </row>
    <row r="20" spans="2:8" s="33" customFormat="1" ht="38.25">
      <c r="B20" s="35">
        <v>45738</v>
      </c>
      <c r="C20" s="36" t="s">
        <v>40</v>
      </c>
      <c r="D20" s="39"/>
      <c r="E20" s="100" t="s">
        <v>79</v>
      </c>
      <c r="F20" s="110" t="s">
        <v>44</v>
      </c>
      <c r="G20" s="100" t="s">
        <v>316</v>
      </c>
      <c r="H20" s="40"/>
    </row>
    <row r="21" spans="2:8" s="33" customFormat="1" ht="38.25">
      <c r="B21" s="35">
        <v>45738</v>
      </c>
      <c r="C21" s="36" t="s">
        <v>40</v>
      </c>
      <c r="D21" s="39"/>
      <c r="E21" s="100" t="s">
        <v>57</v>
      </c>
      <c r="F21" s="110" t="s">
        <v>44</v>
      </c>
      <c r="G21" s="100" t="s">
        <v>316</v>
      </c>
      <c r="H21" s="40"/>
    </row>
    <row r="22" spans="2:8" s="33" customFormat="1" ht="38.25">
      <c r="B22" s="35">
        <v>45738</v>
      </c>
      <c r="C22" s="36" t="s">
        <v>40</v>
      </c>
      <c r="D22" s="39"/>
      <c r="E22" s="100" t="s">
        <v>58</v>
      </c>
      <c r="F22" s="110" t="s">
        <v>44</v>
      </c>
      <c r="G22" s="100" t="s">
        <v>316</v>
      </c>
      <c r="H22" s="40"/>
    </row>
    <row r="23" spans="2:8" s="33" customFormat="1" ht="38.25">
      <c r="B23" s="35">
        <v>45738</v>
      </c>
      <c r="C23" s="36" t="s">
        <v>40</v>
      </c>
      <c r="D23" s="39"/>
      <c r="E23" s="100" t="s">
        <v>59</v>
      </c>
      <c r="F23" s="110" t="s">
        <v>44</v>
      </c>
      <c r="G23" s="100" t="s">
        <v>316</v>
      </c>
      <c r="H23" s="40"/>
    </row>
    <row r="24" spans="2:8" s="33" customFormat="1" ht="38.25">
      <c r="B24" s="35">
        <v>45738</v>
      </c>
      <c r="C24" s="36" t="s">
        <v>40</v>
      </c>
      <c r="D24" s="39"/>
      <c r="E24" s="100" t="s">
        <v>60</v>
      </c>
      <c r="F24" s="110" t="s">
        <v>44</v>
      </c>
      <c r="G24" s="100" t="s">
        <v>316</v>
      </c>
      <c r="H24" s="40"/>
    </row>
    <row r="25" spans="2:8" s="33" customFormat="1" ht="38.25">
      <c r="B25" s="35">
        <v>45738</v>
      </c>
      <c r="C25" s="36" t="s">
        <v>93</v>
      </c>
      <c r="D25" s="99"/>
      <c r="E25" s="100" t="s">
        <v>71</v>
      </c>
      <c r="F25" s="110" t="s">
        <v>44</v>
      </c>
      <c r="G25" s="100" t="s">
        <v>316</v>
      </c>
      <c r="H25" s="105"/>
    </row>
    <row r="26" spans="2:8" s="33" customFormat="1" ht="38.25">
      <c r="B26" s="35">
        <v>45738</v>
      </c>
      <c r="C26" s="36" t="s">
        <v>93</v>
      </c>
      <c r="D26" s="99"/>
      <c r="E26" s="104" t="s">
        <v>61</v>
      </c>
      <c r="F26" s="110" t="s">
        <v>44</v>
      </c>
      <c r="G26" s="100" t="s">
        <v>316</v>
      </c>
      <c r="H26" s="105"/>
    </row>
    <row r="27" spans="2:8" s="33" customFormat="1" ht="38.25">
      <c r="B27" s="35">
        <v>45738</v>
      </c>
      <c r="C27" s="36" t="s">
        <v>40</v>
      </c>
      <c r="D27" s="99"/>
      <c r="E27" s="104" t="s">
        <v>186</v>
      </c>
      <c r="F27" s="110" t="s">
        <v>44</v>
      </c>
      <c r="G27" s="100" t="s">
        <v>316</v>
      </c>
      <c r="H27" s="105"/>
    </row>
    <row r="28" spans="2:8" s="33" customFormat="1" ht="38.25">
      <c r="B28" s="35">
        <v>45738</v>
      </c>
      <c r="C28" s="36" t="s">
        <v>40</v>
      </c>
      <c r="D28" s="99"/>
      <c r="E28" s="104" t="s">
        <v>187</v>
      </c>
      <c r="F28" s="110" t="s">
        <v>44</v>
      </c>
      <c r="G28" s="100" t="s">
        <v>316</v>
      </c>
      <c r="H28" s="105"/>
    </row>
    <row r="29" spans="2:8" s="33" customFormat="1" ht="38.25">
      <c r="B29" s="35">
        <v>45738</v>
      </c>
      <c r="C29" s="36" t="s">
        <v>40</v>
      </c>
      <c r="D29" s="99"/>
      <c r="E29" s="104" t="s">
        <v>75</v>
      </c>
      <c r="F29" s="110" t="s">
        <v>44</v>
      </c>
      <c r="G29" s="100" t="s">
        <v>316</v>
      </c>
      <c r="H29" s="105"/>
    </row>
    <row r="30" spans="2:8" s="33" customFormat="1" ht="38.25">
      <c r="B30" s="35">
        <v>45738</v>
      </c>
      <c r="C30" s="36" t="s">
        <v>40</v>
      </c>
      <c r="D30" s="99"/>
      <c r="E30" s="104" t="s">
        <v>76</v>
      </c>
      <c r="F30" s="110" t="s">
        <v>44</v>
      </c>
      <c r="G30" s="100" t="s">
        <v>316</v>
      </c>
      <c r="H30" s="105"/>
    </row>
    <row r="31" spans="2:8" s="33" customFormat="1" ht="38.25">
      <c r="B31" s="35">
        <v>45738</v>
      </c>
      <c r="C31" s="36" t="s">
        <v>40</v>
      </c>
      <c r="D31" s="99"/>
      <c r="E31" s="104" t="s">
        <v>188</v>
      </c>
      <c r="F31" s="110" t="s">
        <v>44</v>
      </c>
      <c r="G31" s="100" t="s">
        <v>316</v>
      </c>
      <c r="H31" s="105"/>
    </row>
    <row r="32" spans="2:8" s="33" customFormat="1" ht="38.25">
      <c r="B32" s="35">
        <v>45738</v>
      </c>
      <c r="C32" s="36" t="s">
        <v>40</v>
      </c>
      <c r="D32" s="99"/>
      <c r="E32" s="104" t="s">
        <v>319</v>
      </c>
      <c r="F32" s="110" t="s">
        <v>44</v>
      </c>
      <c r="G32" s="100" t="s">
        <v>316</v>
      </c>
      <c r="H32" s="105"/>
    </row>
    <row r="33" spans="2:8" s="33" customFormat="1" ht="38.25">
      <c r="B33" s="35">
        <v>45738</v>
      </c>
      <c r="C33" s="36" t="s">
        <v>40</v>
      </c>
      <c r="D33" s="99"/>
      <c r="E33" s="104" t="s">
        <v>77</v>
      </c>
      <c r="F33" s="110" t="s">
        <v>44</v>
      </c>
      <c r="G33" s="100" t="s">
        <v>316</v>
      </c>
      <c r="H33" s="105"/>
    </row>
    <row r="34" spans="2:8" s="33" customFormat="1" ht="38.25">
      <c r="B34" s="35">
        <v>45744</v>
      </c>
      <c r="C34" s="36" t="s">
        <v>40</v>
      </c>
      <c r="D34" s="99"/>
      <c r="E34" s="104" t="s">
        <v>94</v>
      </c>
      <c r="F34" s="110" t="s">
        <v>44</v>
      </c>
      <c r="G34" s="100" t="s">
        <v>316</v>
      </c>
      <c r="H34" s="105"/>
    </row>
    <row r="35" spans="2:8" s="33" customFormat="1" ht="38.25">
      <c r="B35" s="35">
        <v>45744</v>
      </c>
      <c r="C35" s="36" t="s">
        <v>40</v>
      </c>
      <c r="D35" s="99"/>
      <c r="E35" s="104" t="s">
        <v>95</v>
      </c>
      <c r="F35" s="110" t="s">
        <v>44</v>
      </c>
      <c r="G35" s="100" t="s">
        <v>316</v>
      </c>
      <c r="H35" s="105"/>
    </row>
    <row r="36" spans="2:8" s="33" customFormat="1" ht="38.25">
      <c r="B36" s="35">
        <v>45744</v>
      </c>
      <c r="C36" s="36" t="s">
        <v>40</v>
      </c>
      <c r="D36" s="99"/>
      <c r="E36" s="104" t="s">
        <v>96</v>
      </c>
      <c r="F36" s="110" t="s">
        <v>44</v>
      </c>
      <c r="G36" s="100" t="s">
        <v>316</v>
      </c>
      <c r="H36" s="105"/>
    </row>
    <row r="37" spans="2:8" s="33" customFormat="1" ht="38.25">
      <c r="B37" s="35">
        <v>45744</v>
      </c>
      <c r="C37" s="36" t="s">
        <v>40</v>
      </c>
      <c r="D37" s="99"/>
      <c r="E37" s="104" t="s">
        <v>97</v>
      </c>
      <c r="F37" s="110" t="s">
        <v>44</v>
      </c>
      <c r="G37" s="100" t="s">
        <v>316</v>
      </c>
      <c r="H37" s="105"/>
    </row>
    <row r="38" spans="2:8" s="33" customFormat="1" ht="38.25">
      <c r="B38" s="35">
        <v>45744</v>
      </c>
      <c r="C38" s="36" t="s">
        <v>40</v>
      </c>
      <c r="D38" s="99"/>
      <c r="E38" s="104" t="s">
        <v>98</v>
      </c>
      <c r="F38" s="110" t="s">
        <v>44</v>
      </c>
      <c r="G38" s="100" t="s">
        <v>316</v>
      </c>
      <c r="H38" s="105"/>
    </row>
    <row r="39" spans="2:8" s="33" customFormat="1" ht="38.25">
      <c r="B39" s="35">
        <v>45744</v>
      </c>
      <c r="C39" s="36" t="s">
        <v>40</v>
      </c>
      <c r="D39" s="99"/>
      <c r="E39" s="104" t="s">
        <v>99</v>
      </c>
      <c r="F39" s="110" t="s">
        <v>44</v>
      </c>
      <c r="G39" s="100" t="s">
        <v>316</v>
      </c>
      <c r="H39" s="105"/>
    </row>
    <row r="40" spans="2:8" s="33" customFormat="1" ht="38.25">
      <c r="B40" s="35">
        <v>45744</v>
      </c>
      <c r="C40" s="36" t="s">
        <v>40</v>
      </c>
      <c r="D40" s="99"/>
      <c r="E40" s="104" t="s">
        <v>116</v>
      </c>
      <c r="F40" s="110" t="s">
        <v>44</v>
      </c>
      <c r="G40" s="100" t="s">
        <v>316</v>
      </c>
      <c r="H40" s="105"/>
    </row>
    <row r="41" spans="2:8" s="33" customFormat="1" ht="38.25">
      <c r="B41" s="35">
        <v>45745</v>
      </c>
      <c r="C41" s="36" t="s">
        <v>114</v>
      </c>
      <c r="D41" s="99"/>
      <c r="E41" s="104" t="s">
        <v>110</v>
      </c>
      <c r="F41" s="110" t="s">
        <v>44</v>
      </c>
      <c r="G41" s="100" t="s">
        <v>316</v>
      </c>
      <c r="H41" s="105"/>
    </row>
    <row r="42" spans="2:8" s="33" customFormat="1" ht="38.25">
      <c r="B42" s="35">
        <v>45745</v>
      </c>
      <c r="C42" s="36" t="s">
        <v>40</v>
      </c>
      <c r="D42" s="99"/>
      <c r="E42" s="104" t="s">
        <v>106</v>
      </c>
      <c r="F42" s="110" t="s">
        <v>44</v>
      </c>
      <c r="G42" s="100" t="s">
        <v>316</v>
      </c>
      <c r="H42" s="105"/>
    </row>
    <row r="43" spans="2:8" s="33" customFormat="1" ht="38.25">
      <c r="B43" s="35">
        <v>45745</v>
      </c>
      <c r="C43" s="36" t="s">
        <v>40</v>
      </c>
      <c r="D43" s="99"/>
      <c r="E43" s="104" t="s">
        <v>107</v>
      </c>
      <c r="F43" s="110" t="s">
        <v>44</v>
      </c>
      <c r="G43" s="100" t="s">
        <v>316</v>
      </c>
      <c r="H43" s="105"/>
    </row>
    <row r="44" spans="2:8" s="33" customFormat="1" ht="38.25">
      <c r="B44" s="35">
        <v>45745</v>
      </c>
      <c r="C44" s="36" t="s">
        <v>40</v>
      </c>
      <c r="D44" s="99"/>
      <c r="E44" s="104" t="s">
        <v>108</v>
      </c>
      <c r="F44" s="110" t="s">
        <v>44</v>
      </c>
      <c r="G44" s="100" t="s">
        <v>316</v>
      </c>
      <c r="H44" s="105"/>
    </row>
    <row r="45" spans="2:8" s="33" customFormat="1" ht="38.25">
      <c r="B45" s="35">
        <v>45745</v>
      </c>
      <c r="C45" s="36" t="s">
        <v>40</v>
      </c>
      <c r="D45" s="99"/>
      <c r="E45" s="104" t="s">
        <v>109</v>
      </c>
      <c r="F45" s="110" t="s">
        <v>44</v>
      </c>
      <c r="G45" s="100" t="s">
        <v>316</v>
      </c>
      <c r="H45" s="105"/>
    </row>
    <row r="46" spans="2:8" s="33" customFormat="1" ht="38.25">
      <c r="B46" s="35">
        <v>45746</v>
      </c>
      <c r="C46" s="36" t="s">
        <v>40</v>
      </c>
      <c r="D46" s="99"/>
      <c r="E46" s="104" t="s">
        <v>118</v>
      </c>
      <c r="F46" s="110" t="s">
        <v>44</v>
      </c>
      <c r="G46" s="100" t="s">
        <v>316</v>
      </c>
      <c r="H46" s="105"/>
    </row>
    <row r="47" spans="2:8" s="33" customFormat="1" ht="38.25">
      <c r="B47" s="35">
        <v>45746</v>
      </c>
      <c r="C47" s="36" t="s">
        <v>40</v>
      </c>
      <c r="D47" s="99"/>
      <c r="E47" s="104" t="s">
        <v>119</v>
      </c>
      <c r="F47" s="110" t="s">
        <v>44</v>
      </c>
      <c r="G47" s="100" t="s">
        <v>316</v>
      </c>
      <c r="H47" s="105"/>
    </row>
    <row r="48" spans="2:8" s="33" customFormat="1" ht="38.25">
      <c r="B48" s="35">
        <v>45749</v>
      </c>
      <c r="C48" s="36" t="s">
        <v>40</v>
      </c>
      <c r="D48" s="99"/>
      <c r="E48" s="104" t="s">
        <v>143</v>
      </c>
      <c r="F48" s="110" t="s">
        <v>44</v>
      </c>
      <c r="G48" s="100" t="s">
        <v>316</v>
      </c>
      <c r="H48" s="105"/>
    </row>
    <row r="49" spans="2:8" s="33" customFormat="1" ht="38.25">
      <c r="B49" s="35">
        <v>45749</v>
      </c>
      <c r="C49" s="36" t="s">
        <v>40</v>
      </c>
      <c r="D49" s="99"/>
      <c r="E49" s="104" t="s">
        <v>145</v>
      </c>
      <c r="F49" s="110" t="s">
        <v>44</v>
      </c>
      <c r="G49" s="100" t="s">
        <v>316</v>
      </c>
      <c r="H49" s="105"/>
    </row>
    <row r="50" spans="2:8" s="33" customFormat="1" ht="38.25">
      <c r="B50" s="35">
        <v>45749</v>
      </c>
      <c r="C50" s="36" t="s">
        <v>40</v>
      </c>
      <c r="D50" s="99"/>
      <c r="E50" s="104" t="s">
        <v>149</v>
      </c>
      <c r="F50" s="110" t="s">
        <v>44</v>
      </c>
      <c r="G50" s="100" t="s">
        <v>316</v>
      </c>
      <c r="H50" s="105"/>
    </row>
    <row r="51" spans="2:8" s="33" customFormat="1" ht="38.25">
      <c r="B51" s="35">
        <v>45750</v>
      </c>
      <c r="C51" s="36" t="s">
        <v>114</v>
      </c>
      <c r="D51" s="99"/>
      <c r="E51" s="104" t="s">
        <v>127</v>
      </c>
      <c r="F51" s="110" t="s">
        <v>44</v>
      </c>
      <c r="G51" s="100" t="s">
        <v>316</v>
      </c>
      <c r="H51" s="105"/>
    </row>
    <row r="52" spans="2:8" s="33" customFormat="1" ht="38.25">
      <c r="B52" s="35">
        <v>45750</v>
      </c>
      <c r="C52" s="36" t="s">
        <v>114</v>
      </c>
      <c r="D52" s="99"/>
      <c r="E52" s="104" t="s">
        <v>128</v>
      </c>
      <c r="F52" s="110" t="s">
        <v>44</v>
      </c>
      <c r="G52" s="100" t="s">
        <v>316</v>
      </c>
      <c r="H52" s="105"/>
    </row>
    <row r="53" spans="2:8" s="33" customFormat="1" ht="38.25">
      <c r="B53" s="35">
        <v>45750</v>
      </c>
      <c r="C53" s="36" t="s">
        <v>40</v>
      </c>
      <c r="D53" s="99"/>
      <c r="E53" s="104" t="s">
        <v>129</v>
      </c>
      <c r="F53" s="110" t="s">
        <v>44</v>
      </c>
      <c r="G53" s="100" t="s">
        <v>316</v>
      </c>
      <c r="H53" s="105"/>
    </row>
    <row r="54" spans="2:8" s="33" customFormat="1" ht="38.25">
      <c r="B54" s="35">
        <v>45750</v>
      </c>
      <c r="C54" s="36" t="s">
        <v>114</v>
      </c>
      <c r="D54" s="99"/>
      <c r="E54" s="104" t="s">
        <v>144</v>
      </c>
      <c r="F54" s="110" t="s">
        <v>44</v>
      </c>
      <c r="G54" s="100" t="s">
        <v>316</v>
      </c>
      <c r="H54" s="105"/>
    </row>
    <row r="55" spans="2:8" s="33" customFormat="1" ht="38.25">
      <c r="B55" s="35">
        <v>45750</v>
      </c>
      <c r="C55" s="36" t="s">
        <v>114</v>
      </c>
      <c r="D55" s="99"/>
      <c r="E55" s="104" t="s">
        <v>146</v>
      </c>
      <c r="F55" s="110" t="s">
        <v>44</v>
      </c>
      <c r="G55" s="100" t="s">
        <v>316</v>
      </c>
      <c r="H55" s="105"/>
    </row>
    <row r="56" spans="2:8" s="33" customFormat="1" ht="38.25">
      <c r="B56" s="35">
        <v>45750</v>
      </c>
      <c r="C56" s="36" t="s">
        <v>40</v>
      </c>
      <c r="D56" s="99"/>
      <c r="E56" s="104" t="s">
        <v>147</v>
      </c>
      <c r="F56" s="110" t="s">
        <v>44</v>
      </c>
      <c r="G56" s="100" t="s">
        <v>316</v>
      </c>
      <c r="H56" s="105"/>
    </row>
    <row r="57" spans="2:8" s="33" customFormat="1" ht="38.25">
      <c r="B57" s="35">
        <v>45750</v>
      </c>
      <c r="C57" s="36" t="s">
        <v>114</v>
      </c>
      <c r="D57" s="99"/>
      <c r="E57" s="104" t="s">
        <v>148</v>
      </c>
      <c r="F57" s="110" t="s">
        <v>44</v>
      </c>
      <c r="G57" s="100" t="s">
        <v>316</v>
      </c>
      <c r="H57" s="105"/>
    </row>
    <row r="58" spans="2:8" s="33" customFormat="1" ht="38.25">
      <c r="B58" s="35">
        <v>45751</v>
      </c>
      <c r="C58" s="36" t="s">
        <v>40</v>
      </c>
      <c r="D58" s="99"/>
      <c r="E58" s="104" t="s">
        <v>159</v>
      </c>
      <c r="F58" s="110" t="s">
        <v>44</v>
      </c>
      <c r="G58" s="100" t="s">
        <v>316</v>
      </c>
      <c r="H58" s="105"/>
    </row>
    <row r="59" spans="2:8" s="33" customFormat="1" ht="38.25">
      <c r="B59" s="35">
        <v>45751</v>
      </c>
      <c r="C59" s="36" t="s">
        <v>40</v>
      </c>
      <c r="D59" s="99"/>
      <c r="E59" s="104" t="s">
        <v>160</v>
      </c>
      <c r="F59" s="110" t="s">
        <v>44</v>
      </c>
      <c r="G59" s="100" t="s">
        <v>316</v>
      </c>
      <c r="H59" s="105"/>
    </row>
    <row r="60" spans="2:8" s="33" customFormat="1" ht="38.25">
      <c r="B60" s="35">
        <v>45751</v>
      </c>
      <c r="C60" s="36" t="s">
        <v>40</v>
      </c>
      <c r="D60" s="99"/>
      <c r="E60" s="104" t="s">
        <v>161</v>
      </c>
      <c r="F60" s="110" t="s">
        <v>44</v>
      </c>
      <c r="G60" s="100" t="s">
        <v>316</v>
      </c>
      <c r="H60" s="105"/>
    </row>
    <row r="61" spans="2:8" s="33" customFormat="1" ht="38.25">
      <c r="B61" s="35">
        <v>45755</v>
      </c>
      <c r="C61" s="36" t="s">
        <v>40</v>
      </c>
      <c r="D61" s="99"/>
      <c r="E61" s="104" t="s">
        <v>176</v>
      </c>
      <c r="F61" s="110" t="s">
        <v>44</v>
      </c>
      <c r="G61" s="100" t="s">
        <v>316</v>
      </c>
      <c r="H61" s="105"/>
    </row>
    <row r="62" spans="2:8" s="33" customFormat="1" ht="38.25">
      <c r="B62" s="35">
        <v>45755</v>
      </c>
      <c r="C62" s="36" t="s">
        <v>40</v>
      </c>
      <c r="D62" s="99"/>
      <c r="E62" s="104" t="s">
        <v>177</v>
      </c>
      <c r="F62" s="110" t="s">
        <v>44</v>
      </c>
      <c r="G62" s="100" t="s">
        <v>316</v>
      </c>
      <c r="H62" s="105"/>
    </row>
    <row r="63" spans="2:8" s="33" customFormat="1" ht="38.25">
      <c r="B63" s="35">
        <v>45755</v>
      </c>
      <c r="C63" s="36" t="s">
        <v>40</v>
      </c>
      <c r="D63" s="99"/>
      <c r="E63" s="104" t="s">
        <v>178</v>
      </c>
      <c r="F63" s="110" t="s">
        <v>44</v>
      </c>
      <c r="G63" s="100" t="s">
        <v>316</v>
      </c>
      <c r="H63" s="105"/>
    </row>
    <row r="64" spans="2:8" s="33" customFormat="1" ht="38.25">
      <c r="B64" s="35">
        <v>45755</v>
      </c>
      <c r="C64" s="36" t="s">
        <v>40</v>
      </c>
      <c r="D64" s="99"/>
      <c r="E64" s="104" t="s">
        <v>179</v>
      </c>
      <c r="F64" s="110" t="s">
        <v>44</v>
      </c>
      <c r="G64" s="100" t="s">
        <v>316</v>
      </c>
      <c r="H64" s="105"/>
    </row>
    <row r="65" spans="2:8" s="33" customFormat="1" ht="38.25">
      <c r="B65" s="35">
        <v>45755</v>
      </c>
      <c r="C65" s="36" t="s">
        <v>40</v>
      </c>
      <c r="D65" s="99"/>
      <c r="E65" s="104" t="s">
        <v>180</v>
      </c>
      <c r="F65" s="110" t="s">
        <v>44</v>
      </c>
      <c r="G65" s="100" t="s">
        <v>316</v>
      </c>
      <c r="H65" s="105"/>
    </row>
    <row r="66" spans="2:8" s="33" customFormat="1" ht="38.25">
      <c r="B66" s="35">
        <v>45755</v>
      </c>
      <c r="C66" s="36" t="s">
        <v>40</v>
      </c>
      <c r="D66" s="99"/>
      <c r="E66" s="104" t="s">
        <v>181</v>
      </c>
      <c r="F66" s="110" t="s">
        <v>44</v>
      </c>
      <c r="G66" s="100" t="s">
        <v>316</v>
      </c>
      <c r="H66" s="105"/>
    </row>
    <row r="67" spans="2:8" s="33" customFormat="1" ht="38.25">
      <c r="B67" s="35">
        <v>45755</v>
      </c>
      <c r="C67" s="36" t="s">
        <v>40</v>
      </c>
      <c r="D67" s="99"/>
      <c r="E67" s="104" t="s">
        <v>182</v>
      </c>
      <c r="F67" s="110" t="s">
        <v>44</v>
      </c>
      <c r="G67" s="100" t="s">
        <v>316</v>
      </c>
      <c r="H67" s="105"/>
    </row>
    <row r="68" spans="2:8" s="33" customFormat="1" ht="38.25">
      <c r="B68" s="35">
        <v>45755</v>
      </c>
      <c r="C68" s="36" t="s">
        <v>40</v>
      </c>
      <c r="D68" s="99"/>
      <c r="E68" s="104" t="s">
        <v>193</v>
      </c>
      <c r="F68" s="110" t="s">
        <v>44</v>
      </c>
      <c r="G68" s="100" t="s">
        <v>316</v>
      </c>
      <c r="H68" s="105"/>
    </row>
    <row r="69" spans="2:8" s="33" customFormat="1" ht="38.25">
      <c r="B69" s="35">
        <v>45755</v>
      </c>
      <c r="C69" s="36" t="s">
        <v>40</v>
      </c>
      <c r="D69" s="99"/>
      <c r="E69" s="104" t="s">
        <v>194</v>
      </c>
      <c r="F69" s="110" t="s">
        <v>44</v>
      </c>
      <c r="G69" s="100" t="s">
        <v>316</v>
      </c>
      <c r="H69" s="105"/>
    </row>
    <row r="70" spans="2:8" s="33" customFormat="1" ht="38.25">
      <c r="B70" s="35">
        <v>45755</v>
      </c>
      <c r="C70" s="36" t="s">
        <v>40</v>
      </c>
      <c r="D70" s="99"/>
      <c r="E70" s="104" t="s">
        <v>195</v>
      </c>
      <c r="F70" s="110" t="s">
        <v>44</v>
      </c>
      <c r="G70" s="100" t="s">
        <v>316</v>
      </c>
      <c r="H70" s="105"/>
    </row>
    <row r="71" spans="2:8" s="33" customFormat="1" ht="38.25">
      <c r="B71" s="35">
        <v>45755</v>
      </c>
      <c r="C71" s="36" t="s">
        <v>40</v>
      </c>
      <c r="D71" s="99"/>
      <c r="E71" s="104" t="s">
        <v>183</v>
      </c>
      <c r="F71" s="110" t="s">
        <v>44</v>
      </c>
      <c r="G71" s="100" t="s">
        <v>316</v>
      </c>
      <c r="H71" s="105"/>
    </row>
    <row r="72" spans="2:8" s="33" customFormat="1" ht="38.25">
      <c r="B72" s="35">
        <v>45755</v>
      </c>
      <c r="C72" s="36" t="s">
        <v>40</v>
      </c>
      <c r="D72" s="99"/>
      <c r="E72" s="104" t="s">
        <v>184</v>
      </c>
      <c r="F72" s="110" t="s">
        <v>44</v>
      </c>
      <c r="G72" s="100" t="s">
        <v>316</v>
      </c>
      <c r="H72" s="105"/>
    </row>
    <row r="73" spans="2:8" s="33" customFormat="1" ht="38.25">
      <c r="B73" s="35">
        <v>45755</v>
      </c>
      <c r="C73" s="36" t="s">
        <v>40</v>
      </c>
      <c r="D73" s="99"/>
      <c r="E73" s="104" t="s">
        <v>185</v>
      </c>
      <c r="F73" s="110" t="s">
        <v>44</v>
      </c>
      <c r="G73" s="100" t="s">
        <v>316</v>
      </c>
      <c r="H73" s="105"/>
    </row>
    <row r="74" spans="2:8" s="33" customFormat="1" ht="38.25">
      <c r="B74" s="35">
        <v>45755</v>
      </c>
      <c r="C74" s="36" t="s">
        <v>114</v>
      </c>
      <c r="D74" s="99"/>
      <c r="E74" s="100" t="s">
        <v>71</v>
      </c>
      <c r="F74" s="110" t="s">
        <v>44</v>
      </c>
      <c r="G74" s="100" t="s">
        <v>316</v>
      </c>
      <c r="H74" s="105"/>
    </row>
    <row r="75" spans="2:8" s="33" customFormat="1" ht="38.25">
      <c r="B75" s="35">
        <v>45755</v>
      </c>
      <c r="C75" s="36" t="s">
        <v>114</v>
      </c>
      <c r="D75" s="99"/>
      <c r="E75" s="104" t="s">
        <v>189</v>
      </c>
      <c r="F75" s="110" t="s">
        <v>44</v>
      </c>
      <c r="G75" s="100" t="s">
        <v>316</v>
      </c>
      <c r="H75" s="105"/>
    </row>
    <row r="76" spans="2:8" s="33" customFormat="1" ht="38.25">
      <c r="B76" s="35">
        <v>45755</v>
      </c>
      <c r="C76" s="36" t="s">
        <v>93</v>
      </c>
      <c r="D76" s="99"/>
      <c r="E76" s="104" t="s">
        <v>190</v>
      </c>
      <c r="F76" s="110" t="s">
        <v>44</v>
      </c>
      <c r="G76" s="100" t="s">
        <v>316</v>
      </c>
      <c r="H76" s="105"/>
    </row>
    <row r="77" spans="2:8" s="33" customFormat="1" ht="38.25">
      <c r="B77" s="35">
        <v>45755</v>
      </c>
      <c r="C77" s="36" t="s">
        <v>93</v>
      </c>
      <c r="D77" s="99"/>
      <c r="E77" s="104" t="s">
        <v>191</v>
      </c>
      <c r="F77" s="110" t="s">
        <v>44</v>
      </c>
      <c r="G77" s="100" t="s">
        <v>316</v>
      </c>
      <c r="H77" s="105"/>
    </row>
    <row r="78" spans="2:8" s="33" customFormat="1" ht="38.25">
      <c r="B78" s="35">
        <v>45755</v>
      </c>
      <c r="C78" s="36" t="s">
        <v>93</v>
      </c>
      <c r="D78" s="99"/>
      <c r="E78" s="104" t="s">
        <v>192</v>
      </c>
      <c r="F78" s="110" t="s">
        <v>44</v>
      </c>
      <c r="G78" s="100" t="s">
        <v>316</v>
      </c>
      <c r="H78" s="105"/>
    </row>
    <row r="79" spans="2:8" s="33" customFormat="1" ht="38.25">
      <c r="B79" s="35">
        <v>45755</v>
      </c>
      <c r="C79" s="36" t="s">
        <v>40</v>
      </c>
      <c r="D79" s="99"/>
      <c r="E79" s="104" t="s">
        <v>164</v>
      </c>
      <c r="F79" s="110" t="s">
        <v>44</v>
      </c>
      <c r="G79" s="100" t="s">
        <v>316</v>
      </c>
      <c r="H79" s="105"/>
    </row>
    <row r="80" spans="2:8" s="33" customFormat="1" ht="38.25">
      <c r="B80" s="35">
        <v>45755</v>
      </c>
      <c r="C80" s="36" t="s">
        <v>40</v>
      </c>
      <c r="D80" s="99"/>
      <c r="E80" s="104" t="s">
        <v>199</v>
      </c>
      <c r="F80" s="110" t="s">
        <v>44</v>
      </c>
      <c r="G80" s="100" t="s">
        <v>316</v>
      </c>
      <c r="H80" s="105"/>
    </row>
    <row r="81" spans="2:8" s="33" customFormat="1" ht="38.25">
      <c r="B81" s="35">
        <v>45755</v>
      </c>
      <c r="C81" s="36" t="s">
        <v>40</v>
      </c>
      <c r="D81" s="99"/>
      <c r="E81" s="104" t="s">
        <v>198</v>
      </c>
      <c r="F81" s="110" t="s">
        <v>44</v>
      </c>
      <c r="G81" s="100" t="s">
        <v>316</v>
      </c>
      <c r="H81" s="105"/>
    </row>
    <row r="82" spans="2:8" s="33" customFormat="1" ht="38.25">
      <c r="B82" s="35">
        <v>45755</v>
      </c>
      <c r="C82" s="36" t="s">
        <v>40</v>
      </c>
      <c r="D82" s="99"/>
      <c r="E82" s="104" t="s">
        <v>197</v>
      </c>
      <c r="F82" s="110" t="s">
        <v>44</v>
      </c>
      <c r="G82" s="100" t="s">
        <v>316</v>
      </c>
      <c r="H82" s="105"/>
    </row>
    <row r="83" spans="2:8" s="33" customFormat="1" ht="38.25">
      <c r="B83" s="35">
        <v>45755</v>
      </c>
      <c r="C83" s="36" t="s">
        <v>40</v>
      </c>
      <c r="D83" s="99"/>
      <c r="E83" s="104" t="s">
        <v>196</v>
      </c>
      <c r="F83" s="110" t="s">
        <v>44</v>
      </c>
      <c r="G83" s="100" t="s">
        <v>316</v>
      </c>
      <c r="H83" s="105"/>
    </row>
    <row r="84" spans="2:8" s="33" customFormat="1" ht="38.25">
      <c r="B84" s="35">
        <v>45756</v>
      </c>
      <c r="C84" s="36" t="s">
        <v>330</v>
      </c>
      <c r="D84" s="99"/>
      <c r="E84" s="104" t="s">
        <v>393</v>
      </c>
      <c r="F84" s="110" t="s">
        <v>44</v>
      </c>
      <c r="G84" s="100" t="s">
        <v>316</v>
      </c>
      <c r="H84" s="105"/>
    </row>
    <row r="85" spans="2:8" s="33" customFormat="1" ht="38.25">
      <c r="B85" s="35">
        <v>45756</v>
      </c>
      <c r="C85" s="119" t="s">
        <v>40</v>
      </c>
      <c r="D85" s="99"/>
      <c r="E85" s="104" t="s">
        <v>394</v>
      </c>
      <c r="F85" s="110" t="s">
        <v>44</v>
      </c>
      <c r="G85" s="100" t="s">
        <v>316</v>
      </c>
      <c r="H85" s="105"/>
    </row>
    <row r="86" spans="2:8" s="33" customFormat="1" ht="38.25">
      <c r="B86" s="35">
        <v>45756</v>
      </c>
      <c r="C86" s="119" t="s">
        <v>93</v>
      </c>
      <c r="D86" s="99"/>
      <c r="E86" s="104" t="s">
        <v>201</v>
      </c>
      <c r="F86" s="110" t="s">
        <v>44</v>
      </c>
      <c r="G86" s="100" t="s">
        <v>316</v>
      </c>
      <c r="H86" s="105"/>
    </row>
    <row r="87" spans="2:8" s="33" customFormat="1" ht="38.25">
      <c r="B87" s="35">
        <v>45756</v>
      </c>
      <c r="C87" s="119" t="s">
        <v>40</v>
      </c>
      <c r="D87" s="99"/>
      <c r="E87" s="104" t="s">
        <v>202</v>
      </c>
      <c r="F87" s="110" t="s">
        <v>44</v>
      </c>
      <c r="G87" s="100" t="s">
        <v>316</v>
      </c>
      <c r="H87" s="105"/>
    </row>
    <row r="88" spans="2:8" s="33" customFormat="1" ht="38.25">
      <c r="B88" s="35">
        <v>45756</v>
      </c>
      <c r="C88" s="119" t="s">
        <v>93</v>
      </c>
      <c r="D88" s="99"/>
      <c r="E88" s="104" t="s">
        <v>204</v>
      </c>
      <c r="F88" s="110" t="s">
        <v>44</v>
      </c>
      <c r="G88" s="100" t="s">
        <v>316</v>
      </c>
      <c r="H88" s="105"/>
    </row>
    <row r="89" spans="2:8" s="33" customFormat="1" ht="38.25">
      <c r="B89" s="35">
        <v>45756</v>
      </c>
      <c r="C89" s="119" t="s">
        <v>40</v>
      </c>
      <c r="D89" s="99"/>
      <c r="E89" s="104" t="s">
        <v>203</v>
      </c>
      <c r="F89" s="110" t="s">
        <v>44</v>
      </c>
      <c r="G89" s="100" t="s">
        <v>316</v>
      </c>
      <c r="H89" s="105"/>
    </row>
    <row r="90" spans="2:8" s="33" customFormat="1" ht="38.25">
      <c r="B90" s="35">
        <v>45756</v>
      </c>
      <c r="C90" s="119" t="s">
        <v>40</v>
      </c>
      <c r="D90" s="99"/>
      <c r="E90" s="104" t="s">
        <v>208</v>
      </c>
      <c r="F90" s="110" t="s">
        <v>44</v>
      </c>
      <c r="G90" s="100" t="s">
        <v>316</v>
      </c>
      <c r="H90" s="105"/>
    </row>
    <row r="91" spans="2:8" s="33" customFormat="1" ht="38.25">
      <c r="B91" s="35">
        <v>45756</v>
      </c>
      <c r="C91" s="119" t="s">
        <v>40</v>
      </c>
      <c r="D91" s="99"/>
      <c r="E91" s="104" t="s">
        <v>210</v>
      </c>
      <c r="F91" s="110" t="s">
        <v>44</v>
      </c>
      <c r="G91" s="100" t="s">
        <v>316</v>
      </c>
      <c r="H91" s="105"/>
    </row>
    <row r="92" spans="2:8" s="33" customFormat="1" ht="38.25">
      <c r="B92" s="35">
        <v>45756</v>
      </c>
      <c r="C92" s="119" t="s">
        <v>40</v>
      </c>
      <c r="D92" s="99"/>
      <c r="E92" s="104" t="s">
        <v>211</v>
      </c>
      <c r="F92" s="110" t="s">
        <v>44</v>
      </c>
      <c r="G92" s="100" t="s">
        <v>316</v>
      </c>
      <c r="H92" s="105"/>
    </row>
    <row r="93" spans="2:8" s="33" customFormat="1" ht="38.25">
      <c r="B93" s="118">
        <v>45759</v>
      </c>
      <c r="C93" s="119" t="s">
        <v>40</v>
      </c>
      <c r="D93" s="99"/>
      <c r="E93" s="104" t="s">
        <v>217</v>
      </c>
      <c r="F93" s="110" t="s">
        <v>44</v>
      </c>
      <c r="G93" s="100" t="s">
        <v>316</v>
      </c>
      <c r="H93" s="105"/>
    </row>
    <row r="94" spans="2:8" s="33" customFormat="1" ht="38.25">
      <c r="B94" s="118">
        <v>45759</v>
      </c>
      <c r="C94" s="119" t="s">
        <v>40</v>
      </c>
      <c r="D94" s="99"/>
      <c r="E94" s="104" t="s">
        <v>218</v>
      </c>
      <c r="F94" s="110" t="s">
        <v>44</v>
      </c>
      <c r="G94" s="100" t="s">
        <v>316</v>
      </c>
      <c r="H94" s="105"/>
    </row>
    <row r="95" spans="2:8" s="33" customFormat="1" ht="38.25">
      <c r="B95" s="118">
        <v>45761</v>
      </c>
      <c r="C95" s="119" t="s">
        <v>40</v>
      </c>
      <c r="D95" s="99"/>
      <c r="E95" s="104" t="s">
        <v>234</v>
      </c>
      <c r="F95" s="110" t="s">
        <v>44</v>
      </c>
      <c r="G95" s="100" t="s">
        <v>316</v>
      </c>
      <c r="H95" s="105"/>
    </row>
    <row r="96" spans="2:8" s="33" customFormat="1" ht="51">
      <c r="B96" s="118">
        <v>45761</v>
      </c>
      <c r="C96" s="119" t="s">
        <v>40</v>
      </c>
      <c r="D96" s="99"/>
      <c r="E96" s="104" t="s">
        <v>235</v>
      </c>
      <c r="F96" s="110" t="s">
        <v>44</v>
      </c>
      <c r="G96" s="100" t="s">
        <v>316</v>
      </c>
      <c r="H96" s="105"/>
    </row>
    <row r="97" spans="2:8" s="33" customFormat="1" ht="38.25">
      <c r="B97" s="118">
        <v>45761</v>
      </c>
      <c r="C97" s="119" t="s">
        <v>40</v>
      </c>
      <c r="D97" s="99"/>
      <c r="E97" s="104" t="s">
        <v>236</v>
      </c>
      <c r="F97" s="110" t="s">
        <v>44</v>
      </c>
      <c r="G97" s="100" t="s">
        <v>316</v>
      </c>
      <c r="H97" s="105"/>
    </row>
    <row r="98" spans="2:8" s="33" customFormat="1" ht="38.25">
      <c r="B98" s="118">
        <v>45761</v>
      </c>
      <c r="C98" s="119" t="s">
        <v>40</v>
      </c>
      <c r="D98" s="99"/>
      <c r="E98" s="104" t="s">
        <v>237</v>
      </c>
      <c r="F98" s="110" t="s">
        <v>44</v>
      </c>
      <c r="G98" s="100" t="s">
        <v>316</v>
      </c>
      <c r="H98" s="105"/>
    </row>
    <row r="99" spans="2:8" s="33" customFormat="1" ht="38.25">
      <c r="B99" s="118">
        <v>45762</v>
      </c>
      <c r="C99" s="119" t="s">
        <v>40</v>
      </c>
      <c r="D99" s="99"/>
      <c r="E99" s="104" t="s">
        <v>238</v>
      </c>
      <c r="F99" s="110" t="s">
        <v>44</v>
      </c>
      <c r="G99" s="100" t="s">
        <v>316</v>
      </c>
      <c r="H99" s="105"/>
    </row>
    <row r="100" spans="2:8" s="33" customFormat="1" ht="38.25">
      <c r="B100" s="118">
        <v>45762</v>
      </c>
      <c r="C100" s="119" t="s">
        <v>40</v>
      </c>
      <c r="D100" s="99"/>
      <c r="E100" s="104" t="s">
        <v>239</v>
      </c>
      <c r="F100" s="110" t="s">
        <v>44</v>
      </c>
      <c r="G100" s="100" t="s">
        <v>316</v>
      </c>
      <c r="H100" s="105"/>
    </row>
    <row r="101" spans="2:8" s="33" customFormat="1" ht="38.25">
      <c r="B101" s="118">
        <v>45762</v>
      </c>
      <c r="C101" s="119" t="s">
        <v>40</v>
      </c>
      <c r="D101" s="99"/>
      <c r="E101" s="104" t="s">
        <v>240</v>
      </c>
      <c r="F101" s="110" t="s">
        <v>44</v>
      </c>
      <c r="G101" s="100" t="s">
        <v>316</v>
      </c>
      <c r="H101" s="105"/>
    </row>
    <row r="102" spans="2:8" s="33" customFormat="1" ht="38.25">
      <c r="B102" s="118">
        <v>45762</v>
      </c>
      <c r="C102" s="119" t="s">
        <v>40</v>
      </c>
      <c r="D102" s="99"/>
      <c r="E102" s="104" t="s">
        <v>241</v>
      </c>
      <c r="F102" s="110" t="s">
        <v>44</v>
      </c>
      <c r="G102" s="100" t="s">
        <v>316</v>
      </c>
      <c r="H102" s="105"/>
    </row>
    <row r="103" spans="2:8" s="33" customFormat="1" ht="38.25">
      <c r="B103" s="118">
        <v>45763</v>
      </c>
      <c r="C103" s="119" t="s">
        <v>40</v>
      </c>
      <c r="D103" s="99"/>
      <c r="E103" s="104" t="s">
        <v>252</v>
      </c>
      <c r="F103" s="110" t="s">
        <v>44</v>
      </c>
      <c r="G103" s="100" t="s">
        <v>316</v>
      </c>
      <c r="H103" s="105"/>
    </row>
    <row r="104" spans="2:8" s="33" customFormat="1" ht="38.25">
      <c r="B104" s="118">
        <v>45763</v>
      </c>
      <c r="C104" s="119" t="s">
        <v>40</v>
      </c>
      <c r="D104" s="99"/>
      <c r="E104" s="104" t="s">
        <v>253</v>
      </c>
      <c r="F104" s="110" t="s">
        <v>44</v>
      </c>
      <c r="G104" s="100" t="s">
        <v>316</v>
      </c>
      <c r="H104" s="105"/>
    </row>
    <row r="105" spans="2:8" s="33" customFormat="1" ht="38.25">
      <c r="B105" s="118">
        <v>45763</v>
      </c>
      <c r="C105" s="119" t="s">
        <v>40</v>
      </c>
      <c r="D105" s="99"/>
      <c r="E105" s="104" t="s">
        <v>254</v>
      </c>
      <c r="F105" s="110" t="s">
        <v>44</v>
      </c>
      <c r="G105" s="100" t="s">
        <v>316</v>
      </c>
      <c r="H105" s="105"/>
    </row>
    <row r="106" spans="2:8" s="33" customFormat="1" ht="38.25">
      <c r="B106" s="118">
        <v>45763</v>
      </c>
      <c r="C106" s="119" t="s">
        <v>40</v>
      </c>
      <c r="D106" s="99"/>
      <c r="E106" s="104" t="s">
        <v>255</v>
      </c>
      <c r="F106" s="110" t="s">
        <v>44</v>
      </c>
      <c r="G106" s="100" t="s">
        <v>316</v>
      </c>
      <c r="H106" s="105"/>
    </row>
    <row r="107" spans="2:8" s="33" customFormat="1" ht="38.25">
      <c r="B107" s="118">
        <v>45764</v>
      </c>
      <c r="C107" s="119" t="s">
        <v>40</v>
      </c>
      <c r="D107" s="99"/>
      <c r="E107" s="104" t="s">
        <v>264</v>
      </c>
      <c r="F107" s="110" t="s">
        <v>44</v>
      </c>
      <c r="G107" s="100" t="s">
        <v>316</v>
      </c>
      <c r="H107" s="105"/>
    </row>
    <row r="108" spans="2:8" s="33" customFormat="1" ht="38.25">
      <c r="B108" s="118">
        <v>45764</v>
      </c>
      <c r="C108" s="119" t="s">
        <v>40</v>
      </c>
      <c r="D108" s="99"/>
      <c r="E108" s="104" t="s">
        <v>264</v>
      </c>
      <c r="F108" s="110" t="s">
        <v>44</v>
      </c>
      <c r="G108" s="100" t="s">
        <v>316</v>
      </c>
      <c r="H108" s="105"/>
    </row>
    <row r="109" spans="2:8" s="33" customFormat="1" ht="38.25">
      <c r="B109" s="118">
        <v>45764</v>
      </c>
      <c r="C109" s="119" t="s">
        <v>40</v>
      </c>
      <c r="D109" s="99"/>
      <c r="E109" s="104" t="s">
        <v>265</v>
      </c>
      <c r="F109" s="110" t="s">
        <v>44</v>
      </c>
      <c r="G109" s="100" t="s">
        <v>316</v>
      </c>
      <c r="H109" s="105"/>
    </row>
    <row r="110" spans="2:8" s="33" customFormat="1" ht="38.25">
      <c r="B110" s="118">
        <v>45764</v>
      </c>
      <c r="C110" s="119" t="s">
        <v>40</v>
      </c>
      <c r="D110" s="99"/>
      <c r="E110" s="104" t="s">
        <v>266</v>
      </c>
      <c r="F110" s="110" t="s">
        <v>44</v>
      </c>
      <c r="G110" s="100" t="s">
        <v>316</v>
      </c>
      <c r="H110" s="105"/>
    </row>
    <row r="111" spans="2:8" s="33" customFormat="1" ht="38.25">
      <c r="B111" s="118">
        <v>45767</v>
      </c>
      <c r="C111" s="119" t="s">
        <v>93</v>
      </c>
      <c r="D111" s="99"/>
      <c r="E111" s="104" t="s">
        <v>270</v>
      </c>
      <c r="F111" s="110" t="s">
        <v>44</v>
      </c>
      <c r="G111" s="100" t="s">
        <v>316</v>
      </c>
      <c r="H111" s="105"/>
    </row>
    <row r="112" spans="2:8" s="33" customFormat="1" ht="38.25">
      <c r="B112" s="118">
        <v>45767</v>
      </c>
      <c r="C112" s="119" t="s">
        <v>40</v>
      </c>
      <c r="D112" s="99"/>
      <c r="E112" s="104" t="s">
        <v>301</v>
      </c>
      <c r="F112" s="110" t="s">
        <v>44</v>
      </c>
      <c r="G112" s="100" t="s">
        <v>316</v>
      </c>
      <c r="H112" s="105"/>
    </row>
    <row r="113" spans="2:8" s="33" customFormat="1" ht="38.25">
      <c r="B113" s="118">
        <v>45767</v>
      </c>
      <c r="C113" s="119" t="s">
        <v>40</v>
      </c>
      <c r="D113" s="99"/>
      <c r="E113" s="104" t="s">
        <v>300</v>
      </c>
      <c r="F113" s="110" t="s">
        <v>44</v>
      </c>
      <c r="G113" s="100" t="s">
        <v>316</v>
      </c>
      <c r="H113" s="105"/>
    </row>
    <row r="114" spans="2:8" s="33" customFormat="1" ht="38.25">
      <c r="B114" s="118">
        <v>45768</v>
      </c>
      <c r="C114" s="119" t="s">
        <v>302</v>
      </c>
      <c r="D114" s="99"/>
      <c r="E114" s="104" t="s">
        <v>110</v>
      </c>
      <c r="F114" s="110" t="s">
        <v>44</v>
      </c>
      <c r="G114" s="100" t="s">
        <v>316</v>
      </c>
      <c r="H114" s="105"/>
    </row>
    <row r="115" spans="2:8" s="33" customFormat="1" ht="38.25">
      <c r="B115" s="118">
        <v>45768</v>
      </c>
      <c r="C115" s="119" t="s">
        <v>40</v>
      </c>
      <c r="D115" s="99"/>
      <c r="E115" s="104" t="s">
        <v>274</v>
      </c>
      <c r="F115" s="110" t="s">
        <v>44</v>
      </c>
      <c r="G115" s="100" t="s">
        <v>316</v>
      </c>
      <c r="H115" s="105"/>
    </row>
    <row r="116" spans="2:8" s="33" customFormat="1" ht="38.25">
      <c r="B116" s="118">
        <v>45768</v>
      </c>
      <c r="C116" s="119" t="s">
        <v>40</v>
      </c>
      <c r="D116" s="99"/>
      <c r="E116" s="104" t="s">
        <v>275</v>
      </c>
      <c r="F116" s="110" t="s">
        <v>44</v>
      </c>
      <c r="G116" s="100" t="s">
        <v>316</v>
      </c>
      <c r="H116" s="105"/>
    </row>
    <row r="117" spans="2:8" s="33" customFormat="1" ht="38.25">
      <c r="B117" s="118">
        <v>45768</v>
      </c>
      <c r="C117" s="119" t="s">
        <v>114</v>
      </c>
      <c r="D117" s="99"/>
      <c r="E117" s="104" t="s">
        <v>276</v>
      </c>
      <c r="F117" s="110" t="s">
        <v>44</v>
      </c>
      <c r="G117" s="100" t="s">
        <v>316</v>
      </c>
      <c r="H117" s="105"/>
    </row>
    <row r="118" spans="2:8" s="33" customFormat="1" ht="38.25">
      <c r="B118" s="118">
        <v>45768</v>
      </c>
      <c r="C118" s="119" t="s">
        <v>40</v>
      </c>
      <c r="D118" s="99"/>
      <c r="E118" s="104" t="s">
        <v>279</v>
      </c>
      <c r="F118" s="110" t="s">
        <v>44</v>
      </c>
      <c r="G118" s="100" t="s">
        <v>316</v>
      </c>
      <c r="H118" s="105"/>
    </row>
    <row r="119" spans="2:8" s="33" customFormat="1" ht="38.25">
      <c r="B119" s="118">
        <v>45768</v>
      </c>
      <c r="C119" s="119" t="s">
        <v>114</v>
      </c>
      <c r="D119" s="99"/>
      <c r="E119" s="104" t="s">
        <v>280</v>
      </c>
      <c r="F119" s="110" t="s">
        <v>44</v>
      </c>
      <c r="G119" s="100" t="s">
        <v>316</v>
      </c>
      <c r="H119" s="105"/>
    </row>
    <row r="120" spans="2:8" s="33" customFormat="1" ht="38.25">
      <c r="B120" s="118">
        <v>45769</v>
      </c>
      <c r="C120" s="119" t="s">
        <v>114</v>
      </c>
      <c r="D120" s="99"/>
      <c r="E120" s="104" t="s">
        <v>282</v>
      </c>
      <c r="F120" s="110" t="s">
        <v>44</v>
      </c>
      <c r="G120" s="100" t="s">
        <v>316</v>
      </c>
      <c r="H120" s="105"/>
    </row>
    <row r="121" spans="2:8" s="33" customFormat="1" ht="38.25">
      <c r="B121" s="118">
        <v>45769</v>
      </c>
      <c r="C121" s="119" t="s">
        <v>40</v>
      </c>
      <c r="D121" s="99"/>
      <c r="E121" s="104" t="s">
        <v>286</v>
      </c>
      <c r="F121" s="110" t="s">
        <v>44</v>
      </c>
      <c r="G121" s="100" t="s">
        <v>316</v>
      </c>
      <c r="H121" s="105"/>
    </row>
    <row r="122" spans="2:8" s="33" customFormat="1" ht="38.25">
      <c r="B122" s="118">
        <v>45769</v>
      </c>
      <c r="C122" s="119" t="s">
        <v>40</v>
      </c>
      <c r="D122" s="99"/>
      <c r="E122" s="104" t="s">
        <v>290</v>
      </c>
      <c r="F122" s="110" t="s">
        <v>44</v>
      </c>
      <c r="G122" s="100" t="s">
        <v>316</v>
      </c>
      <c r="H122" s="105"/>
    </row>
    <row r="123" spans="2:8" s="33" customFormat="1" ht="38.25">
      <c r="B123" s="118">
        <v>45769</v>
      </c>
      <c r="C123" s="119" t="s">
        <v>40</v>
      </c>
      <c r="D123" s="99"/>
      <c r="E123" s="104" t="s">
        <v>291</v>
      </c>
      <c r="F123" s="110" t="s">
        <v>44</v>
      </c>
      <c r="G123" s="100" t="s">
        <v>316</v>
      </c>
      <c r="H123" s="105"/>
    </row>
    <row r="124" spans="2:8" s="33" customFormat="1" ht="38.25">
      <c r="B124" s="118">
        <v>45769</v>
      </c>
      <c r="C124" s="119" t="s">
        <v>40</v>
      </c>
      <c r="D124" s="99"/>
      <c r="E124" s="104" t="s">
        <v>292</v>
      </c>
      <c r="F124" s="110" t="s">
        <v>44</v>
      </c>
      <c r="G124" s="100" t="s">
        <v>316</v>
      </c>
      <c r="H124" s="105"/>
    </row>
    <row r="125" spans="2:8" s="33" customFormat="1" ht="38.25">
      <c r="B125" s="118">
        <v>45769</v>
      </c>
      <c r="C125" s="119" t="s">
        <v>114</v>
      </c>
      <c r="D125" s="99"/>
      <c r="E125" s="104" t="s">
        <v>293</v>
      </c>
      <c r="F125" s="110" t="s">
        <v>44</v>
      </c>
      <c r="G125" s="100" t="s">
        <v>316</v>
      </c>
      <c r="H125" s="105"/>
    </row>
    <row r="126" spans="2:8" s="33" customFormat="1" ht="38.25">
      <c r="B126" s="118">
        <v>45769</v>
      </c>
      <c r="C126" s="119" t="s">
        <v>40</v>
      </c>
      <c r="D126" s="99"/>
      <c r="E126" s="104" t="s">
        <v>298</v>
      </c>
      <c r="F126" s="110" t="s">
        <v>44</v>
      </c>
      <c r="G126" s="100" t="s">
        <v>316</v>
      </c>
      <c r="H126" s="105"/>
    </row>
    <row r="127" spans="2:8" s="33" customFormat="1" ht="38.25">
      <c r="B127" s="118">
        <v>45769</v>
      </c>
      <c r="C127" s="119" t="s">
        <v>114</v>
      </c>
      <c r="D127" s="99"/>
      <c r="E127" s="104" t="s">
        <v>299</v>
      </c>
      <c r="F127" s="110" t="s">
        <v>44</v>
      </c>
      <c r="G127" s="100" t="s">
        <v>316</v>
      </c>
      <c r="H127" s="105"/>
    </row>
    <row r="128" spans="2:8" s="33" customFormat="1" ht="38.25">
      <c r="B128" s="118">
        <v>45770</v>
      </c>
      <c r="C128" s="119" t="s">
        <v>40</v>
      </c>
      <c r="D128" s="99"/>
      <c r="E128" s="104" t="s">
        <v>306</v>
      </c>
      <c r="F128" s="110" t="s">
        <v>44</v>
      </c>
      <c r="G128" s="100" t="s">
        <v>316</v>
      </c>
      <c r="H128" s="105"/>
    </row>
    <row r="129" spans="2:8" s="33" customFormat="1" ht="38.25">
      <c r="B129" s="118">
        <v>45770</v>
      </c>
      <c r="C129" s="119" t="s">
        <v>40</v>
      </c>
      <c r="D129" s="99"/>
      <c r="E129" s="104" t="s">
        <v>307</v>
      </c>
      <c r="F129" s="110" t="s">
        <v>44</v>
      </c>
      <c r="G129" s="100" t="s">
        <v>316</v>
      </c>
      <c r="H129" s="105"/>
    </row>
    <row r="130" spans="2:8" s="33" customFormat="1" ht="38.25">
      <c r="B130" s="118">
        <v>45770</v>
      </c>
      <c r="C130" s="119" t="s">
        <v>40</v>
      </c>
      <c r="D130" s="99"/>
      <c r="E130" s="104" t="s">
        <v>310</v>
      </c>
      <c r="F130" s="110" t="s">
        <v>44</v>
      </c>
      <c r="G130" s="100" t="s">
        <v>316</v>
      </c>
      <c r="H130" s="105"/>
    </row>
    <row r="131" spans="2:8" s="33" customFormat="1" ht="38.25">
      <c r="B131" s="118">
        <v>45770</v>
      </c>
      <c r="C131" s="119" t="s">
        <v>40</v>
      </c>
      <c r="D131" s="99"/>
      <c r="E131" s="104" t="s">
        <v>311</v>
      </c>
      <c r="F131" s="110" t="s">
        <v>44</v>
      </c>
      <c r="G131" s="100" t="s">
        <v>316</v>
      </c>
      <c r="H131" s="105"/>
    </row>
    <row r="132" spans="2:8" s="33" customFormat="1" ht="38.25">
      <c r="B132" s="118">
        <v>45408</v>
      </c>
      <c r="C132" s="119" t="s">
        <v>93</v>
      </c>
      <c r="D132" s="99"/>
      <c r="E132" s="104" t="s">
        <v>314</v>
      </c>
      <c r="F132" s="110" t="s">
        <v>44</v>
      </c>
      <c r="G132" s="100" t="s">
        <v>316</v>
      </c>
      <c r="H132" s="105"/>
    </row>
    <row r="133" spans="2:8" s="33" customFormat="1" ht="38.25">
      <c r="B133" s="118">
        <v>45408</v>
      </c>
      <c r="C133" s="119" t="s">
        <v>93</v>
      </c>
      <c r="D133" s="99"/>
      <c r="E133" s="104" t="s">
        <v>315</v>
      </c>
      <c r="F133" s="110" t="s">
        <v>44</v>
      </c>
      <c r="G133" s="100" t="s">
        <v>316</v>
      </c>
      <c r="H133" s="105"/>
    </row>
    <row r="134" spans="2:8" s="33" customFormat="1" ht="38.25">
      <c r="B134" s="118">
        <v>45408</v>
      </c>
      <c r="C134" s="119" t="s">
        <v>93</v>
      </c>
      <c r="D134" s="99"/>
      <c r="E134" s="104" t="s">
        <v>182</v>
      </c>
      <c r="F134" s="110" t="s">
        <v>44</v>
      </c>
      <c r="G134" s="100" t="s">
        <v>316</v>
      </c>
      <c r="H134" s="105"/>
    </row>
    <row r="135" spans="2:8" s="33" customFormat="1" ht="38.25">
      <c r="B135" s="118">
        <v>45408</v>
      </c>
      <c r="C135" s="119" t="s">
        <v>93</v>
      </c>
      <c r="D135" s="99"/>
      <c r="E135" s="104" t="s">
        <v>320</v>
      </c>
      <c r="F135" s="110" t="s">
        <v>44</v>
      </c>
      <c r="G135" s="100" t="s">
        <v>316</v>
      </c>
      <c r="H135" s="105"/>
    </row>
    <row r="136" spans="2:8" s="33" customFormat="1" ht="38.25">
      <c r="B136" s="118">
        <v>45408</v>
      </c>
      <c r="C136" s="119" t="s">
        <v>93</v>
      </c>
      <c r="D136" s="99"/>
      <c r="E136" s="104" t="s">
        <v>176</v>
      </c>
      <c r="F136" s="110" t="s">
        <v>44</v>
      </c>
      <c r="G136" s="100" t="s">
        <v>316</v>
      </c>
      <c r="H136" s="105"/>
    </row>
    <row r="137" spans="2:8" s="33" customFormat="1" ht="38.25">
      <c r="B137" s="118">
        <v>45408</v>
      </c>
      <c r="C137" s="119" t="s">
        <v>321</v>
      </c>
      <c r="D137" s="99"/>
      <c r="E137" s="104" t="s">
        <v>71</v>
      </c>
      <c r="F137" s="110" t="s">
        <v>44</v>
      </c>
      <c r="G137" s="100" t="s">
        <v>316</v>
      </c>
      <c r="H137" s="105"/>
    </row>
    <row r="138" spans="2:8" s="33" customFormat="1" ht="38.25">
      <c r="B138" s="118">
        <v>45408</v>
      </c>
      <c r="C138" s="119" t="s">
        <v>40</v>
      </c>
      <c r="D138" s="99"/>
      <c r="E138" s="104" t="s">
        <v>324</v>
      </c>
      <c r="F138" s="110" t="s">
        <v>44</v>
      </c>
      <c r="G138" s="100" t="s">
        <v>316</v>
      </c>
      <c r="H138" s="105"/>
    </row>
    <row r="139" spans="2:8" s="33" customFormat="1" ht="38.25">
      <c r="B139" s="118">
        <v>45408</v>
      </c>
      <c r="C139" s="119" t="s">
        <v>40</v>
      </c>
      <c r="D139" s="99"/>
      <c r="E139" s="104" t="s">
        <v>325</v>
      </c>
      <c r="F139" s="110" t="s">
        <v>44</v>
      </c>
      <c r="G139" s="100" t="s">
        <v>316</v>
      </c>
      <c r="H139" s="105"/>
    </row>
    <row r="140" spans="2:8" s="33" customFormat="1" ht="38.25">
      <c r="B140" s="118">
        <v>45408</v>
      </c>
      <c r="C140" s="119" t="s">
        <v>321</v>
      </c>
      <c r="D140" s="99"/>
      <c r="E140" s="104" t="s">
        <v>189</v>
      </c>
      <c r="F140" s="110" t="s">
        <v>44</v>
      </c>
      <c r="G140" s="100" t="s">
        <v>316</v>
      </c>
      <c r="H140" s="105"/>
    </row>
    <row r="141" spans="2:8" s="33" customFormat="1" ht="38.25">
      <c r="B141" s="118">
        <v>45408</v>
      </c>
      <c r="C141" s="119" t="s">
        <v>93</v>
      </c>
      <c r="D141" s="99"/>
      <c r="E141" s="104" t="s">
        <v>177</v>
      </c>
      <c r="F141" s="110" t="s">
        <v>44</v>
      </c>
      <c r="G141" s="100" t="s">
        <v>316</v>
      </c>
      <c r="H141" s="105"/>
    </row>
    <row r="142" spans="2:8" s="33" customFormat="1" ht="38.25">
      <c r="B142" s="118">
        <v>45408</v>
      </c>
      <c r="C142" s="119" t="s">
        <v>330</v>
      </c>
      <c r="D142" s="99"/>
      <c r="E142" s="104" t="s">
        <v>191</v>
      </c>
      <c r="F142" s="110" t="s">
        <v>44</v>
      </c>
      <c r="G142" s="100" t="s">
        <v>316</v>
      </c>
      <c r="H142" s="105"/>
    </row>
    <row r="143" spans="2:8" s="33" customFormat="1" ht="38.25">
      <c r="B143" s="118">
        <v>45408</v>
      </c>
      <c r="C143" s="119" t="s">
        <v>93</v>
      </c>
      <c r="D143" s="99"/>
      <c r="E143" s="104" t="s">
        <v>178</v>
      </c>
      <c r="F143" s="110" t="s">
        <v>44</v>
      </c>
      <c r="G143" s="100" t="s">
        <v>316</v>
      </c>
      <c r="H143" s="105"/>
    </row>
    <row r="144" spans="2:8" s="33" customFormat="1" ht="38.25">
      <c r="B144" s="118">
        <v>45408</v>
      </c>
      <c r="C144" s="119" t="s">
        <v>330</v>
      </c>
      <c r="D144" s="99"/>
      <c r="E144" s="104" t="s">
        <v>190</v>
      </c>
      <c r="F144" s="110" t="s">
        <v>44</v>
      </c>
      <c r="G144" s="100" t="s">
        <v>316</v>
      </c>
      <c r="H144" s="105"/>
    </row>
    <row r="145" spans="2:8" s="33" customFormat="1" ht="38.25">
      <c r="B145" s="118">
        <v>45408</v>
      </c>
      <c r="C145" s="119" t="s">
        <v>93</v>
      </c>
      <c r="D145" s="99"/>
      <c r="E145" s="104" t="s">
        <v>179</v>
      </c>
      <c r="F145" s="110" t="s">
        <v>44</v>
      </c>
      <c r="G145" s="100" t="s">
        <v>316</v>
      </c>
      <c r="H145" s="105"/>
    </row>
    <row r="146" spans="2:8" s="33" customFormat="1" ht="38.25">
      <c r="B146" s="118">
        <v>45408</v>
      </c>
      <c r="C146" s="119" t="s">
        <v>93</v>
      </c>
      <c r="D146" s="99"/>
      <c r="E146" s="104" t="s">
        <v>334</v>
      </c>
      <c r="F146" s="110" t="s">
        <v>44</v>
      </c>
      <c r="G146" s="100" t="s">
        <v>316</v>
      </c>
      <c r="H146" s="105"/>
    </row>
    <row r="147" spans="2:8" s="33" customFormat="1" ht="38.25">
      <c r="B147" s="118">
        <v>45408</v>
      </c>
      <c r="C147" s="119" t="s">
        <v>93</v>
      </c>
      <c r="D147" s="99"/>
      <c r="E147" s="104" t="s">
        <v>180</v>
      </c>
      <c r="F147" s="110" t="s">
        <v>44</v>
      </c>
      <c r="G147" s="100" t="s">
        <v>316</v>
      </c>
      <c r="H147" s="105"/>
    </row>
    <row r="148" spans="2:8" s="33" customFormat="1" ht="38.25">
      <c r="B148" s="118">
        <v>45408</v>
      </c>
      <c r="C148" s="119" t="s">
        <v>93</v>
      </c>
      <c r="D148" s="99"/>
      <c r="E148" s="104" t="s">
        <v>192</v>
      </c>
      <c r="F148" s="110" t="s">
        <v>44</v>
      </c>
      <c r="G148" s="100" t="s">
        <v>316</v>
      </c>
      <c r="H148" s="105"/>
    </row>
    <row r="149" spans="2:8" s="33" customFormat="1" ht="38.25">
      <c r="B149" s="118">
        <v>45408</v>
      </c>
      <c r="C149" s="119" t="s">
        <v>93</v>
      </c>
      <c r="D149" s="99"/>
      <c r="E149" s="104" t="s">
        <v>181</v>
      </c>
      <c r="F149" s="110" t="s">
        <v>44</v>
      </c>
      <c r="G149" s="100" t="s">
        <v>316</v>
      </c>
      <c r="H149" s="105"/>
    </row>
    <row r="150" spans="2:8" s="33" customFormat="1" ht="38.25">
      <c r="B150" s="118">
        <v>45408</v>
      </c>
      <c r="C150" s="119" t="s">
        <v>93</v>
      </c>
      <c r="D150" s="99"/>
      <c r="E150" s="104" t="s">
        <v>336</v>
      </c>
      <c r="F150" s="110" t="s">
        <v>44</v>
      </c>
      <c r="G150" s="100" t="s">
        <v>316</v>
      </c>
      <c r="H150" s="105"/>
    </row>
    <row r="151" spans="2:8" s="33" customFormat="1" ht="38.25">
      <c r="B151" s="118">
        <v>45408</v>
      </c>
      <c r="C151" s="119" t="s">
        <v>93</v>
      </c>
      <c r="D151" s="99"/>
      <c r="E151" s="104" t="s">
        <v>183</v>
      </c>
      <c r="F151" s="110" t="s">
        <v>44</v>
      </c>
      <c r="G151" s="100" t="s">
        <v>316</v>
      </c>
      <c r="H151" s="105"/>
    </row>
    <row r="152" spans="2:8" s="33" customFormat="1" ht="38.25">
      <c r="B152" s="118">
        <v>45408</v>
      </c>
      <c r="C152" s="119" t="s">
        <v>93</v>
      </c>
      <c r="D152" s="99"/>
      <c r="E152" s="104" t="s">
        <v>338</v>
      </c>
      <c r="F152" s="110" t="s">
        <v>44</v>
      </c>
      <c r="G152" s="100" t="s">
        <v>316</v>
      </c>
      <c r="H152" s="105"/>
    </row>
    <row r="153" spans="2:8" s="33" customFormat="1" ht="38.25">
      <c r="B153" s="118">
        <v>45408</v>
      </c>
      <c r="C153" s="119" t="s">
        <v>93</v>
      </c>
      <c r="D153" s="99"/>
      <c r="E153" s="104" t="s">
        <v>184</v>
      </c>
      <c r="F153" s="110" t="s">
        <v>44</v>
      </c>
      <c r="G153" s="100" t="s">
        <v>316</v>
      </c>
      <c r="H153" s="105"/>
    </row>
    <row r="154" spans="2:8" s="33" customFormat="1" ht="38.25">
      <c r="B154" s="118">
        <v>45408</v>
      </c>
      <c r="C154" s="119" t="s">
        <v>40</v>
      </c>
      <c r="D154" s="99"/>
      <c r="E154" s="104" t="s">
        <v>342</v>
      </c>
      <c r="F154" s="110" t="s">
        <v>44</v>
      </c>
      <c r="G154" s="100" t="s">
        <v>316</v>
      </c>
      <c r="H154" s="105"/>
    </row>
    <row r="155" spans="2:8" s="33" customFormat="1" ht="38.25">
      <c r="B155" s="118">
        <v>45408</v>
      </c>
      <c r="C155" s="119" t="s">
        <v>40</v>
      </c>
      <c r="D155" s="99"/>
      <c r="E155" s="104" t="s">
        <v>343</v>
      </c>
      <c r="F155" s="110" t="s">
        <v>44</v>
      </c>
      <c r="G155" s="100" t="s">
        <v>316</v>
      </c>
      <c r="H155" s="105"/>
    </row>
    <row r="156" spans="2:8" s="33" customFormat="1" ht="38.25">
      <c r="B156" s="118">
        <v>45408</v>
      </c>
      <c r="C156" s="119" t="s">
        <v>40</v>
      </c>
      <c r="D156" s="99"/>
      <c r="E156" s="104" t="s">
        <v>346</v>
      </c>
      <c r="F156" s="110" t="s">
        <v>44</v>
      </c>
      <c r="G156" s="100" t="s">
        <v>316</v>
      </c>
      <c r="H156" s="105"/>
    </row>
    <row r="157" spans="2:8" s="33" customFormat="1" ht="38.25">
      <c r="B157" s="118">
        <v>45408</v>
      </c>
      <c r="C157" s="119" t="s">
        <v>40</v>
      </c>
      <c r="D157" s="99"/>
      <c r="E157" s="104" t="s">
        <v>347</v>
      </c>
      <c r="F157" s="110" t="s">
        <v>44</v>
      </c>
      <c r="G157" s="100" t="s">
        <v>316</v>
      </c>
      <c r="H157" s="105"/>
    </row>
    <row r="158" spans="2:8" s="33" customFormat="1" ht="38.25">
      <c r="B158" s="118">
        <v>45408</v>
      </c>
      <c r="C158" s="119" t="s">
        <v>40</v>
      </c>
      <c r="D158" s="99"/>
      <c r="E158" s="104" t="s">
        <v>355</v>
      </c>
      <c r="F158" s="110" t="s">
        <v>44</v>
      </c>
      <c r="G158" s="100" t="s">
        <v>316</v>
      </c>
      <c r="H158" s="105"/>
    </row>
    <row r="159" spans="2:8" s="33" customFormat="1" ht="38.25">
      <c r="B159" s="118">
        <v>45408</v>
      </c>
      <c r="C159" s="119" t="s">
        <v>40</v>
      </c>
      <c r="D159" s="99"/>
      <c r="E159" s="104" t="s">
        <v>356</v>
      </c>
      <c r="F159" s="110" t="s">
        <v>44</v>
      </c>
      <c r="G159" s="100" t="s">
        <v>316</v>
      </c>
      <c r="H159" s="105"/>
    </row>
    <row r="160" spans="2:8" s="33" customFormat="1" ht="38.25">
      <c r="B160" s="118">
        <v>45408</v>
      </c>
      <c r="C160" s="119" t="s">
        <v>93</v>
      </c>
      <c r="D160" s="99"/>
      <c r="E160" s="104" t="s">
        <v>358</v>
      </c>
      <c r="F160" s="110" t="s">
        <v>44</v>
      </c>
      <c r="G160" s="100" t="s">
        <v>316</v>
      </c>
      <c r="H160" s="105"/>
    </row>
    <row r="161" spans="2:8" s="33" customFormat="1" ht="38.25">
      <c r="B161" s="118">
        <v>45408</v>
      </c>
      <c r="C161" s="119" t="s">
        <v>93</v>
      </c>
      <c r="D161" s="99"/>
      <c r="E161" s="104" t="s">
        <v>185</v>
      </c>
      <c r="F161" s="110" t="s">
        <v>44</v>
      </c>
      <c r="G161" s="100" t="s">
        <v>316</v>
      </c>
      <c r="H161" s="105"/>
    </row>
    <row r="162" spans="2:8" s="33" customFormat="1" ht="38.25">
      <c r="B162" s="118">
        <v>45408</v>
      </c>
      <c r="C162" s="119" t="s">
        <v>40</v>
      </c>
      <c r="D162" s="99"/>
      <c r="E162" s="104" t="s">
        <v>361</v>
      </c>
      <c r="F162" s="110" t="s">
        <v>44</v>
      </c>
      <c r="G162" s="100" t="s">
        <v>316</v>
      </c>
      <c r="H162" s="105"/>
    </row>
    <row r="163" spans="2:8" s="33" customFormat="1" ht="38.25">
      <c r="B163" s="118">
        <v>45408</v>
      </c>
      <c r="C163" s="119" t="s">
        <v>40</v>
      </c>
      <c r="D163" s="99"/>
      <c r="E163" s="104" t="s">
        <v>362</v>
      </c>
      <c r="F163" s="110" t="s">
        <v>44</v>
      </c>
      <c r="G163" s="100" t="s">
        <v>316</v>
      </c>
      <c r="H163" s="105"/>
    </row>
    <row r="164" spans="2:8" s="33" customFormat="1" ht="38.25">
      <c r="B164" s="118">
        <v>45408</v>
      </c>
      <c r="C164" s="119" t="s">
        <v>93</v>
      </c>
      <c r="D164" s="99"/>
      <c r="E164" s="104" t="s">
        <v>369</v>
      </c>
      <c r="F164" s="110" t="s">
        <v>44</v>
      </c>
      <c r="G164" s="100" t="s">
        <v>316</v>
      </c>
      <c r="H164" s="105" t="s">
        <v>370</v>
      </c>
    </row>
    <row r="165" spans="2:8" s="33" customFormat="1" ht="38.25">
      <c r="B165" s="118">
        <v>45408</v>
      </c>
      <c r="C165" s="119" t="s">
        <v>93</v>
      </c>
      <c r="D165" s="99"/>
      <c r="E165" s="104" t="s">
        <v>371</v>
      </c>
      <c r="F165" s="110" t="s">
        <v>44</v>
      </c>
      <c r="G165" s="100" t="s">
        <v>316</v>
      </c>
      <c r="H165" s="105"/>
    </row>
    <row r="166" spans="2:8" s="33" customFormat="1" ht="38.25">
      <c r="B166" s="118">
        <v>45408</v>
      </c>
      <c r="C166" s="119" t="s">
        <v>93</v>
      </c>
      <c r="D166" s="99"/>
      <c r="E166" s="104" t="s">
        <v>373</v>
      </c>
      <c r="F166" s="110" t="s">
        <v>44</v>
      </c>
      <c r="G166" s="100" t="s">
        <v>316</v>
      </c>
      <c r="H166" s="105"/>
    </row>
    <row r="167" spans="2:8" s="33" customFormat="1" ht="38.25">
      <c r="B167" s="118">
        <v>45408</v>
      </c>
      <c r="C167" s="119" t="s">
        <v>93</v>
      </c>
      <c r="D167" s="99"/>
      <c r="E167" s="104" t="s">
        <v>376</v>
      </c>
      <c r="F167" s="110" t="s">
        <v>44</v>
      </c>
      <c r="G167" s="100" t="s">
        <v>316</v>
      </c>
      <c r="H167" s="105"/>
    </row>
    <row r="168" spans="2:8" s="33" customFormat="1" ht="38.25">
      <c r="B168" s="118">
        <v>45408</v>
      </c>
      <c r="C168" s="119" t="s">
        <v>330</v>
      </c>
      <c r="D168" s="99"/>
      <c r="E168" s="104" t="s">
        <v>358</v>
      </c>
      <c r="F168" s="110" t="s">
        <v>44</v>
      </c>
      <c r="G168" s="100" t="s">
        <v>316</v>
      </c>
      <c r="H168" s="105"/>
    </row>
    <row r="169" spans="2:8" s="33" customFormat="1" ht="38.25">
      <c r="B169" s="118">
        <v>45408</v>
      </c>
      <c r="C169" s="119" t="s">
        <v>330</v>
      </c>
      <c r="D169" s="99"/>
      <c r="E169" s="104" t="s">
        <v>338</v>
      </c>
      <c r="F169" s="110" t="s">
        <v>44</v>
      </c>
      <c r="G169" s="100" t="s">
        <v>316</v>
      </c>
      <c r="H169" s="105"/>
    </row>
    <row r="170" spans="2:8" s="33" customFormat="1" ht="38.25">
      <c r="B170" s="118">
        <v>45408</v>
      </c>
      <c r="C170" s="119" t="s">
        <v>330</v>
      </c>
      <c r="D170" s="99"/>
      <c r="E170" s="104" t="s">
        <v>336</v>
      </c>
      <c r="F170" s="110" t="s">
        <v>44</v>
      </c>
      <c r="G170" s="100" t="s">
        <v>316</v>
      </c>
      <c r="H170" s="105"/>
    </row>
    <row r="171" spans="2:8" s="33" customFormat="1" ht="38.25">
      <c r="B171" s="118">
        <v>45408</v>
      </c>
      <c r="C171" s="119" t="s">
        <v>330</v>
      </c>
      <c r="D171" s="99"/>
      <c r="E171" s="104" t="s">
        <v>320</v>
      </c>
      <c r="F171" s="110" t="s">
        <v>44</v>
      </c>
      <c r="G171" s="100" t="s">
        <v>316</v>
      </c>
      <c r="H171" s="105"/>
    </row>
    <row r="172" spans="2:8" s="33" customFormat="1" ht="38.25">
      <c r="B172" s="118">
        <v>45408</v>
      </c>
      <c r="C172" s="119" t="s">
        <v>330</v>
      </c>
      <c r="D172" s="99"/>
      <c r="E172" s="104" t="s">
        <v>192</v>
      </c>
      <c r="F172" s="110" t="s">
        <v>44</v>
      </c>
      <c r="G172" s="100" t="s">
        <v>316</v>
      </c>
      <c r="H172" s="105"/>
    </row>
    <row r="173" spans="2:8" s="33" customFormat="1" ht="38.25">
      <c r="B173" s="118">
        <v>45408</v>
      </c>
      <c r="C173" s="119" t="s">
        <v>330</v>
      </c>
      <c r="D173" s="99"/>
      <c r="E173" s="104" t="s">
        <v>334</v>
      </c>
      <c r="F173" s="110" t="s">
        <v>44</v>
      </c>
      <c r="G173" s="100" t="s">
        <v>316</v>
      </c>
      <c r="H173" s="105"/>
    </row>
    <row r="174" spans="2:8" s="33" customFormat="1" ht="38.25">
      <c r="B174" s="118">
        <v>45408</v>
      </c>
      <c r="C174" s="119" t="s">
        <v>384</v>
      </c>
      <c r="D174" s="99"/>
      <c r="E174" s="104" t="s">
        <v>190</v>
      </c>
      <c r="F174" s="110" t="s">
        <v>44</v>
      </c>
      <c r="G174" s="100" t="s">
        <v>316</v>
      </c>
      <c r="H174" s="105"/>
    </row>
    <row r="175" spans="2:8" s="33" customFormat="1" ht="38.25">
      <c r="B175" s="118">
        <v>45408</v>
      </c>
      <c r="C175" s="119" t="s">
        <v>384</v>
      </c>
      <c r="D175" s="99"/>
      <c r="E175" s="104" t="s">
        <v>191</v>
      </c>
      <c r="F175" s="110" t="s">
        <v>44</v>
      </c>
      <c r="G175" s="100" t="s">
        <v>316</v>
      </c>
      <c r="H175" s="105"/>
    </row>
    <row r="176" spans="2:8" s="33" customFormat="1" ht="38.25">
      <c r="B176" s="118">
        <v>45408</v>
      </c>
      <c r="C176" s="119" t="s">
        <v>388</v>
      </c>
      <c r="D176" s="99"/>
      <c r="E176" s="104" t="s">
        <v>189</v>
      </c>
      <c r="F176" s="110" t="s">
        <v>44</v>
      </c>
      <c r="G176" s="100" t="s">
        <v>316</v>
      </c>
      <c r="H176" s="105"/>
    </row>
    <row r="177" spans="2:8" s="33" customFormat="1" ht="38.25">
      <c r="B177" s="118">
        <v>45408</v>
      </c>
      <c r="C177" s="119" t="s">
        <v>388</v>
      </c>
      <c r="D177" s="99"/>
      <c r="E177" s="104" t="s">
        <v>71</v>
      </c>
      <c r="F177" s="110" t="s">
        <v>44</v>
      </c>
      <c r="G177" s="100" t="s">
        <v>316</v>
      </c>
      <c r="H177" s="105"/>
    </row>
    <row r="178" spans="2:8" s="33" customFormat="1" ht="38.25">
      <c r="B178" s="118">
        <v>45409</v>
      </c>
      <c r="C178" s="119" t="s">
        <v>384</v>
      </c>
      <c r="D178" s="99"/>
      <c r="E178" s="104" t="s">
        <v>393</v>
      </c>
      <c r="F178" s="110" t="s">
        <v>44</v>
      </c>
      <c r="G178" s="100" t="s">
        <v>316</v>
      </c>
      <c r="H178" s="105"/>
    </row>
    <row r="179" spans="2:8" s="33" customFormat="1" ht="38.25">
      <c r="B179" s="118">
        <v>45409</v>
      </c>
      <c r="C179" s="119" t="s">
        <v>93</v>
      </c>
      <c r="D179" s="99"/>
      <c r="E179" s="104" t="s">
        <v>394</v>
      </c>
      <c r="F179" s="110" t="s">
        <v>44</v>
      </c>
      <c r="G179" s="100" t="s">
        <v>316</v>
      </c>
      <c r="H179" s="105"/>
    </row>
    <row r="180" spans="2:8" s="33" customFormat="1" ht="38.25">
      <c r="B180" s="118">
        <v>45409</v>
      </c>
      <c r="C180" s="119" t="s">
        <v>40</v>
      </c>
      <c r="D180" s="99"/>
      <c r="E180" s="104" t="s">
        <v>395</v>
      </c>
      <c r="F180" s="110" t="s">
        <v>44</v>
      </c>
      <c r="G180" s="100" t="s">
        <v>316</v>
      </c>
      <c r="H180" s="105"/>
    </row>
    <row r="181" spans="2:8" s="33" customFormat="1" ht="38.25">
      <c r="B181" s="118">
        <v>45409</v>
      </c>
      <c r="C181" s="119" t="s">
        <v>40</v>
      </c>
      <c r="D181" s="99"/>
      <c r="E181" s="104" t="s">
        <v>396</v>
      </c>
      <c r="F181" s="110" t="s">
        <v>44</v>
      </c>
      <c r="G181" s="100" t="s">
        <v>316</v>
      </c>
      <c r="H181" s="105"/>
    </row>
    <row r="182" spans="2:8" s="33" customFormat="1" ht="38.25">
      <c r="B182" s="118">
        <v>45409</v>
      </c>
      <c r="C182" s="119" t="s">
        <v>93</v>
      </c>
      <c r="D182" s="99"/>
      <c r="E182" s="104" t="s">
        <v>405</v>
      </c>
      <c r="F182" s="110" t="s">
        <v>44</v>
      </c>
      <c r="G182" s="100" t="s">
        <v>316</v>
      </c>
      <c r="H182" s="105"/>
    </row>
    <row r="183" spans="2:8" s="33" customFormat="1" ht="38.25">
      <c r="B183" s="118">
        <v>45409</v>
      </c>
      <c r="C183" s="119" t="s">
        <v>93</v>
      </c>
      <c r="D183" s="99"/>
      <c r="E183" s="104" t="s">
        <v>199</v>
      </c>
      <c r="F183" s="110" t="s">
        <v>44</v>
      </c>
      <c r="G183" s="100" t="s">
        <v>316</v>
      </c>
      <c r="H183" s="105"/>
    </row>
    <row r="184" spans="2:8" s="33" customFormat="1" ht="38.25">
      <c r="B184" s="118">
        <v>45409</v>
      </c>
      <c r="C184" s="119" t="s">
        <v>330</v>
      </c>
      <c r="D184" s="99"/>
      <c r="E184" s="104" t="s">
        <v>410</v>
      </c>
      <c r="F184" s="110" t="s">
        <v>44</v>
      </c>
      <c r="G184" s="100" t="s">
        <v>316</v>
      </c>
      <c r="H184" s="105"/>
    </row>
    <row r="185" spans="2:8" s="33" customFormat="1" ht="38.25">
      <c r="B185" s="118">
        <v>45409</v>
      </c>
      <c r="C185" s="119" t="s">
        <v>93</v>
      </c>
      <c r="D185" s="99"/>
      <c r="E185" s="104" t="s">
        <v>202</v>
      </c>
      <c r="F185" s="110" t="s">
        <v>44</v>
      </c>
      <c r="G185" s="100" t="s">
        <v>316</v>
      </c>
      <c r="H185" s="105"/>
    </row>
    <row r="186" spans="2:8" s="33" customFormat="1" ht="38.25">
      <c r="B186" s="118">
        <v>45409</v>
      </c>
      <c r="C186" s="119" t="s">
        <v>93</v>
      </c>
      <c r="D186" s="99"/>
      <c r="E186" s="104" t="s">
        <v>414</v>
      </c>
      <c r="F186" s="110" t="s">
        <v>44</v>
      </c>
      <c r="G186" s="100" t="s">
        <v>316</v>
      </c>
      <c r="H186" s="105"/>
    </row>
    <row r="187" spans="2:8" s="33" customFormat="1" ht="38.25">
      <c r="B187" s="118">
        <v>45409</v>
      </c>
      <c r="C187" s="119" t="s">
        <v>93</v>
      </c>
      <c r="D187" s="99"/>
      <c r="E187" s="104" t="s">
        <v>198</v>
      </c>
      <c r="F187" s="110" t="s">
        <v>44</v>
      </c>
      <c r="G187" s="100" t="s">
        <v>316</v>
      </c>
      <c r="H187" s="105"/>
    </row>
    <row r="188" spans="2:8" s="33" customFormat="1" ht="38.25">
      <c r="B188" s="118">
        <v>45409</v>
      </c>
      <c r="C188" s="119" t="s">
        <v>40</v>
      </c>
      <c r="D188" s="99"/>
      <c r="E188" s="104" t="s">
        <v>415</v>
      </c>
      <c r="F188" s="110" t="s">
        <v>44</v>
      </c>
      <c r="G188" s="100" t="s">
        <v>316</v>
      </c>
      <c r="H188" s="105"/>
    </row>
    <row r="189" spans="2:8" s="33" customFormat="1" ht="38.25">
      <c r="B189" s="118">
        <v>45409</v>
      </c>
      <c r="C189" s="119" t="s">
        <v>330</v>
      </c>
      <c r="D189" s="99"/>
      <c r="E189" s="104" t="s">
        <v>314</v>
      </c>
      <c r="F189" s="110" t="s">
        <v>44</v>
      </c>
      <c r="G189" s="100" t="s">
        <v>316</v>
      </c>
      <c r="H189" s="105"/>
    </row>
    <row r="190" spans="2:8" s="33" customFormat="1" ht="38.25">
      <c r="B190" s="118">
        <v>45409</v>
      </c>
      <c r="C190" s="119" t="s">
        <v>93</v>
      </c>
      <c r="D190" s="99"/>
      <c r="E190" s="104" t="s">
        <v>208</v>
      </c>
      <c r="F190" s="110" t="s">
        <v>44</v>
      </c>
      <c r="G190" s="100" t="s">
        <v>316</v>
      </c>
      <c r="H190" s="105"/>
    </row>
    <row r="191" spans="2:8" s="33" customFormat="1" ht="38.25">
      <c r="B191" s="118">
        <v>45409</v>
      </c>
      <c r="C191" s="119" t="s">
        <v>93</v>
      </c>
      <c r="D191" s="99"/>
      <c r="E191" s="104" t="s">
        <v>419</v>
      </c>
      <c r="F191" s="110" t="s">
        <v>44</v>
      </c>
      <c r="G191" s="100" t="s">
        <v>316</v>
      </c>
      <c r="H191" s="105"/>
    </row>
    <row r="192" spans="2:8" s="33" customFormat="1" ht="38.25">
      <c r="B192" s="118">
        <v>45409</v>
      </c>
      <c r="C192" s="119" t="s">
        <v>93</v>
      </c>
      <c r="D192" s="99"/>
      <c r="E192" s="104" t="s">
        <v>197</v>
      </c>
      <c r="F192" s="110" t="s">
        <v>44</v>
      </c>
      <c r="G192" s="100" t="s">
        <v>316</v>
      </c>
      <c r="H192" s="105"/>
    </row>
    <row r="193" spans="2:8" s="33" customFormat="1" ht="38.25">
      <c r="B193" s="118">
        <v>45409</v>
      </c>
      <c r="C193" s="119" t="s">
        <v>93</v>
      </c>
      <c r="D193" s="99"/>
      <c r="E193" s="104" t="s">
        <v>422</v>
      </c>
      <c r="F193" s="110" t="s">
        <v>44</v>
      </c>
      <c r="G193" s="100" t="s">
        <v>316</v>
      </c>
      <c r="H193" s="105"/>
    </row>
    <row r="194" spans="2:8" s="33" customFormat="1" ht="38.25">
      <c r="B194" s="118">
        <v>45409</v>
      </c>
      <c r="C194" s="119" t="s">
        <v>93</v>
      </c>
      <c r="D194" s="99"/>
      <c r="E194" s="104" t="s">
        <v>210</v>
      </c>
      <c r="F194" s="110" t="s">
        <v>44</v>
      </c>
      <c r="G194" s="100" t="s">
        <v>316</v>
      </c>
      <c r="H194" s="105"/>
    </row>
    <row r="195" spans="2:8" s="33" customFormat="1" ht="38.25">
      <c r="B195" s="118">
        <v>45409</v>
      </c>
      <c r="C195" s="119" t="s">
        <v>330</v>
      </c>
      <c r="D195" s="99"/>
      <c r="E195" s="104" t="s">
        <v>315</v>
      </c>
      <c r="F195" s="110" t="s">
        <v>44</v>
      </c>
      <c r="G195" s="100" t="s">
        <v>316</v>
      </c>
      <c r="H195" s="105"/>
    </row>
    <row r="196" spans="2:8" s="33" customFormat="1" ht="38.25">
      <c r="B196" s="118">
        <v>45409</v>
      </c>
      <c r="C196" s="119" t="s">
        <v>93</v>
      </c>
      <c r="D196" s="99"/>
      <c r="E196" s="104" t="s">
        <v>211</v>
      </c>
      <c r="F196" s="110" t="s">
        <v>44</v>
      </c>
      <c r="G196" s="100" t="s">
        <v>316</v>
      </c>
      <c r="H196" s="105"/>
    </row>
    <row r="197" spans="2:8" s="33" customFormat="1" ht="38.25">
      <c r="B197" s="118">
        <v>45409</v>
      </c>
      <c r="C197" s="119" t="s">
        <v>93</v>
      </c>
      <c r="D197" s="99"/>
      <c r="E197" s="104" t="s">
        <v>427</v>
      </c>
      <c r="F197" s="110" t="s">
        <v>44</v>
      </c>
      <c r="G197" s="100" t="s">
        <v>316</v>
      </c>
      <c r="H197" s="105"/>
    </row>
    <row r="198" spans="2:8" s="33" customFormat="1" ht="38.25">
      <c r="B198" s="118">
        <v>45409</v>
      </c>
      <c r="C198" s="119" t="s">
        <v>93</v>
      </c>
      <c r="D198" s="99"/>
      <c r="E198" s="104" t="s">
        <v>164</v>
      </c>
      <c r="F198" s="110" t="s">
        <v>44</v>
      </c>
      <c r="G198" s="100" t="s">
        <v>316</v>
      </c>
      <c r="H198" s="105"/>
    </row>
    <row r="199" spans="2:8" s="33" customFormat="1" ht="38.25">
      <c r="B199" s="118">
        <v>45409</v>
      </c>
      <c r="C199" s="119" t="s">
        <v>93</v>
      </c>
      <c r="D199" s="99"/>
      <c r="E199" s="104" t="s">
        <v>430</v>
      </c>
      <c r="F199" s="110" t="s">
        <v>44</v>
      </c>
      <c r="G199" s="100" t="s">
        <v>316</v>
      </c>
      <c r="H199" s="105"/>
    </row>
    <row r="200" spans="2:8" s="33" customFormat="1" ht="38.25">
      <c r="B200" s="118">
        <v>45409</v>
      </c>
      <c r="C200" s="119" t="s">
        <v>93</v>
      </c>
      <c r="D200" s="99"/>
      <c r="E200" s="104" t="s">
        <v>196</v>
      </c>
      <c r="F200" s="110" t="s">
        <v>44</v>
      </c>
      <c r="G200" s="100" t="s">
        <v>316</v>
      </c>
      <c r="H200" s="105"/>
    </row>
    <row r="201" spans="2:8" s="33" customFormat="1" ht="38.25">
      <c r="B201" s="118">
        <v>45409</v>
      </c>
      <c r="C201" s="119" t="s">
        <v>93</v>
      </c>
      <c r="D201" s="99"/>
      <c r="E201" s="104" t="s">
        <v>431</v>
      </c>
      <c r="F201" s="110" t="s">
        <v>44</v>
      </c>
      <c r="G201" s="100" t="s">
        <v>316</v>
      </c>
      <c r="H201" s="105"/>
    </row>
    <row r="202" spans="2:8" s="33" customFormat="1" ht="38.25">
      <c r="B202" s="118">
        <v>45409</v>
      </c>
      <c r="C202" s="119" t="s">
        <v>93</v>
      </c>
      <c r="D202" s="99"/>
      <c r="E202" s="104" t="s">
        <v>432</v>
      </c>
      <c r="F202" s="110" t="s">
        <v>44</v>
      </c>
      <c r="G202" s="100" t="s">
        <v>316</v>
      </c>
      <c r="H202" s="105"/>
    </row>
    <row r="203" spans="2:8" s="33" customFormat="1" ht="38.25">
      <c r="B203" s="118">
        <v>45409</v>
      </c>
      <c r="C203" s="119" t="s">
        <v>330</v>
      </c>
      <c r="D203" s="99"/>
      <c r="E203" s="104" t="s">
        <v>369</v>
      </c>
      <c r="F203" s="110" t="s">
        <v>44</v>
      </c>
      <c r="G203" s="100" t="s">
        <v>316</v>
      </c>
      <c r="H203" s="105"/>
    </row>
    <row r="204" spans="2:8" s="33" customFormat="1" ht="38.25">
      <c r="B204" s="118">
        <v>45409</v>
      </c>
      <c r="C204" s="119" t="s">
        <v>93</v>
      </c>
      <c r="D204" s="99"/>
      <c r="E204" s="104" t="s">
        <v>362</v>
      </c>
      <c r="F204" s="110" t="s">
        <v>44</v>
      </c>
      <c r="G204" s="100" t="s">
        <v>316</v>
      </c>
      <c r="H204" s="105"/>
    </row>
    <row r="205" spans="2:8" s="33" customFormat="1">
      <c r="B205" s="118"/>
      <c r="C205" s="119"/>
      <c r="D205" s="99"/>
      <c r="E205" s="104"/>
      <c r="F205" s="120"/>
      <c r="G205" s="104"/>
      <c r="H205" s="105"/>
    </row>
    <row r="206" spans="2:8" s="33" customFormat="1">
      <c r="B206" s="118"/>
      <c r="C206" s="119"/>
      <c r="D206" s="99"/>
      <c r="E206" s="104"/>
      <c r="F206" s="120"/>
      <c r="G206" s="104"/>
      <c r="H206" s="105"/>
    </row>
    <row r="207" spans="2:8" s="33" customFormat="1">
      <c r="B207" s="118"/>
      <c r="C207" s="119"/>
      <c r="D207" s="99"/>
      <c r="E207" s="104"/>
      <c r="F207" s="120"/>
      <c r="G207" s="104"/>
      <c r="H207" s="105"/>
    </row>
    <row r="208" spans="2:8" s="33" customFormat="1">
      <c r="B208" s="118"/>
      <c r="C208" s="119"/>
      <c r="D208" s="99"/>
      <c r="E208" s="104"/>
      <c r="F208" s="120"/>
      <c r="G208" s="104"/>
      <c r="H208" s="105"/>
    </row>
    <row r="209" spans="2:8" s="33" customFormat="1">
      <c r="B209" s="118"/>
      <c r="C209" s="119"/>
      <c r="D209" s="99"/>
      <c r="E209" s="104"/>
      <c r="F209" s="120"/>
      <c r="G209" s="104"/>
      <c r="H209" s="105"/>
    </row>
    <row r="210" spans="2:8" s="33" customFormat="1">
      <c r="B210" s="118"/>
      <c r="C210" s="119"/>
      <c r="D210" s="99"/>
      <c r="E210" s="104"/>
      <c r="F210" s="120"/>
      <c r="G210" s="104"/>
      <c r="H210" s="105"/>
    </row>
    <row r="211" spans="2:8" s="33" customFormat="1">
      <c r="B211" s="118"/>
      <c r="C211" s="119"/>
      <c r="D211" s="99"/>
      <c r="E211" s="104"/>
      <c r="F211" s="120"/>
      <c r="G211" s="104"/>
      <c r="H211" s="105"/>
    </row>
    <row r="212" spans="2:8" s="33" customFormat="1">
      <c r="B212" s="118"/>
      <c r="C212" s="119"/>
      <c r="D212" s="99"/>
      <c r="E212" s="104"/>
      <c r="F212" s="120"/>
      <c r="G212" s="104"/>
      <c r="H212" s="105"/>
    </row>
    <row r="213" spans="2:8" s="33" customFormat="1">
      <c r="B213" s="118"/>
      <c r="C213" s="119"/>
      <c r="D213" s="99"/>
      <c r="E213" s="104"/>
      <c r="F213" s="120"/>
      <c r="G213" s="104"/>
      <c r="H213" s="105"/>
    </row>
    <row r="214" spans="2:8" s="33" customFormat="1">
      <c r="B214" s="118"/>
      <c r="C214" s="119"/>
      <c r="D214" s="99"/>
      <c r="E214" s="104"/>
      <c r="F214" s="120"/>
      <c r="G214" s="104"/>
      <c r="H214" s="105"/>
    </row>
    <row r="215" spans="2:8" s="33" customFormat="1">
      <c r="B215" s="118"/>
      <c r="C215" s="119"/>
      <c r="D215" s="99"/>
      <c r="E215" s="104"/>
      <c r="F215" s="120"/>
      <c r="G215" s="104"/>
      <c r="H215" s="105"/>
    </row>
    <row r="216" spans="2:8" s="33" customFormat="1">
      <c r="B216" s="118"/>
      <c r="C216" s="119"/>
      <c r="D216" s="99"/>
      <c r="E216" s="104"/>
      <c r="F216" s="120"/>
      <c r="G216" s="104"/>
      <c r="H216" s="105"/>
    </row>
    <row r="217" spans="2:8" s="33" customFormat="1">
      <c r="B217" s="118"/>
      <c r="C217" s="119"/>
      <c r="D217" s="99"/>
      <c r="E217" s="104"/>
      <c r="F217" s="120"/>
      <c r="G217" s="104"/>
      <c r="H217" s="105"/>
    </row>
    <row r="218" spans="2:8" s="33" customFormat="1">
      <c r="B218" s="118"/>
      <c r="C218" s="119"/>
      <c r="D218" s="99"/>
      <c r="E218" s="104"/>
      <c r="F218" s="120"/>
      <c r="G218" s="104"/>
      <c r="H218" s="105"/>
    </row>
    <row r="219" spans="2:8" s="33" customFormat="1">
      <c r="B219" s="118"/>
      <c r="C219" s="119"/>
      <c r="D219" s="99"/>
      <c r="E219" s="104"/>
      <c r="F219" s="120"/>
      <c r="G219" s="104"/>
      <c r="H219" s="105"/>
    </row>
    <row r="220" spans="2:8" s="33" customFormat="1">
      <c r="B220" s="118"/>
      <c r="C220" s="119"/>
      <c r="D220" s="99"/>
      <c r="E220" s="104"/>
      <c r="F220" s="120"/>
      <c r="G220" s="104"/>
      <c r="H220" s="105"/>
    </row>
    <row r="221" spans="2:8" s="33" customFormat="1">
      <c r="B221" s="118"/>
      <c r="C221" s="119"/>
      <c r="D221" s="99"/>
      <c r="E221" s="104"/>
      <c r="F221" s="120"/>
      <c r="G221" s="104"/>
      <c r="H221" s="105"/>
    </row>
    <row r="222" spans="2:8" s="33" customFormat="1">
      <c r="B222" s="118"/>
      <c r="C222" s="119"/>
      <c r="D222" s="99"/>
      <c r="E222" s="104"/>
      <c r="F222" s="120"/>
      <c r="G222" s="104"/>
      <c r="H222" s="105"/>
    </row>
    <row r="223" spans="2:8" s="33" customFormat="1">
      <c r="B223" s="118"/>
      <c r="C223" s="119"/>
      <c r="D223" s="99"/>
      <c r="E223" s="104"/>
      <c r="F223" s="120"/>
      <c r="G223" s="104"/>
      <c r="H223" s="105"/>
    </row>
    <row r="224" spans="2:8" s="33" customFormat="1">
      <c r="B224" s="118"/>
      <c r="C224" s="119"/>
      <c r="D224" s="99"/>
      <c r="E224" s="104"/>
      <c r="F224" s="120"/>
      <c r="G224" s="104"/>
      <c r="H224" s="105"/>
    </row>
    <row r="225" spans="2:8" s="33" customFormat="1">
      <c r="B225" s="118"/>
      <c r="C225" s="119"/>
      <c r="D225" s="99"/>
      <c r="E225" s="104"/>
      <c r="F225" s="120"/>
      <c r="G225" s="104"/>
      <c r="H225" s="105"/>
    </row>
    <row r="226" spans="2:8" s="33" customFormat="1">
      <c r="B226" s="118"/>
      <c r="C226" s="119"/>
      <c r="D226" s="99"/>
      <c r="E226" s="104"/>
      <c r="F226" s="120"/>
      <c r="G226" s="104"/>
      <c r="H226" s="105"/>
    </row>
    <row r="227" spans="2:8" s="33" customFormat="1">
      <c r="B227" s="118"/>
      <c r="C227" s="119"/>
      <c r="D227" s="99"/>
      <c r="E227" s="104"/>
      <c r="F227" s="120"/>
      <c r="G227" s="104"/>
      <c r="H227" s="105"/>
    </row>
    <row r="228" spans="2:8" s="33" customFormat="1">
      <c r="B228" s="118"/>
      <c r="C228" s="119"/>
      <c r="D228" s="99"/>
      <c r="E228" s="104"/>
      <c r="F228" s="120"/>
      <c r="G228" s="104"/>
      <c r="H228" s="105"/>
    </row>
    <row r="229" spans="2:8" s="33" customFormat="1">
      <c r="B229" s="118"/>
      <c r="C229" s="119"/>
      <c r="D229" s="99"/>
      <c r="E229" s="104"/>
      <c r="F229" s="120"/>
      <c r="G229" s="104"/>
      <c r="H229" s="105"/>
    </row>
    <row r="230" spans="2:8" s="33" customFormat="1">
      <c r="B230" s="118"/>
      <c r="C230" s="119"/>
      <c r="D230" s="99"/>
      <c r="E230" s="104"/>
      <c r="F230" s="120"/>
      <c r="G230" s="104"/>
      <c r="H230" s="105"/>
    </row>
    <row r="231" spans="2:8" s="33" customFormat="1">
      <c r="B231" s="118"/>
      <c r="C231" s="119"/>
      <c r="D231" s="99"/>
      <c r="E231" s="104"/>
      <c r="F231" s="120"/>
      <c r="G231" s="104"/>
      <c r="H231" s="105"/>
    </row>
    <row r="232" spans="2:8" s="33" customFormat="1">
      <c r="B232" s="118"/>
      <c r="C232" s="119"/>
      <c r="D232" s="99"/>
      <c r="E232" s="104"/>
      <c r="F232" s="120"/>
      <c r="G232" s="104"/>
      <c r="H232" s="105"/>
    </row>
    <row r="233" spans="2:8" s="33" customFormat="1">
      <c r="B233" s="118"/>
      <c r="C233" s="119"/>
      <c r="D233" s="99"/>
      <c r="E233" s="104"/>
      <c r="F233" s="120"/>
      <c r="G233" s="104"/>
      <c r="H233" s="105"/>
    </row>
    <row r="234" spans="2:8" s="33" customFormat="1">
      <c r="B234" s="118"/>
      <c r="C234" s="119"/>
      <c r="D234" s="99"/>
      <c r="E234" s="104"/>
      <c r="F234" s="120"/>
      <c r="G234" s="104"/>
      <c r="H234" s="105"/>
    </row>
    <row r="235" spans="2:8" s="33" customFormat="1">
      <c r="B235" s="118"/>
      <c r="C235" s="119"/>
      <c r="D235" s="99"/>
      <c r="E235" s="104"/>
      <c r="F235" s="120"/>
      <c r="G235" s="104"/>
      <c r="H235" s="105"/>
    </row>
    <row r="236" spans="2:8" s="33" customFormat="1">
      <c r="B236" s="118"/>
      <c r="C236" s="119"/>
      <c r="D236" s="99"/>
      <c r="E236" s="104"/>
      <c r="F236" s="120"/>
      <c r="G236" s="104"/>
      <c r="H236" s="105"/>
    </row>
    <row r="237" spans="2:8" s="33" customFormat="1">
      <c r="B237" s="118"/>
      <c r="C237" s="119"/>
      <c r="D237" s="99"/>
      <c r="E237" s="104"/>
      <c r="F237" s="120"/>
      <c r="G237" s="104"/>
      <c r="H237" s="105"/>
    </row>
    <row r="238" spans="2:8" s="33" customFormat="1">
      <c r="B238" s="118"/>
      <c r="C238" s="119"/>
      <c r="D238" s="99"/>
      <c r="E238" s="104"/>
      <c r="F238" s="120"/>
      <c r="G238" s="104"/>
      <c r="H238" s="105"/>
    </row>
    <row r="239" spans="2:8" s="33" customFormat="1">
      <c r="B239" s="118"/>
      <c r="C239" s="119"/>
      <c r="D239" s="99"/>
      <c r="E239" s="104"/>
      <c r="F239" s="120"/>
      <c r="G239" s="104"/>
      <c r="H239" s="105"/>
    </row>
    <row r="240" spans="2:8" s="33" customFormat="1">
      <c r="B240" s="118"/>
      <c r="C240" s="119"/>
      <c r="D240" s="99"/>
      <c r="E240" s="104"/>
      <c r="F240" s="120"/>
      <c r="G240" s="104"/>
      <c r="H240" s="105"/>
    </row>
    <row r="241" spans="2:8" s="33" customFormat="1">
      <c r="B241" s="118"/>
      <c r="C241" s="119"/>
      <c r="D241" s="99"/>
      <c r="E241" s="104"/>
      <c r="F241" s="120"/>
      <c r="G241" s="104"/>
      <c r="H241" s="105"/>
    </row>
    <row r="242" spans="2:8" s="33" customFormat="1">
      <c r="B242" s="118"/>
      <c r="C242" s="119"/>
      <c r="D242" s="99"/>
      <c r="E242" s="104"/>
      <c r="F242" s="120"/>
      <c r="G242" s="104"/>
      <c r="H242" s="105"/>
    </row>
    <row r="243" spans="2:8" s="33" customFormat="1">
      <c r="B243" s="118"/>
      <c r="C243" s="119"/>
      <c r="D243" s="99"/>
      <c r="E243" s="104"/>
      <c r="F243" s="120"/>
      <c r="G243" s="104"/>
      <c r="H243" s="105"/>
    </row>
    <row r="244" spans="2:8" s="33" customFormat="1">
      <c r="B244" s="107"/>
      <c r="C244" s="106"/>
      <c r="D244" s="42"/>
      <c r="E244" s="103"/>
      <c r="F244" s="111"/>
      <c r="G244" s="103"/>
      <c r="H244"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92 C93:C94 C95:C102 C103:C105 C106:C110 C115:C116 C118 C112:C113 C111 C114 C119:C127 C117 C128:C131 C144:C153 C132:C137 C138:C143 C196:C202 C176:C195 C162:C163 C154:C156 C157:C161 C164:C175 C203:C20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10"/>
  <sheetViews>
    <sheetView showGridLines="0" tabSelected="1" topLeftCell="A26" zoomScale="93" zoomScaleNormal="85" workbookViewId="0">
      <selection activeCell="H27" sqref="H2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39"/>
      <c r="C1" s="139"/>
      <c r="D1" s="139"/>
      <c r="E1" s="6"/>
      <c r="F1" s="6"/>
      <c r="G1" s="6"/>
      <c r="H1" s="6"/>
      <c r="I1" s="90"/>
      <c r="J1" s="6"/>
      <c r="K1" s="7"/>
    </row>
    <row r="2" spans="1:11" s="2" customFormat="1" ht="11.25" customHeight="1" thickBot="1">
      <c r="A2" s="7"/>
      <c r="B2" s="140"/>
      <c r="C2" s="140"/>
      <c r="D2" s="140"/>
      <c r="E2" s="6"/>
      <c r="F2" s="6"/>
      <c r="G2" s="6"/>
      <c r="H2" s="6"/>
      <c r="I2" s="90"/>
      <c r="J2" s="6"/>
      <c r="K2" s="7"/>
    </row>
    <row r="3" spans="1:11" s="3" customFormat="1" ht="15" customHeight="1">
      <c r="A3" s="57" t="s">
        <v>36</v>
      </c>
      <c r="B3" s="130" t="s">
        <v>42</v>
      </c>
      <c r="C3" s="130"/>
      <c r="D3" s="131"/>
      <c r="E3" s="60"/>
      <c r="F3" s="60"/>
      <c r="G3" s="60"/>
      <c r="H3" s="149"/>
      <c r="I3" s="149"/>
      <c r="J3" s="149"/>
      <c r="K3" s="9"/>
    </row>
    <row r="4" spans="1:11" s="3" customFormat="1" ht="12.75">
      <c r="A4" s="62" t="s">
        <v>37</v>
      </c>
      <c r="B4" s="151" t="s">
        <v>45</v>
      </c>
      <c r="C4" s="152"/>
      <c r="D4" s="153"/>
      <c r="E4" s="60"/>
      <c r="F4" s="60"/>
      <c r="G4" s="60"/>
      <c r="H4" s="149"/>
      <c r="I4" s="149"/>
      <c r="J4" s="149"/>
      <c r="K4" s="9"/>
    </row>
    <row r="5" spans="1:11" s="70" customFormat="1" ht="25.5">
      <c r="A5" s="62" t="s">
        <v>30</v>
      </c>
      <c r="B5" s="142" t="s">
        <v>41</v>
      </c>
      <c r="C5" s="143"/>
      <c r="D5" s="144"/>
      <c r="E5" s="68"/>
      <c r="F5" s="68"/>
      <c r="G5" s="68"/>
      <c r="H5" s="148"/>
      <c r="I5" s="148"/>
      <c r="J5" s="148"/>
      <c r="K5" s="69"/>
    </row>
    <row r="6" spans="1:11" s="3" customFormat="1" ht="15" customHeight="1">
      <c r="A6" s="12" t="s">
        <v>38</v>
      </c>
      <c r="B6" s="79">
        <f>COUNTIF(I12:I73,"Pass")</f>
        <v>28</v>
      </c>
      <c r="C6" s="10" t="s">
        <v>39</v>
      </c>
      <c r="D6" s="13">
        <f>COUNTIF(I10:I775,"Pending")</f>
        <v>2</v>
      </c>
      <c r="E6" s="8"/>
      <c r="F6" s="8"/>
      <c r="G6" s="8"/>
      <c r="H6" s="149"/>
      <c r="I6" s="149"/>
      <c r="J6" s="149"/>
      <c r="K6" s="9"/>
    </row>
    <row r="7" spans="1:11" s="3" customFormat="1" ht="15" customHeight="1" thickBot="1">
      <c r="A7" s="14" t="s">
        <v>3</v>
      </c>
      <c r="B7" s="80">
        <f>COUNTIF(I12:I73,"Fail")</f>
        <v>7</v>
      </c>
      <c r="C7" s="29" t="s">
        <v>28</v>
      </c>
      <c r="D7" s="58">
        <f>COUNTA(A12:A73) -9</f>
        <v>53</v>
      </c>
      <c r="E7" s="61"/>
      <c r="F7" s="61"/>
      <c r="G7" s="61"/>
      <c r="H7" s="149"/>
      <c r="I7" s="149"/>
      <c r="J7" s="149"/>
      <c r="K7" s="9"/>
    </row>
    <row r="8" spans="1:11" s="3" customFormat="1" ht="15" customHeight="1">
      <c r="A8" s="141"/>
      <c r="B8" s="141"/>
      <c r="C8" s="141"/>
      <c r="D8" s="141"/>
      <c r="E8" s="8"/>
      <c r="F8" s="8"/>
      <c r="G8" s="8"/>
      <c r="H8" s="8"/>
      <c r="I8" s="91"/>
      <c r="J8" s="91"/>
      <c r="K8" s="9"/>
    </row>
    <row r="9" spans="1:11" s="72" customFormat="1" ht="12" customHeight="1">
      <c r="A9" s="158" t="s">
        <v>31</v>
      </c>
      <c r="B9" s="159" t="s">
        <v>6</v>
      </c>
      <c r="C9" s="158" t="s">
        <v>16</v>
      </c>
      <c r="D9" s="163" t="s">
        <v>29</v>
      </c>
      <c r="E9" s="164"/>
      <c r="F9" s="164"/>
      <c r="G9" s="165"/>
      <c r="H9" s="154" t="s">
        <v>27</v>
      </c>
      <c r="I9" s="150" t="s">
        <v>7</v>
      </c>
      <c r="J9" s="150" t="s">
        <v>32</v>
      </c>
      <c r="K9" s="71"/>
    </row>
    <row r="10" spans="1:11" s="3" customFormat="1" ht="12" customHeight="1">
      <c r="A10" s="150"/>
      <c r="B10" s="160"/>
      <c r="C10" s="150"/>
      <c r="D10" s="155"/>
      <c r="E10" s="166"/>
      <c r="F10" s="166"/>
      <c r="G10" s="167"/>
      <c r="H10" s="155"/>
      <c r="I10" s="150"/>
      <c r="J10" s="150"/>
      <c r="K10" s="9"/>
    </row>
    <row r="11" spans="1:11" s="73" customFormat="1" ht="15">
      <c r="A11" s="156"/>
      <c r="B11" s="156"/>
      <c r="C11" s="156"/>
      <c r="D11" s="156"/>
      <c r="E11" s="156"/>
      <c r="F11" s="156"/>
      <c r="G11" s="156"/>
      <c r="H11" s="156"/>
      <c r="I11" s="156"/>
      <c r="J11" s="157"/>
    </row>
    <row r="12" spans="1:11" s="4" customFormat="1" ht="12.75">
      <c r="A12" s="145" t="s">
        <v>46</v>
      </c>
      <c r="B12" s="146"/>
      <c r="C12" s="146"/>
      <c r="D12" s="146"/>
      <c r="E12" s="146"/>
      <c r="F12" s="146"/>
      <c r="G12" s="146"/>
      <c r="H12" s="146"/>
      <c r="I12" s="146"/>
      <c r="J12" s="147"/>
    </row>
    <row r="13" spans="1:11" s="4" customFormat="1" ht="408.95" customHeight="1" outlineLevel="1">
      <c r="A13" s="77" t="s">
        <v>0</v>
      </c>
      <c r="B13" s="81" t="s">
        <v>47</v>
      </c>
      <c r="C13" s="76" t="s">
        <v>322</v>
      </c>
      <c r="D13" s="162" t="s">
        <v>389</v>
      </c>
      <c r="E13" s="137"/>
      <c r="F13" s="137"/>
      <c r="G13" s="75"/>
      <c r="H13" s="116" t="s">
        <v>317</v>
      </c>
      <c r="I13" s="76" t="s">
        <v>38</v>
      </c>
      <c r="J13" s="117"/>
    </row>
    <row r="14" spans="1:11" s="4" customFormat="1" ht="159.94999999999999" customHeight="1" outlineLevel="1">
      <c r="A14" s="77" t="s">
        <v>1</v>
      </c>
      <c r="B14" s="81" t="s">
        <v>170</v>
      </c>
      <c r="C14" s="76" t="s">
        <v>328</v>
      </c>
      <c r="D14" s="162" t="s">
        <v>379</v>
      </c>
      <c r="E14" s="137"/>
      <c r="F14" s="137"/>
      <c r="G14" s="75"/>
      <c r="H14" s="116" t="s">
        <v>317</v>
      </c>
      <c r="I14" s="76" t="s">
        <v>38</v>
      </c>
      <c r="J14" s="74" t="s">
        <v>329</v>
      </c>
    </row>
    <row r="15" spans="1:11" s="4" customFormat="1" ht="159.94999999999999" customHeight="1" outlineLevel="1">
      <c r="A15" s="77" t="s">
        <v>2</v>
      </c>
      <c r="B15" s="81" t="s">
        <v>167</v>
      </c>
      <c r="C15" s="76" t="s">
        <v>331</v>
      </c>
      <c r="D15" s="162" t="s">
        <v>387</v>
      </c>
      <c r="E15" s="137"/>
      <c r="F15" s="137"/>
      <c r="G15" s="75"/>
      <c r="H15" s="116" t="s">
        <v>317</v>
      </c>
      <c r="I15" s="76" t="s">
        <v>3</v>
      </c>
      <c r="J15" s="74" t="s">
        <v>171</v>
      </c>
    </row>
    <row r="16" spans="1:11" s="4" customFormat="1" ht="159.94999999999999" customHeight="1" outlineLevel="1">
      <c r="A16" s="77" t="s">
        <v>49</v>
      </c>
      <c r="B16" s="81" t="s">
        <v>69</v>
      </c>
      <c r="C16" s="76" t="s">
        <v>332</v>
      </c>
      <c r="D16" s="162" t="s">
        <v>385</v>
      </c>
      <c r="E16" s="137"/>
      <c r="F16" s="137"/>
      <c r="G16" s="75"/>
      <c r="H16" s="116" t="s">
        <v>317</v>
      </c>
      <c r="I16" s="76" t="s">
        <v>38</v>
      </c>
      <c r="J16" s="74"/>
    </row>
    <row r="17" spans="1:10" s="4" customFormat="1" ht="159.94999999999999" customHeight="1" outlineLevel="1">
      <c r="A17" s="77" t="s">
        <v>51</v>
      </c>
      <c r="B17" s="81" t="s">
        <v>70</v>
      </c>
      <c r="C17" s="76" t="s">
        <v>333</v>
      </c>
      <c r="D17" s="162" t="s">
        <v>386</v>
      </c>
      <c r="E17" s="137"/>
      <c r="F17" s="137"/>
      <c r="G17" s="75"/>
      <c r="H17" s="116" t="s">
        <v>317</v>
      </c>
      <c r="I17" s="76" t="s">
        <v>38</v>
      </c>
      <c r="J17" s="74"/>
    </row>
    <row r="18" spans="1:10" s="4" customFormat="1" ht="159.94999999999999" customHeight="1" outlineLevel="1">
      <c r="A18" s="77" t="s">
        <v>52</v>
      </c>
      <c r="B18" s="92" t="s">
        <v>172</v>
      </c>
      <c r="C18" s="86" t="s">
        <v>335</v>
      </c>
      <c r="D18" s="162" t="s">
        <v>380</v>
      </c>
      <c r="E18" s="137"/>
      <c r="F18" s="137"/>
      <c r="G18" s="75"/>
      <c r="H18" s="116" t="s">
        <v>317</v>
      </c>
      <c r="I18" s="76" t="s">
        <v>3</v>
      </c>
      <c r="J18" s="74" t="s">
        <v>171</v>
      </c>
    </row>
    <row r="19" spans="1:10" s="4" customFormat="1" ht="159.94999999999999" customHeight="1" outlineLevel="1">
      <c r="A19" s="77" t="s">
        <v>53</v>
      </c>
      <c r="B19" s="85" t="s">
        <v>162</v>
      </c>
      <c r="C19" s="86" t="s">
        <v>318</v>
      </c>
      <c r="D19" s="162" t="s">
        <v>163</v>
      </c>
      <c r="E19" s="137"/>
      <c r="F19" s="137"/>
      <c r="G19" s="75"/>
      <c r="H19" s="116" t="s">
        <v>317</v>
      </c>
      <c r="I19" s="76" t="s">
        <v>38</v>
      </c>
      <c r="J19" s="74"/>
    </row>
    <row r="20" spans="1:10" s="4" customFormat="1" ht="260.10000000000002" customHeight="1" outlineLevel="1">
      <c r="A20" s="77" t="s">
        <v>63</v>
      </c>
      <c r="B20" s="85" t="s">
        <v>173</v>
      </c>
      <c r="C20" s="76" t="s">
        <v>175</v>
      </c>
      <c r="D20" s="162" t="s">
        <v>381</v>
      </c>
      <c r="E20" s="137"/>
      <c r="F20" s="137"/>
      <c r="G20" s="75"/>
      <c r="H20" s="116" t="s">
        <v>317</v>
      </c>
      <c r="I20" s="76" t="s">
        <v>3</v>
      </c>
      <c r="J20" s="74" t="s">
        <v>374</v>
      </c>
    </row>
    <row r="21" spans="1:10" s="4" customFormat="1" ht="260.10000000000002" customHeight="1" outlineLevel="1">
      <c r="A21" s="77" t="s">
        <v>72</v>
      </c>
      <c r="B21" s="85" t="s">
        <v>174</v>
      </c>
      <c r="C21" s="76" t="s">
        <v>337</v>
      </c>
      <c r="D21" s="162" t="s">
        <v>381</v>
      </c>
      <c r="E21" s="137"/>
      <c r="F21" s="137"/>
      <c r="G21" s="75"/>
      <c r="H21" s="116" t="s">
        <v>317</v>
      </c>
      <c r="I21" s="76" t="s">
        <v>3</v>
      </c>
      <c r="J21" s="74" t="s">
        <v>374</v>
      </c>
    </row>
    <row r="22" spans="1:10" s="4" customFormat="1" ht="159.94999999999999" customHeight="1" outlineLevel="1">
      <c r="A22" s="77" t="s">
        <v>73</v>
      </c>
      <c r="B22" s="85" t="s">
        <v>168</v>
      </c>
      <c r="C22" s="86" t="s">
        <v>357</v>
      </c>
      <c r="D22" s="162" t="s">
        <v>378</v>
      </c>
      <c r="E22" s="137"/>
      <c r="F22" s="137"/>
      <c r="G22" s="75"/>
      <c r="H22" s="116" t="s">
        <v>317</v>
      </c>
      <c r="I22" s="76" t="s">
        <v>38</v>
      </c>
      <c r="J22" s="74" t="s">
        <v>169</v>
      </c>
    </row>
    <row r="23" spans="1:10" s="4" customFormat="1" ht="260.10000000000002" customHeight="1" outlineLevel="1">
      <c r="A23" s="77" t="s">
        <v>74</v>
      </c>
      <c r="B23" s="85" t="s">
        <v>323</v>
      </c>
      <c r="C23" s="76" t="s">
        <v>326</v>
      </c>
      <c r="D23" s="162" t="s">
        <v>377</v>
      </c>
      <c r="E23" s="137"/>
      <c r="F23" s="137"/>
      <c r="G23" s="75"/>
      <c r="H23" s="116">
        <v>45773</v>
      </c>
      <c r="I23" s="76" t="s">
        <v>38</v>
      </c>
      <c r="J23" s="74" t="s">
        <v>327</v>
      </c>
    </row>
    <row r="24" spans="1:10" s="4" customFormat="1" ht="159.94999999999999" customHeight="1" outlineLevel="1">
      <c r="A24" s="77" t="s">
        <v>348</v>
      </c>
      <c r="B24" s="85" t="s">
        <v>339</v>
      </c>
      <c r="C24" s="86" t="s">
        <v>340</v>
      </c>
      <c r="D24" s="162" t="s">
        <v>375</v>
      </c>
      <c r="E24" s="137"/>
      <c r="F24" s="137"/>
      <c r="G24" s="75"/>
      <c r="H24" s="116">
        <v>45773</v>
      </c>
      <c r="I24" s="76" t="s">
        <v>38</v>
      </c>
      <c r="J24" s="74" t="s">
        <v>341</v>
      </c>
    </row>
    <row r="25" spans="1:10" s="4" customFormat="1" ht="260.10000000000002" customHeight="1" outlineLevel="1">
      <c r="A25" s="77" t="s">
        <v>349</v>
      </c>
      <c r="B25" s="85" t="s">
        <v>344</v>
      </c>
      <c r="C25" s="76" t="s">
        <v>345</v>
      </c>
      <c r="D25" s="162" t="s">
        <v>382</v>
      </c>
      <c r="E25" s="137"/>
      <c r="F25" s="137"/>
      <c r="G25" s="75"/>
      <c r="H25" s="116">
        <v>45773</v>
      </c>
      <c r="I25" s="76" t="s">
        <v>3</v>
      </c>
      <c r="J25" s="74" t="s">
        <v>374</v>
      </c>
    </row>
    <row r="26" spans="1:10" s="4" customFormat="1" ht="320.10000000000002" customHeight="1" outlineLevel="1">
      <c r="A26" s="77" t="s">
        <v>350</v>
      </c>
      <c r="B26" s="85" t="s">
        <v>352</v>
      </c>
      <c r="C26" s="76" t="s">
        <v>354</v>
      </c>
      <c r="D26" s="162" t="s">
        <v>372</v>
      </c>
      <c r="E26" s="137"/>
      <c r="F26" s="137"/>
      <c r="G26" s="75"/>
      <c r="H26" s="116">
        <v>45773</v>
      </c>
      <c r="I26" s="76" t="s">
        <v>38</v>
      </c>
      <c r="J26" s="74" t="s">
        <v>353</v>
      </c>
    </row>
    <row r="27" spans="1:10" s="4" customFormat="1" ht="408.95" customHeight="1" outlineLevel="1">
      <c r="A27" s="77" t="s">
        <v>351</v>
      </c>
      <c r="B27" s="85" t="s">
        <v>359</v>
      </c>
      <c r="C27" s="76" t="s">
        <v>360</v>
      </c>
      <c r="D27" s="162" t="s">
        <v>383</v>
      </c>
      <c r="E27" s="137"/>
      <c r="F27" s="137"/>
      <c r="G27" s="75"/>
      <c r="H27" s="116">
        <v>45773</v>
      </c>
      <c r="I27" s="76" t="s">
        <v>3</v>
      </c>
      <c r="J27" s="74" t="s">
        <v>171</v>
      </c>
    </row>
    <row r="28" spans="1:10" s="4" customFormat="1" ht="12.75" outlineLevel="1">
      <c r="A28" s="145" t="s">
        <v>48</v>
      </c>
      <c r="B28" s="146"/>
      <c r="C28" s="146"/>
      <c r="D28" s="87"/>
      <c r="E28" s="87"/>
      <c r="F28" s="87"/>
      <c r="G28" s="87"/>
      <c r="H28" s="87"/>
      <c r="I28" s="87"/>
      <c r="J28" s="88"/>
    </row>
    <row r="29" spans="1:10" s="4" customFormat="1" ht="309.95" customHeight="1" outlineLevel="1">
      <c r="A29" s="93" t="s">
        <v>0</v>
      </c>
      <c r="B29" s="85" t="s">
        <v>390</v>
      </c>
      <c r="C29" s="86" t="s">
        <v>397</v>
      </c>
      <c r="D29" s="170" t="s">
        <v>402</v>
      </c>
      <c r="E29" s="161"/>
      <c r="F29" s="161"/>
      <c r="G29" s="94"/>
      <c r="H29" s="115" t="s">
        <v>398</v>
      </c>
      <c r="I29" s="86" t="s">
        <v>38</v>
      </c>
      <c r="J29" s="96"/>
    </row>
    <row r="30" spans="1:10" s="4" customFormat="1" ht="309.95" customHeight="1" outlineLevel="1">
      <c r="A30" s="93" t="s">
        <v>1</v>
      </c>
      <c r="B30" s="85" t="s">
        <v>391</v>
      </c>
      <c r="C30" s="86" t="s">
        <v>400</v>
      </c>
      <c r="D30" s="170" t="s">
        <v>401</v>
      </c>
      <c r="E30" s="171"/>
      <c r="F30" s="171"/>
      <c r="G30" s="94"/>
      <c r="H30" s="115">
        <v>45774</v>
      </c>
      <c r="I30" s="86" t="s">
        <v>38</v>
      </c>
      <c r="J30" s="96"/>
    </row>
    <row r="31" spans="1:10" s="4" customFormat="1" ht="159.94999999999999" customHeight="1" outlineLevel="1">
      <c r="A31" s="93" t="s">
        <v>2</v>
      </c>
      <c r="B31" s="85" t="s">
        <v>165</v>
      </c>
      <c r="C31" s="86" t="s">
        <v>406</v>
      </c>
      <c r="D31" s="170" t="s">
        <v>408</v>
      </c>
      <c r="E31" s="161"/>
      <c r="F31" s="161"/>
      <c r="G31" s="94"/>
      <c r="H31" s="115" t="s">
        <v>407</v>
      </c>
      <c r="I31" s="86" t="s">
        <v>38</v>
      </c>
      <c r="J31" s="96" t="s">
        <v>200</v>
      </c>
    </row>
    <row r="32" spans="1:10" s="4" customFormat="1" ht="159.94999999999999" customHeight="1" outlineLevel="1">
      <c r="A32" s="93" t="s">
        <v>49</v>
      </c>
      <c r="B32" s="85" t="s">
        <v>64</v>
      </c>
      <c r="C32" s="86" t="s">
        <v>409</v>
      </c>
      <c r="D32" s="162" t="s">
        <v>408</v>
      </c>
      <c r="E32" s="133"/>
      <c r="F32" s="133"/>
      <c r="G32" s="94"/>
      <c r="H32" s="115" t="s">
        <v>398</v>
      </c>
      <c r="I32" s="86" t="s">
        <v>38</v>
      </c>
      <c r="J32" s="96"/>
    </row>
    <row r="33" spans="1:10" s="4" customFormat="1" ht="159.94999999999999" customHeight="1" outlineLevel="1">
      <c r="A33" s="93" t="s">
        <v>51</v>
      </c>
      <c r="B33" s="85" t="s">
        <v>166</v>
      </c>
      <c r="C33" s="86" t="s">
        <v>412</v>
      </c>
      <c r="D33" s="162" t="s">
        <v>411</v>
      </c>
      <c r="E33" s="173"/>
      <c r="F33" s="174"/>
      <c r="G33" s="94"/>
      <c r="H33" s="115" t="s">
        <v>407</v>
      </c>
      <c r="I33" s="86" t="s">
        <v>38</v>
      </c>
      <c r="J33" s="96" t="s">
        <v>413</v>
      </c>
    </row>
    <row r="34" spans="1:10" s="4" customFormat="1" ht="159.94999999999999" customHeight="1" outlineLevel="1">
      <c r="A34" s="93" t="s">
        <v>52</v>
      </c>
      <c r="B34" s="85" t="s">
        <v>207</v>
      </c>
      <c r="C34" s="86" t="s">
        <v>417</v>
      </c>
      <c r="D34" s="162" t="s">
        <v>416</v>
      </c>
      <c r="E34" s="173"/>
      <c r="F34" s="174"/>
      <c r="G34" s="94"/>
      <c r="H34" s="115" t="s">
        <v>398</v>
      </c>
      <c r="I34" s="86" t="s">
        <v>39</v>
      </c>
      <c r="J34" s="96" t="s">
        <v>313</v>
      </c>
    </row>
    <row r="35" spans="1:10" s="4" customFormat="1" ht="159.94999999999999" customHeight="1" outlineLevel="1">
      <c r="A35" s="93" t="s">
        <v>53</v>
      </c>
      <c r="B35" s="85" t="s">
        <v>65</v>
      </c>
      <c r="C35" s="86" t="s">
        <v>418</v>
      </c>
      <c r="D35" s="162" t="s">
        <v>375</v>
      </c>
      <c r="E35" s="133"/>
      <c r="F35" s="172"/>
      <c r="G35" s="94"/>
      <c r="H35" s="115" t="s">
        <v>407</v>
      </c>
      <c r="I35" s="86" t="s">
        <v>38</v>
      </c>
      <c r="J35" s="96" t="s">
        <v>341</v>
      </c>
    </row>
    <row r="36" spans="1:10" s="4" customFormat="1" ht="159.94999999999999" customHeight="1" outlineLevel="1">
      <c r="A36" s="93" t="s">
        <v>63</v>
      </c>
      <c r="B36" s="85" t="s">
        <v>56</v>
      </c>
      <c r="C36" s="86" t="s">
        <v>420</v>
      </c>
      <c r="D36" s="162" t="s">
        <v>421</v>
      </c>
      <c r="E36" s="173"/>
      <c r="F36" s="174"/>
      <c r="G36" s="94"/>
      <c r="H36" s="115" t="s">
        <v>398</v>
      </c>
      <c r="I36" s="86" t="s">
        <v>3</v>
      </c>
      <c r="J36" s="96" t="s">
        <v>205</v>
      </c>
    </row>
    <row r="37" spans="1:10" s="4" customFormat="1" ht="150" customHeight="1" outlineLevel="1">
      <c r="A37" s="93" t="s">
        <v>72</v>
      </c>
      <c r="B37" s="85" t="s">
        <v>50</v>
      </c>
      <c r="C37" s="86" t="s">
        <v>424</v>
      </c>
      <c r="D37" s="162" t="s">
        <v>423</v>
      </c>
      <c r="E37" s="173"/>
      <c r="F37" s="174"/>
      <c r="G37" s="94"/>
      <c r="H37" s="115" t="s">
        <v>398</v>
      </c>
      <c r="I37" s="86" t="s">
        <v>39</v>
      </c>
      <c r="J37" s="96" t="s">
        <v>313</v>
      </c>
    </row>
    <row r="38" spans="1:10" s="4" customFormat="1" ht="150" customHeight="1" outlineLevel="1">
      <c r="A38" s="93" t="s">
        <v>73</v>
      </c>
      <c r="B38" s="85" t="s">
        <v>55</v>
      </c>
      <c r="C38" s="86" t="s">
        <v>425</v>
      </c>
      <c r="D38" s="162" t="s">
        <v>426</v>
      </c>
      <c r="E38" s="137"/>
      <c r="F38" s="138"/>
      <c r="G38" s="94"/>
      <c r="H38" s="115" t="s">
        <v>407</v>
      </c>
      <c r="I38" s="86" t="s">
        <v>38</v>
      </c>
      <c r="J38" s="96"/>
    </row>
    <row r="39" spans="1:10" s="4" customFormat="1" ht="150" customHeight="1" outlineLevel="1">
      <c r="A39" s="93" t="s">
        <v>74</v>
      </c>
      <c r="B39" s="85" t="s">
        <v>54</v>
      </c>
      <c r="C39" s="86" t="s">
        <v>428</v>
      </c>
      <c r="D39" s="170" t="s">
        <v>429</v>
      </c>
      <c r="E39" s="171"/>
      <c r="F39" s="175"/>
      <c r="G39" s="94"/>
      <c r="H39" s="115" t="s">
        <v>407</v>
      </c>
      <c r="I39" s="86" t="s">
        <v>38</v>
      </c>
      <c r="J39" s="96"/>
    </row>
    <row r="40" spans="1:10" s="4" customFormat="1" ht="12.75" outlineLevel="1">
      <c r="A40" s="145" t="s">
        <v>66</v>
      </c>
      <c r="B40" s="146"/>
      <c r="C40" s="146"/>
      <c r="D40" s="87"/>
      <c r="E40" s="87"/>
      <c r="F40" s="87"/>
      <c r="G40" s="87"/>
      <c r="H40" s="87"/>
      <c r="I40" s="87"/>
      <c r="J40" s="88"/>
    </row>
    <row r="41" spans="1:10" s="4" customFormat="1" ht="159.94999999999999" customHeight="1" outlineLevel="1">
      <c r="A41" s="77" t="s">
        <v>0</v>
      </c>
      <c r="B41" s="92" t="s">
        <v>68</v>
      </c>
      <c r="C41" s="76" t="s">
        <v>399</v>
      </c>
      <c r="D41" s="162" t="s">
        <v>163</v>
      </c>
      <c r="E41" s="133"/>
      <c r="F41" s="133"/>
      <c r="G41" s="75"/>
      <c r="H41" s="129">
        <v>45774</v>
      </c>
      <c r="I41" s="76" t="s">
        <v>38</v>
      </c>
      <c r="J41" s="74"/>
    </row>
    <row r="42" spans="1:10" s="4" customFormat="1" ht="12.75" outlineLevel="1">
      <c r="A42" s="134" t="s">
        <v>67</v>
      </c>
      <c r="B42" s="135"/>
      <c r="C42" s="135"/>
      <c r="D42" s="97"/>
      <c r="E42" s="97"/>
      <c r="F42" s="97"/>
      <c r="G42" s="97"/>
      <c r="H42" s="97"/>
      <c r="I42" s="97"/>
      <c r="J42" s="98"/>
    </row>
    <row r="43" spans="1:10" s="4" customFormat="1" ht="300" customHeight="1" outlineLevel="1">
      <c r="A43" s="77" t="s">
        <v>0</v>
      </c>
      <c r="B43" s="92" t="s">
        <v>100</v>
      </c>
      <c r="C43" s="76" t="s">
        <v>273</v>
      </c>
      <c r="D43" s="132"/>
      <c r="E43" s="133"/>
      <c r="F43" s="133"/>
      <c r="G43" s="75"/>
      <c r="H43" s="129">
        <v>45768</v>
      </c>
      <c r="I43" s="76" t="s">
        <v>38</v>
      </c>
      <c r="J43" s="74"/>
    </row>
    <row r="44" spans="1:10" s="4" customFormat="1" ht="200.1" customHeight="1" outlineLevel="1">
      <c r="A44" s="77" t="s">
        <v>1</v>
      </c>
      <c r="B44" s="81" t="s">
        <v>101</v>
      </c>
      <c r="C44" s="76" t="s">
        <v>277</v>
      </c>
      <c r="D44" s="132"/>
      <c r="E44" s="133"/>
      <c r="F44" s="133"/>
      <c r="G44" s="75"/>
      <c r="H44" s="129">
        <v>45768</v>
      </c>
      <c r="I44" s="76" t="s">
        <v>38</v>
      </c>
      <c r="J44" s="74" t="s">
        <v>278</v>
      </c>
    </row>
    <row r="45" spans="1:10" s="4" customFormat="1" ht="200.1" customHeight="1" outlineLevel="1">
      <c r="A45" s="77" t="s">
        <v>2</v>
      </c>
      <c r="B45" s="92" t="s">
        <v>102</v>
      </c>
      <c r="C45" s="76" t="s">
        <v>363</v>
      </c>
      <c r="D45" s="132"/>
      <c r="E45" s="133"/>
      <c r="F45" s="133"/>
      <c r="G45" s="75"/>
      <c r="H45" s="129">
        <v>45768</v>
      </c>
      <c r="I45" s="76" t="s">
        <v>38</v>
      </c>
      <c r="J45" s="74" t="s">
        <v>284</v>
      </c>
    </row>
    <row r="46" spans="1:10" s="4" customFormat="1" ht="200.1" customHeight="1" outlineLevel="1">
      <c r="A46" s="77" t="s">
        <v>49</v>
      </c>
      <c r="B46" s="92" t="s">
        <v>366</v>
      </c>
      <c r="C46" s="76"/>
      <c r="D46" s="132"/>
      <c r="E46" s="133"/>
      <c r="F46" s="133"/>
      <c r="G46" s="75"/>
      <c r="H46" s="129"/>
      <c r="I46" s="76"/>
      <c r="J46" s="74"/>
    </row>
    <row r="47" spans="1:10" s="4" customFormat="1" ht="200.1" customHeight="1" outlineLevel="1">
      <c r="A47" s="77" t="s">
        <v>49</v>
      </c>
      <c r="B47" s="92" t="s">
        <v>103</v>
      </c>
      <c r="C47" s="76" t="s">
        <v>283</v>
      </c>
      <c r="D47" s="132"/>
      <c r="E47" s="133"/>
      <c r="F47" s="133"/>
      <c r="G47" s="75"/>
      <c r="H47" s="129">
        <v>45769</v>
      </c>
      <c r="I47" s="76" t="s">
        <v>38</v>
      </c>
      <c r="J47" s="74" t="s">
        <v>285</v>
      </c>
    </row>
    <row r="48" spans="1:10" s="4" customFormat="1" ht="300" customHeight="1" outlineLevel="1">
      <c r="A48" s="77" t="s">
        <v>51</v>
      </c>
      <c r="B48" s="92" t="s">
        <v>303</v>
      </c>
      <c r="C48" s="76" t="s">
        <v>305</v>
      </c>
      <c r="D48" s="132"/>
      <c r="E48" s="133"/>
      <c r="F48" s="133"/>
      <c r="G48" s="75"/>
      <c r="H48" s="129">
        <v>45770</v>
      </c>
      <c r="I48" s="76" t="s">
        <v>38</v>
      </c>
      <c r="J48" s="74" t="s">
        <v>304</v>
      </c>
    </row>
    <row r="49" spans="1:10" s="4" customFormat="1" ht="200.1" customHeight="1" outlineLevel="1">
      <c r="A49" s="77" t="s">
        <v>52</v>
      </c>
      <c r="B49" s="92" t="s">
        <v>104</v>
      </c>
      <c r="C49" s="76" t="s">
        <v>281</v>
      </c>
      <c r="D49" s="132"/>
      <c r="E49" s="133"/>
      <c r="F49" s="133"/>
      <c r="G49" s="75"/>
      <c r="H49" s="129">
        <v>45768</v>
      </c>
      <c r="I49" s="76" t="s">
        <v>38</v>
      </c>
      <c r="J49" s="74" t="s">
        <v>294</v>
      </c>
    </row>
    <row r="50" spans="1:10" s="4" customFormat="1" ht="200.1" customHeight="1" outlineLevel="1">
      <c r="A50" s="77" t="s">
        <v>52</v>
      </c>
      <c r="B50" s="92" t="s">
        <v>367</v>
      </c>
      <c r="C50" s="76"/>
      <c r="D50" s="132"/>
      <c r="E50" s="133"/>
      <c r="F50" s="133"/>
      <c r="G50" s="75"/>
      <c r="H50" s="129"/>
      <c r="I50" s="76"/>
      <c r="J50" s="74"/>
    </row>
    <row r="51" spans="1:10" s="4" customFormat="1" ht="200.1" customHeight="1" outlineLevel="1">
      <c r="A51" s="77" t="s">
        <v>52</v>
      </c>
      <c r="B51" s="92" t="s">
        <v>368</v>
      </c>
      <c r="C51" s="76"/>
      <c r="D51" s="132"/>
      <c r="E51" s="133"/>
      <c r="F51" s="133"/>
      <c r="G51" s="75"/>
      <c r="H51" s="129"/>
      <c r="I51" s="76"/>
      <c r="J51" s="74"/>
    </row>
    <row r="52" spans="1:10" s="4" customFormat="1" ht="399.95" customHeight="1" outlineLevel="1">
      <c r="A52" s="77" t="s">
        <v>53</v>
      </c>
      <c r="B52" s="92" t="s">
        <v>308</v>
      </c>
      <c r="C52" s="76" t="s">
        <v>312</v>
      </c>
      <c r="D52" s="132"/>
      <c r="E52" s="133"/>
      <c r="F52" s="133"/>
      <c r="G52" s="75"/>
      <c r="H52" s="129">
        <v>45770</v>
      </c>
      <c r="I52" s="76" t="s">
        <v>38</v>
      </c>
      <c r="J52" s="74" t="s">
        <v>309</v>
      </c>
    </row>
    <row r="53" spans="1:10" s="4" customFormat="1" ht="12.75" outlineLevel="1">
      <c r="A53" s="134" t="s">
        <v>80</v>
      </c>
      <c r="B53" s="135"/>
      <c r="C53" s="135"/>
      <c r="D53" s="97"/>
      <c r="E53" s="97"/>
      <c r="F53" s="97"/>
      <c r="G53" s="97"/>
      <c r="H53" s="97"/>
      <c r="I53" s="97"/>
      <c r="J53" s="98"/>
    </row>
    <row r="54" spans="1:10" s="4" customFormat="1" ht="300" customHeight="1" outlineLevel="1">
      <c r="A54" s="77" t="s">
        <v>0</v>
      </c>
      <c r="B54" s="92" t="s">
        <v>81</v>
      </c>
      <c r="C54" s="76" t="s">
        <v>296</v>
      </c>
      <c r="D54" s="132"/>
      <c r="E54" s="133"/>
      <c r="F54" s="133"/>
      <c r="G54" s="75"/>
      <c r="H54" s="129">
        <v>45769</v>
      </c>
      <c r="I54" s="76" t="s">
        <v>38</v>
      </c>
      <c r="J54" s="74"/>
    </row>
    <row r="55" spans="1:10" s="4" customFormat="1" ht="300" customHeight="1" outlineLevel="1">
      <c r="A55" s="77" t="s">
        <v>1</v>
      </c>
      <c r="B55" s="92" t="s">
        <v>82</v>
      </c>
      <c r="C55" s="76" t="s">
        <v>297</v>
      </c>
      <c r="D55" s="132"/>
      <c r="E55" s="133"/>
      <c r="F55" s="133"/>
      <c r="G55" s="75"/>
      <c r="H55" s="129">
        <v>45769</v>
      </c>
      <c r="I55" s="76" t="s">
        <v>38</v>
      </c>
      <c r="J55" s="74" t="s">
        <v>295</v>
      </c>
    </row>
    <row r="56" spans="1:10" s="4" customFormat="1" ht="79.5" customHeight="1" outlineLevel="1">
      <c r="A56" s="77" t="s">
        <v>2</v>
      </c>
      <c r="B56" s="92" t="s">
        <v>85</v>
      </c>
      <c r="C56" s="76" t="s">
        <v>87</v>
      </c>
      <c r="D56" s="132"/>
      <c r="E56" s="133"/>
      <c r="F56" s="133"/>
      <c r="G56" s="75"/>
      <c r="H56" s="82"/>
      <c r="I56" s="76"/>
      <c r="J56" s="74"/>
    </row>
    <row r="57" spans="1:10" s="4" customFormat="1" ht="79.5" customHeight="1" outlineLevel="1">
      <c r="A57" s="77" t="s">
        <v>49</v>
      </c>
      <c r="B57" s="92" t="s">
        <v>86</v>
      </c>
      <c r="C57" s="76" t="s">
        <v>88</v>
      </c>
      <c r="D57" s="132"/>
      <c r="E57" s="133"/>
      <c r="F57" s="133"/>
      <c r="G57" s="75"/>
      <c r="H57" s="82"/>
      <c r="I57" s="76"/>
      <c r="J57" s="74"/>
    </row>
    <row r="58" spans="1:10" s="4" customFormat="1" ht="91.5" customHeight="1" outlineLevel="1">
      <c r="A58" s="77" t="s">
        <v>51</v>
      </c>
      <c r="B58" s="92" t="s">
        <v>89</v>
      </c>
      <c r="C58" s="76" t="s">
        <v>90</v>
      </c>
      <c r="D58" s="132"/>
      <c r="E58" s="133"/>
      <c r="F58" s="133"/>
      <c r="G58" s="75"/>
      <c r="H58" s="82"/>
      <c r="I58" s="76"/>
      <c r="J58" s="74"/>
    </row>
    <row r="59" spans="1:10" s="4" customFormat="1" ht="67.5" customHeight="1" outlineLevel="1">
      <c r="A59" s="77" t="s">
        <v>52</v>
      </c>
      <c r="B59" s="92" t="s">
        <v>83</v>
      </c>
      <c r="C59" s="76" t="s">
        <v>84</v>
      </c>
      <c r="D59" s="132"/>
      <c r="E59" s="133"/>
      <c r="F59" s="133"/>
      <c r="G59" s="75"/>
      <c r="H59" s="82"/>
      <c r="I59" s="76"/>
      <c r="J59" s="74"/>
    </row>
    <row r="60" spans="1:10" s="4" customFormat="1" ht="300" customHeight="1" outlineLevel="1">
      <c r="A60" s="77" t="s">
        <v>53</v>
      </c>
      <c r="B60" s="92" t="s">
        <v>287</v>
      </c>
      <c r="C60" s="76" t="s">
        <v>288</v>
      </c>
      <c r="D60" s="132"/>
      <c r="E60" s="133"/>
      <c r="F60" s="133"/>
      <c r="G60" s="75"/>
      <c r="H60" s="129">
        <v>45769</v>
      </c>
      <c r="I60" s="76" t="s">
        <v>38</v>
      </c>
      <c r="J60" s="74" t="s">
        <v>289</v>
      </c>
    </row>
    <row r="61" spans="1:10" s="4" customFormat="1" ht="12.75" outlineLevel="1">
      <c r="A61" s="134" t="s">
        <v>91</v>
      </c>
      <c r="B61" s="135"/>
      <c r="C61" s="135"/>
      <c r="D61" s="97"/>
      <c r="E61" s="97"/>
      <c r="F61" s="97"/>
      <c r="G61" s="97"/>
      <c r="H61" s="97"/>
      <c r="I61" s="97"/>
      <c r="J61" s="98"/>
    </row>
    <row r="62" spans="1:10" s="4" customFormat="1" ht="47.25" customHeight="1" outlineLevel="1">
      <c r="A62" s="77" t="s">
        <v>0</v>
      </c>
      <c r="B62" s="92" t="s">
        <v>115</v>
      </c>
      <c r="C62" s="76" t="s">
        <v>92</v>
      </c>
      <c r="D62" s="132"/>
      <c r="E62" s="133"/>
      <c r="F62" s="133"/>
      <c r="G62" s="75"/>
      <c r="H62" s="82"/>
      <c r="I62" s="76"/>
      <c r="J62" s="74"/>
    </row>
    <row r="63" spans="1:10" s="4" customFormat="1" ht="12.75" outlineLevel="1">
      <c r="A63" s="134" t="s">
        <v>229</v>
      </c>
      <c r="B63" s="135"/>
      <c r="C63" s="135"/>
      <c r="D63" s="97"/>
      <c r="E63" s="97"/>
      <c r="F63" s="97"/>
      <c r="G63" s="97"/>
      <c r="H63" s="97"/>
      <c r="I63" s="97"/>
      <c r="J63" s="98"/>
    </row>
    <row r="64" spans="1:10" s="4" customFormat="1" ht="144" customHeight="1" outlineLevel="1">
      <c r="A64" s="77" t="s">
        <v>0</v>
      </c>
      <c r="B64" s="92" t="s">
        <v>231</v>
      </c>
      <c r="C64" s="76" t="s">
        <v>228</v>
      </c>
      <c r="D64" s="132"/>
      <c r="E64" s="133"/>
      <c r="F64" s="133"/>
      <c r="G64" s="75"/>
      <c r="H64" s="82"/>
      <c r="I64" s="76"/>
      <c r="J64" s="74"/>
    </row>
    <row r="65" spans="1:10" s="4" customFormat="1" ht="123" customHeight="1" outlineLevel="1">
      <c r="A65" s="77" t="s">
        <v>1</v>
      </c>
      <c r="B65" s="92" t="s">
        <v>232</v>
      </c>
      <c r="C65" s="76" t="s">
        <v>233</v>
      </c>
      <c r="D65" s="132"/>
      <c r="E65" s="133"/>
      <c r="F65" s="133"/>
      <c r="G65" s="75"/>
      <c r="H65" s="82"/>
      <c r="I65" s="76"/>
      <c r="J65" s="74"/>
    </row>
    <row r="66" spans="1:10" s="4" customFormat="1" ht="12.75" outlineLevel="1">
      <c r="A66" s="134" t="s">
        <v>256</v>
      </c>
      <c r="B66" s="135"/>
      <c r="C66" s="135"/>
      <c r="D66" s="97"/>
      <c r="E66" s="97"/>
      <c r="F66" s="97"/>
      <c r="G66" s="97"/>
      <c r="H66" s="97"/>
      <c r="I66" s="97"/>
      <c r="J66" s="98"/>
    </row>
    <row r="67" spans="1:10" s="4" customFormat="1" ht="98.25" customHeight="1" outlineLevel="1">
      <c r="A67" s="77" t="s">
        <v>0</v>
      </c>
      <c r="B67" s="92" t="s">
        <v>272</v>
      </c>
      <c r="C67" s="76" t="s">
        <v>267</v>
      </c>
      <c r="D67" s="132"/>
      <c r="E67" s="133"/>
      <c r="F67" s="133"/>
      <c r="G67" s="75"/>
      <c r="H67" s="82"/>
      <c r="I67" s="76"/>
      <c r="J67" s="74"/>
    </row>
    <row r="68" spans="1:10" s="4" customFormat="1" ht="160.5" customHeight="1" outlineLevel="1">
      <c r="A68" s="77" t="s">
        <v>1</v>
      </c>
      <c r="B68" s="92" t="s">
        <v>268</v>
      </c>
      <c r="C68" s="76" t="s">
        <v>271</v>
      </c>
      <c r="D68" s="132"/>
      <c r="E68" s="133"/>
      <c r="F68" s="133"/>
      <c r="G68" s="75"/>
      <c r="H68" s="82"/>
      <c r="I68" s="76"/>
      <c r="J68" s="74"/>
    </row>
    <row r="69" spans="1:10" s="4" customFormat="1" ht="12.75" outlineLevel="1">
      <c r="A69" s="134" t="s">
        <v>257</v>
      </c>
      <c r="B69" s="135"/>
      <c r="C69" s="135"/>
      <c r="D69" s="97"/>
      <c r="E69" s="97"/>
      <c r="F69" s="97"/>
      <c r="G69" s="97"/>
      <c r="H69" s="97"/>
      <c r="I69" s="97"/>
      <c r="J69" s="98"/>
    </row>
    <row r="70" spans="1:10" s="4" customFormat="1" ht="136.5" customHeight="1" outlineLevel="1">
      <c r="A70" s="77" t="s">
        <v>0</v>
      </c>
      <c r="B70" s="92" t="s">
        <v>258</v>
      </c>
      <c r="C70" s="76" t="s">
        <v>259</v>
      </c>
      <c r="D70" s="132"/>
      <c r="E70" s="133"/>
      <c r="F70" s="133"/>
      <c r="G70" s="75"/>
      <c r="H70" s="82"/>
      <c r="I70" s="76"/>
      <c r="J70" s="74"/>
    </row>
    <row r="71" spans="1:10" s="4" customFormat="1" ht="136.5" customHeight="1" outlineLevel="1">
      <c r="A71" s="77" t="s">
        <v>1</v>
      </c>
      <c r="B71" s="92" t="s">
        <v>258</v>
      </c>
      <c r="C71" s="76" t="s">
        <v>260</v>
      </c>
      <c r="D71" s="132"/>
      <c r="E71" s="133"/>
      <c r="F71" s="133"/>
      <c r="G71" s="75"/>
      <c r="H71" s="82"/>
      <c r="I71" s="76"/>
      <c r="J71" s="74"/>
    </row>
    <row r="72" spans="1:10" s="4" customFormat="1" ht="148.5" customHeight="1" outlineLevel="1">
      <c r="A72" s="77" t="s">
        <v>2</v>
      </c>
      <c r="B72" s="92" t="s">
        <v>261</v>
      </c>
      <c r="C72" s="76" t="s">
        <v>262</v>
      </c>
      <c r="D72" s="132"/>
      <c r="E72" s="133"/>
      <c r="F72" s="133"/>
      <c r="G72" s="75"/>
      <c r="H72" s="82"/>
      <c r="I72" s="76"/>
      <c r="J72" s="74"/>
    </row>
    <row r="73" spans="1:10" s="4" customFormat="1" ht="146.25" customHeight="1" outlineLevel="1">
      <c r="A73" s="77" t="s">
        <v>49</v>
      </c>
      <c r="B73" s="92" t="s">
        <v>263</v>
      </c>
      <c r="C73" s="76" t="s">
        <v>269</v>
      </c>
      <c r="D73" s="132"/>
      <c r="E73" s="133"/>
      <c r="F73" s="133"/>
      <c r="G73" s="75"/>
      <c r="H73" s="82"/>
      <c r="I73" s="76"/>
      <c r="J73" s="74"/>
    </row>
    <row r="74" spans="1:10" s="4" customFormat="1" ht="12.75" outlineLevel="1">
      <c r="A74" s="134"/>
      <c r="B74" s="135"/>
      <c r="C74" s="135"/>
      <c r="D74" s="97"/>
      <c r="E74" s="97"/>
      <c r="F74" s="97"/>
      <c r="G74" s="97"/>
      <c r="H74" s="97"/>
      <c r="I74" s="97"/>
      <c r="J74" s="98"/>
    </row>
    <row r="75" spans="1:10" s="4" customFormat="1" ht="63.75" customHeight="1" outlineLevel="1">
      <c r="A75" s="77"/>
      <c r="B75" s="92"/>
      <c r="C75" s="76"/>
      <c r="D75" s="132"/>
      <c r="E75" s="133"/>
      <c r="F75" s="133"/>
      <c r="G75" s="75"/>
      <c r="H75" s="82"/>
      <c r="I75" s="76"/>
      <c r="J75" s="74"/>
    </row>
    <row r="76" spans="1:10" s="4" customFormat="1" ht="12.75" outlineLevel="1">
      <c r="A76" s="134"/>
      <c r="B76" s="135"/>
      <c r="C76" s="135"/>
      <c r="D76" s="97"/>
      <c r="E76" s="97"/>
      <c r="F76" s="97"/>
      <c r="G76" s="97"/>
      <c r="H76" s="97"/>
      <c r="I76" s="97"/>
      <c r="J76" s="98"/>
    </row>
    <row r="77" spans="1:10" s="4" customFormat="1" ht="63.75" customHeight="1" outlineLevel="1">
      <c r="A77" s="77"/>
      <c r="B77" s="92"/>
      <c r="C77" s="76"/>
      <c r="D77" s="132"/>
      <c r="E77" s="133"/>
      <c r="F77" s="133"/>
      <c r="G77" s="75"/>
      <c r="H77" s="82"/>
      <c r="I77" s="76"/>
      <c r="J77" s="74"/>
    </row>
    <row r="78" spans="1:10" s="4" customFormat="1" ht="63.75" customHeight="1" outlineLevel="1">
      <c r="A78" s="124"/>
      <c r="B78" s="125"/>
      <c r="C78" s="126"/>
      <c r="D78" s="127"/>
      <c r="E78" s="127"/>
      <c r="F78" s="127"/>
      <c r="G78" s="126"/>
      <c r="H78" s="126"/>
      <c r="I78" s="126"/>
      <c r="J78" s="12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ht="12" customHeight="1">
      <c r="I84"/>
      <c r="J84"/>
    </row>
    <row r="85" spans="9:10" ht="12" customHeight="1">
      <c r="I85"/>
      <c r="J85"/>
    </row>
    <row r="86" spans="9:10" ht="12" customHeight="1">
      <c r="I86"/>
      <c r="J86"/>
    </row>
    <row r="87" spans="9:10" ht="12" customHeight="1">
      <c r="I87"/>
      <c r="J87"/>
    </row>
    <row r="88" spans="9:10" ht="12" customHeight="1">
      <c r="I88"/>
      <c r="J88"/>
    </row>
    <row r="89" spans="9:10" ht="12" customHeight="1">
      <c r="I89"/>
      <c r="J89"/>
    </row>
    <row r="90" spans="9:10" ht="12" customHeight="1">
      <c r="I90"/>
      <c r="J90"/>
    </row>
    <row r="91" spans="9:10" ht="12" customHeight="1">
      <c r="I91"/>
      <c r="J91"/>
    </row>
    <row r="92" spans="9:10" ht="12" customHeight="1">
      <c r="I92"/>
      <c r="J92"/>
    </row>
    <row r="93" spans="9:10" ht="12" customHeight="1">
      <c r="I93"/>
      <c r="J93"/>
    </row>
    <row r="94" spans="9:10" ht="12" customHeight="1">
      <c r="I94"/>
      <c r="J94"/>
    </row>
    <row r="95" spans="9:10">
      <c r="I95" s="19"/>
      <c r="J95"/>
    </row>
    <row r="96" spans="9:10">
      <c r="I96" s="19"/>
      <c r="J96"/>
    </row>
    <row r="97" spans="9:10">
      <c r="I97" s="19"/>
      <c r="J97"/>
    </row>
    <row r="98" spans="9:10">
      <c r="I98" s="19"/>
      <c r="J98"/>
    </row>
    <row r="99" spans="9:10">
      <c r="I99" s="19"/>
      <c r="J99"/>
    </row>
    <row r="100" spans="9:10">
      <c r="I100" s="19"/>
      <c r="J100"/>
    </row>
    <row r="101" spans="9:10">
      <c r="I101" s="19"/>
      <c r="J101"/>
    </row>
    <row r="102" spans="9:10">
      <c r="I102" s="19"/>
      <c r="J102"/>
    </row>
    <row r="103" spans="9:10">
      <c r="I103" s="19"/>
      <c r="J103"/>
    </row>
    <row r="104" spans="9:10">
      <c r="I104" s="19"/>
      <c r="J104"/>
    </row>
    <row r="105" spans="9:10">
      <c r="I105" s="19"/>
      <c r="J105"/>
    </row>
    <row r="106" spans="9:10">
      <c r="I106" s="19"/>
      <c r="J106"/>
    </row>
    <row r="107" spans="9:10">
      <c r="I107" s="19"/>
      <c r="J107"/>
    </row>
    <row r="108" spans="9:10">
      <c r="I108" s="19"/>
      <c r="J108"/>
    </row>
    <row r="109" spans="9:10">
      <c r="I109" s="19"/>
      <c r="J109"/>
    </row>
    <row r="110" spans="9:10">
      <c r="I110" s="19"/>
      <c r="J110"/>
    </row>
  </sheetData>
  <mergeCells count="84">
    <mergeCell ref="D29:F29"/>
    <mergeCell ref="D22:F22"/>
    <mergeCell ref="D23:F23"/>
    <mergeCell ref="D24:F24"/>
    <mergeCell ref="D25:F25"/>
    <mergeCell ref="D26:F26"/>
    <mergeCell ref="D19:F19"/>
    <mergeCell ref="D14:F14"/>
    <mergeCell ref="D16:F16"/>
    <mergeCell ref="D15:F15"/>
    <mergeCell ref="D17:F17"/>
    <mergeCell ref="I9:I10"/>
    <mergeCell ref="A42:C42"/>
    <mergeCell ref="D30:F30"/>
    <mergeCell ref="D13:F13"/>
    <mergeCell ref="C9:C10"/>
    <mergeCell ref="D9:G10"/>
    <mergeCell ref="A28:C28"/>
    <mergeCell ref="D31:F31"/>
    <mergeCell ref="D32:F32"/>
    <mergeCell ref="D33:F33"/>
    <mergeCell ref="A40:C40"/>
    <mergeCell ref="D41:F41"/>
    <mergeCell ref="D21:F21"/>
    <mergeCell ref="D20:F20"/>
    <mergeCell ref="D18:F18"/>
    <mergeCell ref="D27:F27"/>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A63:C63"/>
    <mergeCell ref="D65:F65"/>
    <mergeCell ref="A66:C66"/>
    <mergeCell ref="A53:C53"/>
    <mergeCell ref="D54:F54"/>
    <mergeCell ref="A61:C61"/>
    <mergeCell ref="D62:F62"/>
    <mergeCell ref="D60:F60"/>
    <mergeCell ref="D55:F55"/>
    <mergeCell ref="D57:F57"/>
    <mergeCell ref="D56:F56"/>
    <mergeCell ref="D58:F58"/>
    <mergeCell ref="D64:F64"/>
    <mergeCell ref="D59:F59"/>
    <mergeCell ref="D38:F38"/>
    <mergeCell ref="D39:F39"/>
    <mergeCell ref="D43:F43"/>
    <mergeCell ref="D44:F44"/>
    <mergeCell ref="D45:F45"/>
    <mergeCell ref="D34:F34"/>
    <mergeCell ref="D35:F35"/>
    <mergeCell ref="D36:F36"/>
    <mergeCell ref="D37:F37"/>
    <mergeCell ref="A69:C69"/>
    <mergeCell ref="D73:F73"/>
    <mergeCell ref="A74:C74"/>
    <mergeCell ref="D75:F75"/>
    <mergeCell ref="A76:C76"/>
    <mergeCell ref="D46:F46"/>
    <mergeCell ref="D49:F49"/>
    <mergeCell ref="D50:F50"/>
    <mergeCell ref="D51:F51"/>
    <mergeCell ref="D77:F77"/>
    <mergeCell ref="D67:F67"/>
    <mergeCell ref="D72:F72"/>
    <mergeCell ref="D70:F70"/>
    <mergeCell ref="D71:F71"/>
    <mergeCell ref="D68:F68"/>
    <mergeCell ref="D52:F52"/>
    <mergeCell ref="D47:F47"/>
    <mergeCell ref="D48:F48"/>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6"/>
  <sheetViews>
    <sheetView topLeftCell="A14" zoomScale="82" workbookViewId="0">
      <selection activeCell="B16" sqref="B16"/>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39"/>
      <c r="C1" s="139"/>
      <c r="D1" s="139"/>
      <c r="E1" s="6"/>
      <c r="F1" s="6"/>
      <c r="G1" s="6"/>
      <c r="H1" s="6"/>
      <c r="I1" s="90"/>
      <c r="J1" s="6"/>
      <c r="K1" s="7"/>
    </row>
    <row r="2" spans="1:11" s="2" customFormat="1" ht="11.25" customHeight="1" thickBot="1">
      <c r="A2" s="7"/>
      <c r="B2" s="140"/>
      <c r="C2" s="140"/>
      <c r="D2" s="140"/>
      <c r="E2" s="6"/>
      <c r="F2" s="6"/>
      <c r="G2" s="6"/>
      <c r="H2" s="6"/>
      <c r="I2" s="90"/>
      <c r="J2" s="6"/>
      <c r="K2" s="7"/>
    </row>
    <row r="3" spans="1:11" s="3" customFormat="1" ht="15" customHeight="1">
      <c r="A3" s="57" t="s">
        <v>36</v>
      </c>
      <c r="B3" s="130" t="s">
        <v>42</v>
      </c>
      <c r="C3" s="130"/>
      <c r="D3" s="131"/>
      <c r="E3" s="60"/>
      <c r="F3" s="60"/>
      <c r="G3" s="60"/>
      <c r="H3" s="149"/>
      <c r="I3" s="149"/>
      <c r="J3" s="149"/>
      <c r="K3" s="9"/>
    </row>
    <row r="4" spans="1:11" s="3" customFormat="1" ht="12.75">
      <c r="A4" s="62" t="s">
        <v>37</v>
      </c>
      <c r="B4" s="151" t="s">
        <v>111</v>
      </c>
      <c r="C4" s="152"/>
      <c r="D4" s="153"/>
      <c r="E4" s="60"/>
      <c r="F4" s="60"/>
      <c r="G4" s="60"/>
      <c r="H4" s="149"/>
      <c r="I4" s="149"/>
      <c r="J4" s="149"/>
      <c r="K4" s="9"/>
    </row>
    <row r="5" spans="1:11" s="70" customFormat="1" ht="25.5">
      <c r="A5" s="62" t="s">
        <v>30</v>
      </c>
      <c r="B5" s="142" t="s">
        <v>41</v>
      </c>
      <c r="C5" s="143"/>
      <c r="D5" s="144"/>
      <c r="E5" s="68"/>
      <c r="F5" s="68"/>
      <c r="G5" s="68"/>
      <c r="H5" s="148"/>
      <c r="I5" s="148"/>
      <c r="J5" s="148"/>
      <c r="K5" s="69"/>
    </row>
    <row r="6" spans="1:11" s="3" customFormat="1" ht="15" customHeight="1">
      <c r="A6" s="12" t="s">
        <v>38</v>
      </c>
      <c r="B6" s="79">
        <f>COUNTIF(I12:I25,"Pass")</f>
        <v>0</v>
      </c>
      <c r="C6" s="10" t="s">
        <v>39</v>
      </c>
      <c r="D6" s="13">
        <f>COUNTIF(I10:I731,"Pending")</f>
        <v>0</v>
      </c>
      <c r="E6" s="8"/>
      <c r="F6" s="8"/>
      <c r="G6" s="8"/>
      <c r="H6" s="149"/>
      <c r="I6" s="149"/>
      <c r="J6" s="149"/>
      <c r="K6" s="9"/>
    </row>
    <row r="7" spans="1:11" s="3" customFormat="1" ht="15" customHeight="1" thickBot="1">
      <c r="A7" s="14" t="s">
        <v>3</v>
      </c>
      <c r="B7" s="80">
        <f>COUNTIF(I12:I25,"Fail")</f>
        <v>0</v>
      </c>
      <c r="C7" s="29" t="s">
        <v>28</v>
      </c>
      <c r="D7" s="58">
        <f>COUNTA(A12:A34) -3</f>
        <v>11</v>
      </c>
      <c r="E7" s="61"/>
      <c r="F7" s="61"/>
      <c r="G7" s="61"/>
      <c r="H7" s="149"/>
      <c r="I7" s="149"/>
      <c r="J7" s="149"/>
      <c r="K7" s="9"/>
    </row>
    <row r="8" spans="1:11" s="3" customFormat="1" ht="15" customHeight="1">
      <c r="A8" s="141"/>
      <c r="B8" s="141"/>
      <c r="C8" s="141"/>
      <c r="D8" s="141"/>
      <c r="E8" s="8"/>
      <c r="F8" s="8"/>
      <c r="G8" s="8"/>
      <c r="H8" s="8"/>
      <c r="I8" s="91"/>
      <c r="J8" s="91"/>
      <c r="K8" s="9"/>
    </row>
    <row r="9" spans="1:11" s="72" customFormat="1" ht="12" customHeight="1">
      <c r="A9" s="158" t="s">
        <v>31</v>
      </c>
      <c r="B9" s="159" t="s">
        <v>6</v>
      </c>
      <c r="C9" s="158" t="s">
        <v>16</v>
      </c>
      <c r="D9" s="163" t="s">
        <v>29</v>
      </c>
      <c r="E9" s="164"/>
      <c r="F9" s="164"/>
      <c r="G9" s="165"/>
      <c r="H9" s="154" t="s">
        <v>27</v>
      </c>
      <c r="I9" s="150" t="s">
        <v>7</v>
      </c>
      <c r="J9" s="150" t="s">
        <v>32</v>
      </c>
      <c r="K9" s="71"/>
    </row>
    <row r="10" spans="1:11" s="3" customFormat="1" ht="12" customHeight="1">
      <c r="A10" s="150"/>
      <c r="B10" s="160"/>
      <c r="C10" s="150"/>
      <c r="D10" s="155"/>
      <c r="E10" s="166"/>
      <c r="F10" s="166"/>
      <c r="G10" s="167"/>
      <c r="H10" s="155"/>
      <c r="I10" s="150"/>
      <c r="J10" s="150"/>
      <c r="K10" s="9"/>
    </row>
    <row r="11" spans="1:11" s="73" customFormat="1" ht="15">
      <c r="A11" s="156"/>
      <c r="B11" s="156"/>
      <c r="C11" s="156"/>
      <c r="D11" s="156"/>
      <c r="E11" s="156"/>
      <c r="F11" s="156"/>
      <c r="G11" s="156"/>
      <c r="H11" s="156"/>
      <c r="I11" s="156"/>
      <c r="J11" s="157"/>
    </row>
    <row r="12" spans="1:11" s="4" customFormat="1" ht="12.75">
      <c r="A12" s="145" t="s">
        <v>112</v>
      </c>
      <c r="B12" s="146"/>
      <c r="C12" s="146"/>
      <c r="D12" s="146"/>
      <c r="E12" s="146"/>
      <c r="F12" s="146"/>
      <c r="G12" s="146"/>
      <c r="H12" s="146"/>
      <c r="I12" s="146"/>
      <c r="J12" s="147"/>
    </row>
    <row r="13" spans="1:11" s="4" customFormat="1" ht="102.75" customHeight="1" outlineLevel="1">
      <c r="A13" s="77" t="s">
        <v>0</v>
      </c>
      <c r="B13" s="81" t="s">
        <v>152</v>
      </c>
      <c r="C13" s="76" t="s">
        <v>150</v>
      </c>
      <c r="D13" s="136" t="s">
        <v>151</v>
      </c>
      <c r="E13" s="137"/>
      <c r="F13" s="137"/>
      <c r="G13" s="75"/>
      <c r="H13" s="89"/>
      <c r="I13" s="76"/>
      <c r="J13" s="74"/>
    </row>
    <row r="14" spans="1:11" s="4" customFormat="1" ht="107.25" customHeight="1" outlineLevel="1">
      <c r="A14" s="77" t="s">
        <v>1</v>
      </c>
      <c r="B14" s="81" t="s">
        <v>153</v>
      </c>
      <c r="C14" s="76" t="s">
        <v>154</v>
      </c>
      <c r="D14" s="136" t="s">
        <v>155</v>
      </c>
      <c r="E14" s="137"/>
      <c r="F14" s="137"/>
      <c r="G14" s="75"/>
      <c r="H14" s="89"/>
      <c r="I14" s="76"/>
      <c r="J14" s="74"/>
    </row>
    <row r="15" spans="1:11" s="4" customFormat="1" ht="82.5" customHeight="1" outlineLevel="1">
      <c r="A15" s="77" t="s">
        <v>2</v>
      </c>
      <c r="B15" s="81" t="s">
        <v>156</v>
      </c>
      <c r="C15" s="76" t="s">
        <v>157</v>
      </c>
      <c r="D15" s="136" t="s">
        <v>158</v>
      </c>
      <c r="E15" s="137"/>
      <c r="F15" s="137"/>
      <c r="G15" s="75"/>
      <c r="H15" s="89"/>
      <c r="I15" s="76"/>
      <c r="J15" s="74"/>
    </row>
    <row r="16" spans="1:11" s="4" customFormat="1" ht="99.75" customHeight="1" outlineLevel="1">
      <c r="A16" s="77" t="s">
        <v>49</v>
      </c>
      <c r="B16" s="81" t="s">
        <v>364</v>
      </c>
      <c r="C16" s="76" t="s">
        <v>365</v>
      </c>
      <c r="D16" s="136" t="s">
        <v>158</v>
      </c>
      <c r="E16" s="137"/>
      <c r="F16" s="137"/>
      <c r="G16" s="75"/>
      <c r="H16" s="89"/>
      <c r="I16" s="76"/>
      <c r="J16" s="74"/>
    </row>
    <row r="17" spans="1:10" s="4" customFormat="1" ht="12.75" outlineLevel="1">
      <c r="A17" s="145" t="s">
        <v>113</v>
      </c>
      <c r="B17" s="146"/>
      <c r="C17" s="146"/>
      <c r="D17" s="87"/>
      <c r="E17" s="87"/>
      <c r="F17" s="87"/>
      <c r="G17" s="87"/>
      <c r="H17" s="87"/>
      <c r="I17" s="87"/>
      <c r="J17" s="88"/>
    </row>
    <row r="18" spans="1:10" s="4" customFormat="1" ht="79.5" customHeight="1" outlineLevel="1">
      <c r="A18" s="93" t="s">
        <v>0</v>
      </c>
      <c r="B18" s="85" t="s">
        <v>122</v>
      </c>
      <c r="C18" s="86" t="s">
        <v>121</v>
      </c>
      <c r="D18" s="168" t="s">
        <v>120</v>
      </c>
      <c r="E18" s="169"/>
      <c r="F18" s="169"/>
      <c r="G18" s="94"/>
      <c r="H18" s="95"/>
      <c r="I18" s="86"/>
      <c r="J18" s="96"/>
    </row>
    <row r="19" spans="1:10" s="4" customFormat="1" ht="66.75" customHeight="1" outlineLevel="1">
      <c r="A19" s="93" t="s">
        <v>1</v>
      </c>
      <c r="B19" s="85" t="s">
        <v>117</v>
      </c>
      <c r="C19" s="86" t="s">
        <v>123</v>
      </c>
      <c r="D19" s="168" t="s">
        <v>124</v>
      </c>
      <c r="E19" s="169"/>
      <c r="F19" s="169"/>
      <c r="G19" s="94"/>
      <c r="H19" s="95"/>
      <c r="I19" s="86"/>
      <c r="J19" s="96"/>
    </row>
    <row r="20" spans="1:10" s="4" customFormat="1" ht="79.5" customHeight="1" outlineLevel="1">
      <c r="A20" s="93" t="s">
        <v>2</v>
      </c>
      <c r="B20" s="85" t="s">
        <v>125</v>
      </c>
      <c r="C20" s="86" t="s">
        <v>121</v>
      </c>
      <c r="D20" s="168" t="s">
        <v>126</v>
      </c>
      <c r="E20" s="169"/>
      <c r="F20" s="169"/>
      <c r="G20" s="94"/>
      <c r="H20" s="95"/>
      <c r="I20" s="86"/>
      <c r="J20" s="96"/>
    </row>
    <row r="21" spans="1:10" s="4" customFormat="1" ht="12.75" outlineLevel="1">
      <c r="A21" s="145" t="s">
        <v>130</v>
      </c>
      <c r="B21" s="146"/>
      <c r="C21" s="146"/>
      <c r="D21" s="87"/>
      <c r="E21" s="87"/>
      <c r="F21" s="87"/>
      <c r="G21" s="87"/>
      <c r="H21" s="87"/>
      <c r="I21" s="87"/>
      <c r="J21" s="88"/>
    </row>
    <row r="22" spans="1:10" s="4" customFormat="1" ht="116.25" customHeight="1" outlineLevel="1">
      <c r="A22" s="77" t="s">
        <v>0</v>
      </c>
      <c r="B22" s="92" t="s">
        <v>131</v>
      </c>
      <c r="C22" s="76" t="s">
        <v>134</v>
      </c>
      <c r="D22" s="136" t="s">
        <v>132</v>
      </c>
      <c r="E22" s="137"/>
      <c r="F22" s="137"/>
      <c r="G22" s="75"/>
      <c r="H22" s="82"/>
      <c r="I22" s="76"/>
      <c r="J22" s="74"/>
    </row>
    <row r="23" spans="1:10" s="4" customFormat="1" ht="67.5" customHeight="1" outlineLevel="1">
      <c r="A23" s="77" t="s">
        <v>1</v>
      </c>
      <c r="B23" s="92" t="s">
        <v>133</v>
      </c>
      <c r="C23" s="76" t="s">
        <v>135</v>
      </c>
      <c r="D23" s="136" t="s">
        <v>136</v>
      </c>
      <c r="E23" s="137"/>
      <c r="F23" s="137"/>
      <c r="G23" s="75"/>
      <c r="H23" s="82"/>
      <c r="I23" s="76"/>
      <c r="J23" s="74"/>
    </row>
    <row r="24" spans="1:10" s="4" customFormat="1" ht="81" customHeight="1" outlineLevel="1">
      <c r="A24" s="77" t="s">
        <v>2</v>
      </c>
      <c r="B24" s="92" t="s">
        <v>137</v>
      </c>
      <c r="C24" s="76" t="s">
        <v>138</v>
      </c>
      <c r="D24" s="136" t="s">
        <v>139</v>
      </c>
      <c r="E24" s="137"/>
      <c r="F24" s="137"/>
      <c r="G24" s="75"/>
      <c r="H24" s="82"/>
      <c r="I24" s="76"/>
      <c r="J24" s="74"/>
    </row>
    <row r="25" spans="1:10" s="4" customFormat="1" ht="113.25" customHeight="1" outlineLevel="1">
      <c r="A25" s="77" t="s">
        <v>49</v>
      </c>
      <c r="B25" s="92" t="s">
        <v>140</v>
      </c>
      <c r="C25" s="76" t="s">
        <v>141</v>
      </c>
      <c r="D25" s="136" t="s">
        <v>142</v>
      </c>
      <c r="E25" s="137"/>
      <c r="F25" s="137"/>
      <c r="G25" s="75"/>
      <c r="H25" s="82"/>
      <c r="I25" s="76"/>
      <c r="J25" s="74"/>
    </row>
    <row r="26" spans="1:10" s="4" customFormat="1" ht="12.75" outlineLevel="1">
      <c r="A26" s="134"/>
      <c r="B26" s="135"/>
      <c r="C26" s="135"/>
      <c r="D26" s="97"/>
      <c r="E26" s="97"/>
      <c r="F26" s="97"/>
      <c r="G26" s="97"/>
      <c r="H26" s="97"/>
      <c r="I26" s="97"/>
      <c r="J26" s="98"/>
    </row>
    <row r="27" spans="1:10" s="4" customFormat="1" ht="78.75" customHeight="1" outlineLevel="1">
      <c r="A27" s="77"/>
      <c r="B27" s="92"/>
      <c r="C27" s="76"/>
      <c r="D27" s="132"/>
      <c r="E27" s="133"/>
      <c r="F27" s="133"/>
      <c r="G27" s="75"/>
      <c r="H27" s="82"/>
      <c r="I27" s="76"/>
      <c r="J27" s="74"/>
    </row>
    <row r="28" spans="1:10" s="4" customFormat="1" ht="79.5" customHeight="1" outlineLevel="1">
      <c r="A28" s="77"/>
      <c r="B28" s="92"/>
      <c r="C28" s="76"/>
      <c r="D28" s="132"/>
      <c r="E28" s="133"/>
      <c r="F28" s="133"/>
      <c r="G28" s="75"/>
      <c r="H28" s="82"/>
      <c r="I28" s="76"/>
      <c r="J28" s="74"/>
    </row>
    <row r="29" spans="1:10" s="4" customFormat="1" ht="79.5" customHeight="1" outlineLevel="1">
      <c r="A29" s="77"/>
      <c r="B29" s="92"/>
      <c r="C29" s="76"/>
      <c r="D29" s="132"/>
      <c r="E29" s="133"/>
      <c r="F29" s="133"/>
      <c r="G29" s="75"/>
      <c r="H29" s="82"/>
      <c r="I29" s="76"/>
      <c r="J29" s="74"/>
    </row>
    <row r="30" spans="1:10" s="4" customFormat="1" ht="79.5" customHeight="1" outlineLevel="1">
      <c r="A30" s="77"/>
      <c r="B30" s="92"/>
      <c r="C30" s="76"/>
      <c r="D30" s="132"/>
      <c r="E30" s="133"/>
      <c r="F30" s="133"/>
      <c r="G30" s="75"/>
      <c r="H30" s="82"/>
      <c r="I30" s="76"/>
      <c r="J30" s="74"/>
    </row>
    <row r="31" spans="1:10" s="4" customFormat="1" ht="91.5" customHeight="1" outlineLevel="1">
      <c r="A31" s="77"/>
      <c r="B31" s="92"/>
      <c r="C31" s="76"/>
      <c r="D31" s="132"/>
      <c r="E31" s="133"/>
      <c r="F31" s="133"/>
      <c r="G31" s="75"/>
      <c r="H31" s="82"/>
      <c r="I31" s="76"/>
      <c r="J31" s="74"/>
    </row>
    <row r="32" spans="1:10" s="4" customFormat="1" ht="67.5" customHeight="1" outlineLevel="1">
      <c r="A32" s="77"/>
      <c r="B32" s="92"/>
      <c r="C32" s="76"/>
      <c r="D32" s="132"/>
      <c r="E32" s="133"/>
      <c r="F32" s="133"/>
      <c r="G32" s="75"/>
      <c r="H32" s="82"/>
      <c r="I32" s="76"/>
      <c r="J32" s="74"/>
    </row>
    <row r="33" spans="1:10" s="4" customFormat="1" ht="12.75" outlineLevel="1">
      <c r="A33" s="134"/>
      <c r="B33" s="135"/>
      <c r="C33" s="135"/>
      <c r="D33" s="97"/>
      <c r="E33" s="97"/>
      <c r="F33" s="97"/>
      <c r="G33" s="97"/>
      <c r="H33" s="97"/>
      <c r="I33" s="97"/>
      <c r="J33" s="98"/>
    </row>
    <row r="34" spans="1:10" s="4" customFormat="1" ht="47.25" customHeight="1" outlineLevel="1">
      <c r="A34" s="77"/>
      <c r="B34" s="92"/>
      <c r="C34" s="76"/>
      <c r="D34" s="132"/>
      <c r="E34" s="133"/>
      <c r="F34" s="133"/>
      <c r="G34" s="75"/>
      <c r="H34" s="82"/>
      <c r="I34" s="76"/>
      <c r="J34" s="7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sheetData>
  <mergeCells count="41">
    <mergeCell ref="D19:F19"/>
    <mergeCell ref="A17:C17"/>
    <mergeCell ref="D18:F18"/>
    <mergeCell ref="H6:J6"/>
    <mergeCell ref="H7:J7"/>
    <mergeCell ref="D13:F13"/>
    <mergeCell ref="D14:F14"/>
    <mergeCell ref="D16:F16"/>
    <mergeCell ref="B5:D5"/>
    <mergeCell ref="H5:J5"/>
    <mergeCell ref="B1:D2"/>
    <mergeCell ref="B3:D3"/>
    <mergeCell ref="H3:J3"/>
    <mergeCell ref="B4:D4"/>
    <mergeCell ref="H4:J4"/>
    <mergeCell ref="A8:D8"/>
    <mergeCell ref="A9:A10"/>
    <mergeCell ref="B9:B10"/>
    <mergeCell ref="C9:C10"/>
    <mergeCell ref="D9:G10"/>
    <mergeCell ref="H9:H10"/>
    <mergeCell ref="I9:I10"/>
    <mergeCell ref="J9:J10"/>
    <mergeCell ref="A11:J11"/>
    <mergeCell ref="A12:J12"/>
    <mergeCell ref="D15:F15"/>
    <mergeCell ref="D32:F32"/>
    <mergeCell ref="A33:C33"/>
    <mergeCell ref="D34:F34"/>
    <mergeCell ref="A26:C26"/>
    <mergeCell ref="D27:F27"/>
    <mergeCell ref="D28:F28"/>
    <mergeCell ref="D29:F29"/>
    <mergeCell ref="D30:F30"/>
    <mergeCell ref="D31:F31"/>
    <mergeCell ref="A21:C21"/>
    <mergeCell ref="D22:F22"/>
    <mergeCell ref="D23:F23"/>
    <mergeCell ref="D24:F24"/>
    <mergeCell ref="D25:F25"/>
    <mergeCell ref="D20:F20"/>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19"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39"/>
      <c r="C1" s="139"/>
      <c r="D1" s="139"/>
      <c r="E1" s="6"/>
      <c r="F1" s="6"/>
      <c r="G1" s="6"/>
      <c r="H1" s="6"/>
      <c r="I1" s="90"/>
      <c r="J1" s="6"/>
      <c r="K1" s="7"/>
    </row>
    <row r="2" spans="1:11" s="2" customFormat="1" ht="11.25" customHeight="1" thickBot="1">
      <c r="A2" s="7"/>
      <c r="B2" s="140"/>
      <c r="C2" s="140"/>
      <c r="D2" s="140"/>
      <c r="E2" s="6"/>
      <c r="F2" s="6"/>
      <c r="G2" s="6"/>
      <c r="H2" s="6"/>
      <c r="I2" s="90"/>
      <c r="J2" s="6"/>
      <c r="K2" s="7"/>
    </row>
    <row r="3" spans="1:11" s="3" customFormat="1" ht="15" customHeight="1">
      <c r="A3" s="57" t="s">
        <v>36</v>
      </c>
      <c r="B3" s="130" t="s">
        <v>42</v>
      </c>
      <c r="C3" s="130"/>
      <c r="D3" s="131"/>
      <c r="E3" s="60"/>
      <c r="F3" s="60"/>
      <c r="G3" s="60"/>
      <c r="H3" s="149"/>
      <c r="I3" s="149"/>
      <c r="J3" s="149"/>
      <c r="K3" s="9"/>
    </row>
    <row r="4" spans="1:11" s="3" customFormat="1" ht="12.75">
      <c r="A4" s="62" t="s">
        <v>37</v>
      </c>
      <c r="B4" s="151" t="s">
        <v>212</v>
      </c>
      <c r="C4" s="152"/>
      <c r="D4" s="153"/>
      <c r="E4" s="60"/>
      <c r="F4" s="60"/>
      <c r="G4" s="60"/>
      <c r="H4" s="149"/>
      <c r="I4" s="149"/>
      <c r="J4" s="149"/>
      <c r="K4" s="9"/>
    </row>
    <row r="5" spans="1:11" s="70" customFormat="1" ht="25.5">
      <c r="A5" s="62" t="s">
        <v>30</v>
      </c>
      <c r="B5" s="142" t="s">
        <v>41</v>
      </c>
      <c r="C5" s="143"/>
      <c r="D5" s="144"/>
      <c r="E5" s="68"/>
      <c r="F5" s="68"/>
      <c r="G5" s="68"/>
      <c r="H5" s="148"/>
      <c r="I5" s="148"/>
      <c r="J5" s="148"/>
      <c r="K5" s="69"/>
    </row>
    <row r="6" spans="1:11" s="3" customFormat="1" ht="15" customHeight="1">
      <c r="A6" s="12" t="s">
        <v>38</v>
      </c>
      <c r="B6" s="79">
        <f>COUNTIF(I12:I26,"Pass")</f>
        <v>0</v>
      </c>
      <c r="C6" s="10" t="s">
        <v>39</v>
      </c>
      <c r="D6" s="13">
        <f>COUNTIF(I10:I732,"Pending")</f>
        <v>0</v>
      </c>
      <c r="E6" s="8"/>
      <c r="F6" s="8"/>
      <c r="G6" s="8"/>
      <c r="H6" s="149"/>
      <c r="I6" s="149"/>
      <c r="J6" s="149"/>
      <c r="K6" s="9"/>
    </row>
    <row r="7" spans="1:11" s="3" customFormat="1" ht="15" customHeight="1" thickBot="1">
      <c r="A7" s="14" t="s">
        <v>3</v>
      </c>
      <c r="B7" s="80">
        <f>COUNTIF(I12:I26,"Fail")</f>
        <v>0</v>
      </c>
      <c r="C7" s="29" t="s">
        <v>28</v>
      </c>
      <c r="D7" s="58">
        <f>COUNTA(A12:A35) -3</f>
        <v>12</v>
      </c>
      <c r="E7" s="61"/>
      <c r="F7" s="61"/>
      <c r="G7" s="61"/>
      <c r="H7" s="149"/>
      <c r="I7" s="149"/>
      <c r="J7" s="149"/>
      <c r="K7" s="9"/>
    </row>
    <row r="8" spans="1:11" s="3" customFormat="1" ht="15" customHeight="1">
      <c r="A8" s="141"/>
      <c r="B8" s="141"/>
      <c r="C8" s="141"/>
      <c r="D8" s="141"/>
      <c r="E8" s="8"/>
      <c r="F8" s="8"/>
      <c r="G8" s="8"/>
      <c r="H8" s="8"/>
      <c r="I8" s="91"/>
      <c r="J8" s="91"/>
      <c r="K8" s="9"/>
    </row>
    <row r="9" spans="1:11" s="72" customFormat="1" ht="12" customHeight="1">
      <c r="A9" s="158" t="s">
        <v>31</v>
      </c>
      <c r="B9" s="159" t="s">
        <v>6</v>
      </c>
      <c r="C9" s="158" t="s">
        <v>16</v>
      </c>
      <c r="D9" s="163" t="s">
        <v>29</v>
      </c>
      <c r="E9" s="164"/>
      <c r="F9" s="164"/>
      <c r="G9" s="165"/>
      <c r="H9" s="154" t="s">
        <v>27</v>
      </c>
      <c r="I9" s="150" t="s">
        <v>7</v>
      </c>
      <c r="J9" s="150" t="s">
        <v>32</v>
      </c>
      <c r="K9" s="71"/>
    </row>
    <row r="10" spans="1:11" s="3" customFormat="1" ht="12" customHeight="1">
      <c r="A10" s="150"/>
      <c r="B10" s="160"/>
      <c r="C10" s="150"/>
      <c r="D10" s="155"/>
      <c r="E10" s="166"/>
      <c r="F10" s="166"/>
      <c r="G10" s="167"/>
      <c r="H10" s="155"/>
      <c r="I10" s="150"/>
      <c r="J10" s="150"/>
      <c r="K10" s="9"/>
    </row>
    <row r="11" spans="1:11" s="73" customFormat="1" ht="15">
      <c r="A11" s="156"/>
      <c r="B11" s="156"/>
      <c r="C11" s="156"/>
      <c r="D11" s="156"/>
      <c r="E11" s="156"/>
      <c r="F11" s="156"/>
      <c r="G11" s="156"/>
      <c r="H11" s="156"/>
      <c r="I11" s="156"/>
      <c r="J11" s="157"/>
    </row>
    <row r="12" spans="1:11" s="4" customFormat="1" ht="12.75">
      <c r="A12" s="145" t="s">
        <v>242</v>
      </c>
      <c r="B12" s="146"/>
      <c r="C12" s="146"/>
      <c r="D12" s="146"/>
      <c r="E12" s="146"/>
      <c r="F12" s="146"/>
      <c r="G12" s="146"/>
      <c r="H12" s="146"/>
      <c r="I12" s="146"/>
      <c r="J12" s="147"/>
    </row>
    <row r="13" spans="1:11" s="4" customFormat="1" ht="132.75" customHeight="1" outlineLevel="1">
      <c r="A13" s="77" t="s">
        <v>0</v>
      </c>
      <c r="B13" s="81" t="s">
        <v>213</v>
      </c>
      <c r="C13" s="122" t="s">
        <v>215</v>
      </c>
      <c r="D13" s="136"/>
      <c r="E13" s="137"/>
      <c r="F13" s="137"/>
      <c r="G13" s="75"/>
      <c r="H13" s="89"/>
      <c r="I13" s="76"/>
      <c r="J13" s="74"/>
    </row>
    <row r="14" spans="1:11" s="4" customFormat="1" ht="108" customHeight="1" outlineLevel="1">
      <c r="A14" s="77" t="s">
        <v>1</v>
      </c>
      <c r="B14" s="81" t="s">
        <v>214</v>
      </c>
      <c r="C14" s="122" t="s">
        <v>216</v>
      </c>
      <c r="D14" s="136"/>
      <c r="E14" s="137"/>
      <c r="F14" s="137"/>
      <c r="G14" s="75"/>
      <c r="H14" s="89"/>
      <c r="I14" s="76"/>
      <c r="J14" s="74"/>
    </row>
    <row r="15" spans="1:11" s="4" customFormat="1" ht="144.75" customHeight="1" outlineLevel="1">
      <c r="A15" s="77" t="s">
        <v>2</v>
      </c>
      <c r="B15" s="81" t="s">
        <v>223</v>
      </c>
      <c r="C15" s="76" t="s">
        <v>224</v>
      </c>
      <c r="D15" s="136"/>
      <c r="E15" s="137"/>
      <c r="F15" s="137"/>
      <c r="G15" s="75"/>
      <c r="H15" s="89"/>
      <c r="I15" s="76"/>
      <c r="J15" s="74"/>
    </row>
    <row r="16" spans="1:11" s="4" customFormat="1" ht="12.75" outlineLevel="1">
      <c r="A16" s="145" t="s">
        <v>243</v>
      </c>
      <c r="B16" s="146"/>
      <c r="C16" s="146"/>
      <c r="D16" s="87"/>
      <c r="E16" s="87"/>
      <c r="F16" s="87"/>
      <c r="G16" s="87"/>
      <c r="H16" s="87"/>
      <c r="I16" s="87"/>
      <c r="J16" s="88"/>
    </row>
    <row r="17" spans="1:10" s="4" customFormat="1" ht="138" customHeight="1" outlineLevel="1">
      <c r="A17" s="93" t="s">
        <v>0</v>
      </c>
      <c r="B17" s="85" t="s">
        <v>248</v>
      </c>
      <c r="C17" s="86" t="s">
        <v>250</v>
      </c>
      <c r="D17" s="168"/>
      <c r="E17" s="169"/>
      <c r="F17" s="169"/>
      <c r="G17" s="94"/>
      <c r="H17" s="95"/>
      <c r="I17" s="86"/>
      <c r="J17" s="96"/>
    </row>
    <row r="18" spans="1:10" s="4" customFormat="1" ht="138" customHeight="1" outlineLevel="1">
      <c r="A18" s="93" t="s">
        <v>1</v>
      </c>
      <c r="B18" s="85" t="s">
        <v>249</v>
      </c>
      <c r="C18" s="86" t="s">
        <v>251</v>
      </c>
      <c r="D18" s="168"/>
      <c r="E18" s="169"/>
      <c r="F18" s="169"/>
      <c r="G18" s="94"/>
      <c r="H18" s="95"/>
      <c r="I18" s="86"/>
      <c r="J18" s="96"/>
    </row>
    <row r="19" spans="1:10" s="4" customFormat="1" ht="124.5" customHeight="1" outlineLevel="1">
      <c r="A19" s="93" t="s">
        <v>2</v>
      </c>
      <c r="B19" s="92" t="s">
        <v>226</v>
      </c>
      <c r="C19" s="76" t="s">
        <v>233</v>
      </c>
      <c r="D19" s="168"/>
      <c r="E19" s="169"/>
      <c r="F19" s="169"/>
      <c r="G19" s="94"/>
      <c r="H19" s="95"/>
      <c r="I19" s="86"/>
      <c r="J19" s="96"/>
    </row>
    <row r="20" spans="1:10" s="4" customFormat="1" ht="123.75" customHeight="1" outlineLevel="1">
      <c r="A20" s="93" t="s">
        <v>49</v>
      </c>
      <c r="B20" s="85" t="s">
        <v>245</v>
      </c>
      <c r="C20" s="86" t="s">
        <v>246</v>
      </c>
      <c r="D20" s="168"/>
      <c r="E20" s="169"/>
      <c r="F20" s="169"/>
      <c r="G20" s="94"/>
      <c r="H20" s="95"/>
      <c r="I20" s="86"/>
      <c r="J20" s="96"/>
    </row>
    <row r="21" spans="1:10" s="4" customFormat="1" ht="179.25" customHeight="1" outlineLevel="1">
      <c r="A21" s="93" t="s">
        <v>51</v>
      </c>
      <c r="B21" s="85" t="s">
        <v>244</v>
      </c>
      <c r="C21" s="123" t="s">
        <v>247</v>
      </c>
      <c r="D21" s="168"/>
      <c r="E21" s="169"/>
      <c r="F21" s="169"/>
      <c r="G21" s="94"/>
      <c r="H21" s="95"/>
      <c r="I21" s="86"/>
      <c r="J21" s="96"/>
    </row>
    <row r="22" spans="1:10" s="4" customFormat="1" ht="12.75" outlineLevel="1">
      <c r="A22" s="145" t="s">
        <v>219</v>
      </c>
      <c r="B22" s="146"/>
      <c r="C22" s="146"/>
      <c r="D22" s="87"/>
      <c r="E22" s="87"/>
      <c r="F22" s="87"/>
      <c r="G22" s="87"/>
      <c r="H22" s="87"/>
      <c r="I22" s="87"/>
      <c r="J22" s="88"/>
    </row>
    <row r="23" spans="1:10" s="4" customFormat="1" ht="99" customHeight="1" outlineLevel="1">
      <c r="A23" s="77" t="s">
        <v>0</v>
      </c>
      <c r="B23" s="92" t="s">
        <v>221</v>
      </c>
      <c r="C23" s="76" t="s">
        <v>222</v>
      </c>
      <c r="D23" s="136"/>
      <c r="E23" s="137"/>
      <c r="F23" s="137"/>
      <c r="G23" s="75"/>
      <c r="H23" s="82"/>
      <c r="I23" s="76"/>
      <c r="J23" s="74"/>
    </row>
    <row r="24" spans="1:10" s="4" customFormat="1" ht="148.5" customHeight="1" outlineLevel="1">
      <c r="A24" s="77" t="s">
        <v>1</v>
      </c>
      <c r="B24" s="92" t="s">
        <v>220</v>
      </c>
      <c r="C24" s="76" t="s">
        <v>224</v>
      </c>
      <c r="D24" s="136"/>
      <c r="E24" s="137"/>
      <c r="F24" s="137"/>
      <c r="G24" s="75"/>
      <c r="H24" s="82"/>
      <c r="I24" s="76"/>
      <c r="J24" s="74"/>
    </row>
    <row r="25" spans="1:10" s="4" customFormat="1" ht="123.75" customHeight="1" outlineLevel="1">
      <c r="A25" s="77" t="s">
        <v>2</v>
      </c>
      <c r="B25" s="92" t="s">
        <v>225</v>
      </c>
      <c r="C25" s="76" t="s">
        <v>233</v>
      </c>
      <c r="D25" s="136"/>
      <c r="E25" s="137"/>
      <c r="F25" s="137"/>
      <c r="G25" s="75"/>
      <c r="H25" s="82"/>
      <c r="I25" s="76"/>
      <c r="J25" s="74"/>
    </row>
    <row r="26" spans="1:10" s="4" customFormat="1" ht="148.5" customHeight="1" outlineLevel="1">
      <c r="A26" s="77" t="s">
        <v>49</v>
      </c>
      <c r="B26" s="92" t="s">
        <v>227</v>
      </c>
      <c r="C26" s="76" t="s">
        <v>230</v>
      </c>
      <c r="D26" s="136"/>
      <c r="E26" s="137"/>
      <c r="F26" s="137"/>
      <c r="G26" s="75"/>
      <c r="H26" s="82"/>
      <c r="I26" s="76"/>
      <c r="J26" s="74"/>
    </row>
    <row r="27" spans="1:10" s="4" customFormat="1" ht="12.75" outlineLevel="1">
      <c r="A27" s="134"/>
      <c r="B27" s="135"/>
      <c r="C27" s="135"/>
      <c r="D27" s="97"/>
      <c r="E27" s="97"/>
      <c r="F27" s="97"/>
      <c r="G27" s="97"/>
      <c r="H27" s="97"/>
      <c r="I27" s="97"/>
      <c r="J27" s="98"/>
    </row>
    <row r="28" spans="1:10" s="4" customFormat="1" ht="78.75" customHeight="1" outlineLevel="1">
      <c r="A28" s="77"/>
      <c r="B28" s="92"/>
      <c r="C28" s="76"/>
      <c r="D28" s="132"/>
      <c r="E28" s="133"/>
      <c r="F28" s="133"/>
      <c r="G28" s="75"/>
      <c r="H28" s="82"/>
      <c r="I28" s="76"/>
      <c r="J28" s="74"/>
    </row>
    <row r="29" spans="1:10" s="4" customFormat="1" ht="79.5" customHeight="1" outlineLevel="1">
      <c r="A29" s="77"/>
      <c r="B29" s="92"/>
      <c r="C29" s="76"/>
      <c r="D29" s="132"/>
      <c r="E29" s="133"/>
      <c r="F29" s="133"/>
      <c r="G29" s="75"/>
      <c r="H29" s="82"/>
      <c r="I29" s="76"/>
      <c r="J29" s="74"/>
    </row>
    <row r="30" spans="1:10" s="4" customFormat="1" ht="79.5" customHeight="1" outlineLevel="1">
      <c r="A30" s="77"/>
      <c r="B30" s="92"/>
      <c r="C30" s="76"/>
      <c r="D30" s="132"/>
      <c r="E30" s="133"/>
      <c r="F30" s="133"/>
      <c r="G30" s="75"/>
      <c r="H30" s="82"/>
      <c r="I30" s="76"/>
      <c r="J30" s="74"/>
    </row>
    <row r="31" spans="1:10" s="4" customFormat="1" ht="79.5" customHeight="1" outlineLevel="1">
      <c r="A31" s="77"/>
      <c r="B31" s="92"/>
      <c r="C31" s="76"/>
      <c r="D31" s="132"/>
      <c r="E31" s="133"/>
      <c r="F31" s="133"/>
      <c r="G31" s="75"/>
      <c r="H31" s="82"/>
      <c r="I31" s="76"/>
      <c r="J31" s="74"/>
    </row>
    <row r="32" spans="1:10" s="4" customFormat="1" ht="91.5" customHeight="1" outlineLevel="1">
      <c r="A32" s="77"/>
      <c r="B32" s="92"/>
      <c r="C32" s="76"/>
      <c r="D32" s="132"/>
      <c r="E32" s="133"/>
      <c r="F32" s="133"/>
      <c r="G32" s="75"/>
      <c r="H32" s="82"/>
      <c r="I32" s="76"/>
      <c r="J32" s="74"/>
    </row>
    <row r="33" spans="1:10" s="4" customFormat="1" ht="67.5" customHeight="1" outlineLevel="1">
      <c r="A33" s="77"/>
      <c r="B33" s="92"/>
      <c r="C33" s="76"/>
      <c r="D33" s="132"/>
      <c r="E33" s="133"/>
      <c r="F33" s="133"/>
      <c r="G33" s="75"/>
      <c r="H33" s="82"/>
      <c r="I33" s="76"/>
      <c r="J33" s="74"/>
    </row>
    <row r="34" spans="1:10" s="4" customFormat="1" ht="12.75" outlineLevel="1">
      <c r="A34" s="134"/>
      <c r="B34" s="135"/>
      <c r="C34" s="135"/>
      <c r="D34" s="97"/>
      <c r="E34" s="97"/>
      <c r="F34" s="97"/>
      <c r="G34" s="97"/>
      <c r="H34" s="97"/>
      <c r="I34" s="97"/>
      <c r="J34" s="98"/>
    </row>
    <row r="35" spans="1:10" s="4" customFormat="1" ht="47.25" customHeight="1" outlineLevel="1">
      <c r="A35" s="77"/>
      <c r="B35" s="92"/>
      <c r="C35" s="76"/>
      <c r="D35" s="132"/>
      <c r="E35" s="133"/>
      <c r="F35" s="133"/>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 ref="I9:I10"/>
    <mergeCell ref="J9:J10"/>
    <mergeCell ref="A11:J11"/>
    <mergeCell ref="A12:J12"/>
    <mergeCell ref="D13:F13"/>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D31:F31"/>
    <mergeCell ref="D32:F32"/>
    <mergeCell ref="D33:F33"/>
    <mergeCell ref="A34:C34"/>
    <mergeCell ref="D21:F2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D17" sqref="D17"/>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28</v>
      </c>
      <c r="E8" s="65">
        <f>Samples!B7</f>
        <v>7</v>
      </c>
      <c r="F8" s="65">
        <f>Samples!D6</f>
        <v>2</v>
      </c>
      <c r="G8" s="66">
        <f>Samples!D7</f>
        <v>53</v>
      </c>
    </row>
    <row r="9" spans="1:7" s="59" customFormat="1" ht="14.25">
      <c r="A9" s="63"/>
      <c r="B9" s="64">
        <v>2</v>
      </c>
      <c r="C9" s="65" t="str">
        <f>Samples2!B4</f>
        <v>Đăng ký tham gia</v>
      </c>
      <c r="D9" s="112">
        <f>Samples2!B6</f>
        <v>0</v>
      </c>
      <c r="E9" s="113">
        <f>Samples2!B7</f>
        <v>0</v>
      </c>
      <c r="F9" s="113">
        <f>Samples2!D6</f>
        <v>0</v>
      </c>
      <c r="G9" s="66">
        <f>Samples2!D7</f>
        <v>11</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28</v>
      </c>
      <c r="E11" s="53">
        <f>SUM(E6:E10)</f>
        <v>7</v>
      </c>
      <c r="F11" s="53">
        <f>SUM(F6:F10)</f>
        <v>2</v>
      </c>
      <c r="G11" s="54">
        <f>SUM(G6:G10)</f>
        <v>76</v>
      </c>
    </row>
    <row r="12" spans="1:7" ht="14.25">
      <c r="A12" s="19"/>
      <c r="B12" s="20"/>
      <c r="C12" s="19"/>
      <c r="D12" s="21"/>
      <c r="E12" s="22"/>
      <c r="F12" s="22"/>
      <c r="G12" s="22"/>
    </row>
    <row r="13" spans="1:7" ht="14.25">
      <c r="A13" s="19"/>
      <c r="B13" s="19"/>
      <c r="C13" s="19" t="s">
        <v>21</v>
      </c>
      <c r="D13" s="19"/>
      <c r="E13" s="23">
        <f>(D11+E11)*100/G11</f>
        <v>46.05263157894737</v>
      </c>
      <c r="F13" s="19" t="s">
        <v>22</v>
      </c>
      <c r="G13" s="24"/>
    </row>
    <row r="14" spans="1:7" ht="14.25">
      <c r="A14" s="19"/>
      <c r="B14" s="19"/>
      <c r="C14" s="19" t="s">
        <v>23</v>
      </c>
      <c r="D14" s="19"/>
      <c r="E14" s="23">
        <f>D11*100/G11</f>
        <v>36.842105263157897</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2025-04-26T18:57:19Z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