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ADB8F273-E264-474B-817C-430337E6CCCC}" xr6:coauthVersionLast="47" xr6:coauthVersionMax="47" xr10:uidLastSave="{00000000-0000-0000-0000-000000000000}"/>
  <bookViews>
    <workbookView xWindow="-120" yWindow="-120" windowWidth="20730" windowHeight="11040" tabRatio="821"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22" l="1"/>
  <c r="E8" i="107" s="1"/>
  <c r="B6" i="122"/>
  <c r="D8" i="107" s="1"/>
  <c r="D7" i="122"/>
  <c r="G8" i="107" s="1"/>
  <c r="D7" i="125"/>
  <c r="G10" i="107" s="1"/>
  <c r="C10" i="107"/>
  <c r="B7" i="125"/>
  <c r="E10" i="107" s="1"/>
  <c r="D6" i="125"/>
  <c r="F10" i="107" s="1"/>
  <c r="B6" i="125"/>
  <c r="D10" i="107" s="1"/>
  <c r="D7" i="123"/>
  <c r="G9" i="107" s="1"/>
  <c r="C9" i="107"/>
  <c r="B7" i="123"/>
  <c r="E9" i="107" s="1"/>
  <c r="D6" i="123"/>
  <c r="F9" i="107" s="1"/>
  <c r="B6" i="123"/>
  <c r="D9" i="107" s="1"/>
  <c r="D6" i="122"/>
  <c r="F8" i="107" s="1"/>
  <c r="C8" i="107"/>
  <c r="E11" i="107" l="1"/>
  <c r="F11" i="107"/>
  <c r="G11" i="107"/>
  <c r="D11" i="107"/>
  <c r="E14" i="107" l="1"/>
  <c r="E13" i="107"/>
</calcChain>
</file>

<file path=xl/sharedStrings.xml><?xml version="1.0" encoding="utf-8"?>
<sst xmlns="http://schemas.openxmlformats.org/spreadsheetml/2006/main" count="1462" uniqueCount="502">
  <si>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</si>
  <si>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</si>
  <si>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</si>
  <si>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</si>
  <si>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</si>
  <si>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</si>
  <si>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</si>
  <si>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</si>
  <si>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</si>
  <si>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</si>
  <si>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</si>
  <si>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</si>
  <si>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</si>
  <si>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</si>
  <si>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</si>
  <si>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</si>
  <si>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</si>
  <si>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</si>
  <si>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</si>
  <si>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</si>
  <si>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</si>
  <si>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</si>
  <si>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</si>
  <si>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</si>
  <si>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</si>
  <si>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</si>
  <si>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</si>
  <si>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</si>
  <si>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</si>
  <si>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</si>
  <si>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</si>
  <si>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</si>
  <si>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</si>
  <si>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</si>
  <si>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</si>
  <si>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</si>
  <si>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</si>
  <si>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</si>
  <si>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</si>
  <si>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</si>
  <si>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</si>
  <si>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</si>
  <si>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</si>
  <si>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</si>
  <si>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</si>
  <si>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</si>
  <si>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</si>
  <si>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</si>
  <si>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</si>
  <si>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</si>
  <si>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</si>
  <si>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TC5</t>
  </si>
  <si>
    <t>TC6</t>
  </si>
  <si>
    <t>TC7</t>
  </si>
  <si>
    <t>Kiểm tra SQL Injection trong ô nhập email</t>
  </si>
  <si>
    <t xml:space="preserve">Kiểm tra đường liên kết "Bạn chưa có tài khoản? Đăng ký" </t>
  </si>
  <si>
    <t>Kiểm tra đường liên kết "Quên mật khẩu"</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</si>
  <si>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</si>
  <si>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</si>
  <si>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</si>
  <si>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</si>
  <si>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</si>
  <si>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</si>
  <si>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</si>
  <si>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</si>
  <si>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</si>
  <si>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3. Đăng xuất</t>
  </si>
  <si>
    <t>4. Tạo sự kiện</t>
  </si>
  <si>
    <t>Kiểm tra trạng thái đăng xuất</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</si>
  <si>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</si>
  <si>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</si>
  <si>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</si>
  <si>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</si>
  <si>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</si>
  <si>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</si>
  <si>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</si>
  <si>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</si>
  <si>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</si>
  <si>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mật khẩu không hợp lệ</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</si>
  <si>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</si>
  <si>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</si>
  <si>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</si>
  <si>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</si>
  <si>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</si>
  <si>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</si>
  <si>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</si>
  <si>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</si>
  <si>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</si>
  <si>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</si>
  <si>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</si>
  <si>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</si>
  <si>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</si>
  <si>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</si>
  <si>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</si>
  <si>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</si>
  <si>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</si>
  <si>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</si>
  <si>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</si>
  <si>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</si>
  <si>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</si>
  <si>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</si>
  <si>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</si>
  <si>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</si>
  <si>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Kiểm tra sự trùng lắp sự kiện</t>
  </si>
  <si>
    <t>Kiểm tra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</si>
  <si>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</si>
  <si>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</si>
  <si>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</si>
  <si>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</si>
  <si>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</si>
  <si>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</si>
  <si>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</si>
  <si>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</si>
  <si>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</si>
  <si>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</si>
  <si>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</si>
  <si>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</si>
  <si>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</si>
  <si>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</si>
  <si>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</si>
  <si>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</si>
  <si>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</si>
  <si>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</si>
  <si>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</si>
  <si>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</si>
  <si>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</si>
  <si>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</si>
  <si>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</si>
  <si>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</si>
  <si>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</si>
  <si>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</si>
  <si>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</si>
  <si>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</si>
  <si>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</si>
  <si>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</si>
  <si>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</si>
  <si>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</si>
  <si>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</si>
  <si>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</si>
  <si>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</si>
  <si>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</si>
  <si>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</si>
  <si>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</si>
  <si>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</si>
  <si>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</si>
  <si>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</si>
  <si>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</si>
  <si>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</si>
  <si>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</si>
  <si>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</si>
  <si>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</si>
  <si>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</si>
  <si>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</si>
  <si>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</si>
  <si>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</si>
  <si>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</si>
  <si>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</si>
  <si>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</si>
  <si>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</si>
  <si>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</si>
  <si>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</si>
  <si>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</si>
  <si>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</si>
  <si>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</si>
  <si>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</si>
  <si>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</si>
  <si>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</si>
  <si>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</si>
  <si>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</si>
  <si>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</si>
  <si>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</si>
  <si>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</si>
  <si>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</si>
  <si>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Kiểm tra đăng ký với trường nhập liệu Số điện thoại có hợp lệ không</t>
  </si>
  <si>
    <t>Kiểm tra đăng ký với trường nhập liệu email có hợp lệ không</t>
  </si>
  <si>
    <t>1: Truy cập vào trang Đăng ký
2: Nhập số điện thoại không hợp lệ                                                                                                 3: Điền đầy đủ, hợp lệ các ô thông tin khác
4: Nhấn nút đăng ký
5: Hiển thị thông báo lỗi Số điện thoại không hợp lệ</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</si>
  <si>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</si>
  <si>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</si>
  <si>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</si>
  <si>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</si>
  <si>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</si>
  <si>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</si>
  <si>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</si>
  <si>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</si>
  <si>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</si>
  <si>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</si>
  <si>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</si>
  <si>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</si>
  <si>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</si>
  <si>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</si>
  <si>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</si>
  <si>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</si>
  <si>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</si>
  <si>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</si>
  <si>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</si>
  <si>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</si>
  <si>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</si>
  <si>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</si>
  <si>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</si>
  <si>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</si>
  <si>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</si>
  <si>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Cập nhật TC Kiểm tra đăng nhập với mật khẩu không hợp lệ</t>
  </si>
  <si>
    <t>Test TC Kiểm tra đăng nhập với mật khẩu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</si>
  <si>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</si>
  <si>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</si>
  <si>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</si>
  <si>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</si>
  <si>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</si>
  <si>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</si>
  <si>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</si>
  <si>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</si>
  <si>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</si>
  <si>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</si>
  <si>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</si>
  <si>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</si>
  <si>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</si>
  <si>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</si>
  <si>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</si>
  <si>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</si>
  <si>
    <t>3. Nhắc nhở tự động trước ngày diễn ra sự kiện</t>
  </si>
  <si>
    <t>Kiểm tra chức năng nhắc nhở tự động mới điều chỉnh theo thời gian khi sự kiện bị thay đổi thời gian sau khi đã gửi nhắc nhở</t>
  </si>
  <si>
    <t>Kiểm tra chức năng tự động gửi nhắc nhở đến người tham gia trước 1 ngày sự kiện diễn ra</t>
  </si>
  <si>
    <t xml:space="preserve">1: Đăng nhập với tư cách là admin
2: Chọn sự kiện đã có sẵn với thời gian diễn ra là 8h ngày 10/5
3: Chạy tự động gửi nhắc nhở vào 8h ngày 9/5
4: Kiểm tra kênh thông báo của người tham gia
5: Hệ thống tự động gửi nhắc nhở đúng thời gian và đầy đủ thông tin đến tất cả người tham gia
</t>
  </si>
  <si>
    <t>Kiểm tra chức năng gửi thông báo thay đổi thời gian sự kiện và gửi nhắc nhở mới</t>
  </si>
  <si>
    <t>1: Đăng nhập với tư cách là admin
2: Chọn sự kiện đã có sẵn với thời gian diễn ra là 8h ngày 15/5
3: Chạy tự động gửi nhắc nhở vào 8h ngày 14/5
4: Hệ thống tự động gửi thông báo nhắc nhở
5: Thay đổi thời gian sự kiện thành 9h ngày 17/5
6: Chạy tự động gửi nhắc nhở vào 9h ngày 16/5
7: Hệ thống gửi thông báo thay đổi thời gian cho tất cả người tham gia ngay lập tức
8:  Hệ thống tự động gửi nhắc nhở mới đúng thời gian và đầy đủ thông tin đến tất cả người tham gia</t>
  </si>
  <si>
    <t>Kiểm tra chức năng nhắc nhở tự động không gửi nếu hủy sự kiện trước khi gửi nhắc nhở</t>
  </si>
  <si>
    <t>Kiểm tra chức năng gửi thông báo nếu hủy sự kiện trước khi gửi nhắc nhở</t>
  </si>
  <si>
    <t>Kiểm tra chức năng nhắc nhở tự động nếu hủy sự kiện sau khi đã gửi nhắc nhở</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</si>
  <si>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6:Hệ thống từ chối hủy, hiển thị thông báo lỗi không thể hủy đăng ký do đã quá thời hạn hủy và không gửi thêm nhắc nhở nào
</t>
  </si>
  <si>
    <t>7. Hủy sự kiện</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</si>
  <si>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 Hệ thống từ chối hủy, hiển thị thông báo lỗi không thể hủy đăng ký do đã quá thời hạn hủy và không gửi thêm nhắc nhở nào
</t>
  </si>
  <si>
    <t xml:space="preserve">Kiểm tra chức năng hủy sự kiện sau khi đã gửi nhắc nhở </t>
  </si>
  <si>
    <t>Kiểm tra chức năng hủy sự kiện trước khi gửi nhắc nhở và hệ thống không gửi nhắc nhở tự động</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</si>
  <si>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6: Hệ thống không gửi nhắc nhở đến tất cả người tham gia vào 8h ngày 9/5
</t>
  </si>
  <si>
    <t>Viết TC Kiểm tra chức năng tự động gửi nhắc nhở đến người tham gia trước 1 ngày sự kiện diễn ra</t>
  </si>
  <si>
    <t>Viết TC Kiểm tra chức năng nhắc nhở tự động mới điều chỉnh theo thời gian khi sự kiện bị thay đổi thời gian sau khi đã gửi nhắc nhở</t>
  </si>
  <si>
    <t>Viết TC Kiểm tra chức năng nhắc nhở tự động không gửi nếu hủy sự kiện trước khi gửi nhắc nhở</t>
  </si>
  <si>
    <t>Viết TC Kiểm tra chức năng nhắc nhở tự động nếu hủy sự kiện sau khi đã gửi nhắc nhở</t>
  </si>
  <si>
    <t>Viết TC Kiểm tra chức năng gửi thông báo thay đổi thời gian sự kiện và gửi nhắc nhở mới</t>
  </si>
  <si>
    <t>Viết TC Kiểm tra chức năng gửi thông báo nếu hủy sự kiện trước khi gửi nhắc nhở</t>
  </si>
  <si>
    <t xml:space="preserve">Viết TC Kiểm tra chức năng hủy sự kiện sau khi đã gửi nhắc nhở </t>
  </si>
  <si>
    <t>Viết TC Kiểm tra chức năng hủy sự kiện trước khi gửi nhắc nhở và hệ thống không gửi nhắc nhở tự động</t>
  </si>
  <si>
    <t>1. Gửi thông báo thay đổi thời gian sự kiện</t>
  </si>
  <si>
    <t>2. Gửi thông báo hủy sự kiện</t>
  </si>
  <si>
    <t>Kiểm tra chức năng xử lý lỗi khi gửi thông báo hủy sự kiện</t>
  </si>
  <si>
    <t>Kiểm tra chức năng gửi thông báo khi hủy sự kiện không có người đăng ký tham gia</t>
  </si>
  <si>
    <t>1: Đăng nhập với tư cách là admin
2: Truy cập vào trang Quản lý sự kiện
3: Chọn sự kiện không có người đăng ký tham gia để hủy 
4: Chọn Hủy sự kiện và nhập lý do hủy
5: Xác nhận hủy sự kiện 
6: Hệ thống không gửi thông báo nào và thông báo việc Không có người đăng ký tham gia để gửi thông báo</t>
  </si>
  <si>
    <t>1: Đăng nhập với tư cách là admin
2: Truy cập vào trang Quản lý sự kiện
3: Chọn sự kiện cần hủy
4: Giả lập lỗi gửi thông báo(Vd: ngắt kết nối mạng, máy chủ không phản hồi, ngắt kết nối database..)
5: Chọn Hủy, nhập lý do và xác nhận hủy sự kiện 
6: Gửi thông báo hủy sự kiện
7: Hệ thống hiển thị lỗi không thể gửi thông báo vì một số lý do 
8: Sửa lỗi(Vd: kết nối lại mạng, kết nối lại database..), và thực hiện việc gửi lại thông báo
9: Hệ thống thành công việc gửi thông báo hủy sự kiện đến tất cả người tham gia</t>
  </si>
  <si>
    <t>Kiểm tra chức năng gửi thông báo khi hủy sự kiện trong thời gian cho phép hủy</t>
  </si>
  <si>
    <t>Kiểm tra chức năng gửi thông báo khi hủy sự kiện trong thời gian không cho phép hủy</t>
  </si>
  <si>
    <t>1: Đăng nhập với tư cách là admin
2: Truy cập vào trang Quản lý sự kiện
3: Chọn sự kiện cần hủy(trước ngày diễn ra sự kiện 24h) 
4: Chọn Hủy sự kiện và nhập lý do hủy(bao gồm việc thông báo sẽ hoàn tiền cho tất cả người tham gia đối với sự kiện có phí)
5: Xác nhận hủy sự kiện 
6: Hệ thống gửi thông báo hủy sự kiện đến tất cả người tham gia</t>
  </si>
  <si>
    <t>1: Đăng nhập với tư cách là admin
2: Truy cập vào trang Quản lý sự kiện
3: Chọn sự kiện đã quá thời gian cho phép hủy 
4: Chọn Hủy sự kiện và nhập lý do hủy(bao gồm việc sẽ hoàn tiền cho tất cả người tham gia đối với sự kiện có phí)
5: Xác nhận hủy sự kiện 
6: Hệ thống hiển thị thông báo lỗi về giới hạn thời gian</t>
  </si>
  <si>
    <t>Viết TC Kiểm tra chức năng gửi thông báo khi hủy sự kiện trong thời gian cho phép hủy</t>
  </si>
  <si>
    <t>Viết TC Kiểm tra chức năng gửi thông báo khi hủy sự kiện trong thời gian không cho phép hủy</t>
  </si>
  <si>
    <t>Viết TC Kiểm tra chức năng gửi thông báo khi hủy sự kiện không có người đăng ký tham gia</t>
  </si>
  <si>
    <t>Viết TC Kiểm tra chức năng xử lý lỗi khi gửi thông báo hủy sự kiện</t>
  </si>
  <si>
    <t>8. Hoàn tiền</t>
  </si>
  <si>
    <t>9. Hủy sự kiện và hoàn tiền cho người tham gia</t>
  </si>
  <si>
    <t>Kiểm tra chức năng hủy sự kiện thành công và hoàn tiền đầy đủ đối với sự kiện có phí</t>
  </si>
  <si>
    <t>1: Đăng nhập với tư cách là admin
2: Truy cập vào trang Quản lý sự kiện
3: Chọn sự kiện cần hủy(có người tham gia)
4: Nhấn nút Hủy sự kiện 
5: Nhập lý do hủy sự kiện
6: Xác nhận hủy sự kiện
7: Hệ thống xử lý và chuyển qua trang hoàn tiền
8: Xác nhận hoàn tiền đầy đủ cho tất cả người tham gia
9: Hệ thống thông báo hủy sự kiện và hoàn tiền thành công và gửi thông báo hủy sự kiện đến người tham gia</t>
  </si>
  <si>
    <t>1: Đăng nhập với tư cách là admin
2: Truy cập vào trang Quản lý sự kiện
3: Chọn sự kiện cần hủy(có người tham gia)
4: Nhấn nút Hủy sự kiện 
5: Nhập lý do hủy sự kiện
6: Xác nhận hủy sự kiện
7: Hệ thống xử lý và không chuyển trang hoàn tiền vì đây là sự kiện miễn phí
9: Hệ thống thông báo hủy sự kiện thành công và gửi thông báo hủy sự kiện đến người tham gia</t>
  </si>
  <si>
    <t>Kiểm tra chức năng xử lý lỗi trong quá trình hủy sự kiện và hoàn tiền</t>
  </si>
  <si>
    <t>1: Đăng nhập với tư cách là admin
2: Truy cập trang Quản lý sự kiện
3: Chọn sự kiện cần hủy
4: Giả lập lỗi trong quá trình hủy và hoàn(Vd: ngắt kết nối mạng, database hay thông tin thanh toán không hợp lệ)
5: Nhấn nút Hủy và xác nhận hủy sự kiện
6: Hệ thống thông báo lỗi không thể hủy hay hoàn tiền
7: Sửa lỗi và thử lại quá trình hủy và hoàn
8: Hệ thống thông báo hủy sự kiện thành công và gửi thông báo hủy sự kiện đến người tham gia</t>
  </si>
  <si>
    <t>Kiểm tra chức năng xử lý lỗi khi hủy sự kiện thành công nhưng hoàn tiền thất bại</t>
  </si>
  <si>
    <t>Viết TC Kiểm tra chức năng hủy sự kiện thành công và hoàn tiền đầy đủ đối với sự kiện có phí</t>
  </si>
  <si>
    <t>Viết TC Kiểm tra chức năng xử lý lỗi trong quá trình hủy sự kiện và hoàn tiền</t>
  </si>
  <si>
    <t>Viết TC Kiểm tra chức năng xử lý lỗi khi hủy sự kiện thành công nhưng hoàn tiền thất bại</t>
  </si>
  <si>
    <t>1: Đăng nhập với tư cách là admin
2: Truy cập vào trang Quản lý sự kiện
3: Chọn sự kiện đã hủy
4: Kiểm tra danh sách người tham gia cần hoàn tiền
5: Xác nhận hoàn tiền đầy đủ cho tất cả người tham gia
6: Hệ thống gửi thông báo hoàn tiền thành công và thông báo được gửi đến tất cả người tham gia</t>
  </si>
  <si>
    <t>Kiểm tra chức năng xử lý lỗi khi hoàn tiền sự kiện</t>
  </si>
  <si>
    <t>1: Đăng nhập với tư cách là admin
2: Giả lập lỗi hoàn tiền(Vd: tài khoản hết tiền, hết hạn hay bị đóng băng..)
3: Hủy sự kiện theo các quy trình đã nêu 
4: Hệ thống thông báo lỗi đến admin về việc hủy sự kiện thành công nhưng hoàn tiền thất bại
5: Hệ thống gửi thông báo đến người tham gia về việc quá trình hoàn tiền bị trì hoãn và đang được xử lý
6: Sửa lỗi và thử lại quá trình hoàn tiền 
7: Hệ thống thông báo hoàn tiền thành công đến người tham gia</t>
  </si>
  <si>
    <t>Cập nhật TC Kiểm tra chức năng xử lý lỗi khi hủy sự kiện thành công nhưng hoàn tiền thất bại</t>
  </si>
  <si>
    <t>1: Đăng nhập với tư cách là admin
2: Truy cập vào trang Quản lý sự kiện
3: Chọn sự kiện đã hủy
4: Giả lập lỗi trong quá trình hoàn tiền(tài khoản hết tiền, tài khoản không hợp lệ, lỗi kết nối với cổng thanh toán..)
5: Xác nhận hoàn tiền trong các tình huống trên
6: Hệ thống thông báo lỗi khi hoàn tiền và yêu cầu thử lại
7: Sửa lỗi và thử lại quá trình hoàn tiền 
7: Hệ thống thông báo hoàn tiền thành công đến người tham gia</t>
  </si>
  <si>
    <t>Kiểm tra quá trình hoàn tiền đầy đủ cho người tham gia sau khi sự kiện bị hủy</t>
  </si>
  <si>
    <t>Test TC Kiểm tra chức năng tạo sự kiện thành công</t>
  </si>
  <si>
    <t>Test TC Kiểm tra tạo sự kiện với các trường nhập liệu cho ô thông tin bắt buộc</t>
  </si>
  <si>
    <t>Cập nhật TC Kiểm tra tạo sự kiện với các trường nhập liệu cho ô thông tin bắt buộc</t>
  </si>
  <si>
    <t>Sự kiện sẽ không được tạo nếu để trống các ô thông tin</t>
  </si>
  <si>
    <t>Test TC Kiểm tra ngày tổ chức sự kiện</t>
  </si>
  <si>
    <t>Cập nhật TC Kiểm tra ngày tổ chức sự kiện</t>
  </si>
  <si>
    <t>Cập nhật TC Kiểm tra sự trùng lắp sự kiện</t>
  </si>
  <si>
    <t>Sự kiện không được tạo khi ngày tổ chức nhỏ hơn ngày hiện tại</t>
  </si>
  <si>
    <t>Sự kiện không được tạo khi trùng thời gian và địa điểm với sự kiện khác</t>
  </si>
  <si>
    <t>Test TC Kiểm tra sự trùng lắp sự kiện</t>
  </si>
  <si>
    <t>Kiểm tra chức năng làm mới các trường nhập liệu của sự kiện</t>
  </si>
  <si>
    <t>1: Đăng nhập với tư cách là admin
2: Truy cập vào trang quản trị, chọn mục sự kiện
3: Nhập sai một vài trường nhập liệu ở các ô thông tin
4: Nhấn nút Làm mới
5: Hệ thống xóa trắng tất cả các trường nhập liệu và các trường đó trở về trạng thái ban đầu</t>
  </si>
  <si>
    <t>Việc làm mới không ảnh hưởng đến sự kiện đã lưu trước đó</t>
  </si>
  <si>
    <t>Viết TC Kiểm tra chức năng làm mới các trường nhập liệu của sự kiện</t>
  </si>
  <si>
    <t>Test TC Kiểm tra chức năng làm mới các trường nhập liệu của sự kiện</t>
  </si>
  <si>
    <t>Test TC Kiểm tra chức năng chỉnh sửa thông tin sự kiện</t>
  </si>
  <si>
    <t>Cập nhật TC Kiểm tra chức năng chỉnh sửa thông tin sự kiện</t>
  </si>
  <si>
    <t>Sự kiện không được tạo khi số lượng vé còn lớn hơn sức chứa của địa điểm tổ chức sự kiện</t>
  </si>
  <si>
    <t>Sự kiện được xóa thành công khỏi danh sách sự kiện của hệ thống và database</t>
  </si>
  <si>
    <t xml:space="preserve">1: Đăng nhập với tư cách là admin
2: Truy cập vào trang quản trị, chọn mục sự kiện
3: Chọn sự kiện đã có sẵn và muốn sửa
4: Thay đổi các thông tin cần sửa lại(Vd: thời gian, số lượng vé còn, thể loại, địa điểm)
5: Nhấn nút Cập nhật để chỉnh sửa sự kiện
6: Hiển thị thông báo Cập nhật sự kiện thành công và sự kiện đã được cập nhật lại trong danh sách sự kiện và database
</t>
  </si>
  <si>
    <t>1: Đăng nhập với tư cách là admin
2: Truy cập vào trang quản trị, chọn mục sự kiện
3: Nhấn nút Xóa để chọn sự kiện muốn xóa
5: Hệ thống hiển thị hộp thoại cảnh báo "Xác nhận xóa sự kiện ...."
5: Chọn Yes để xác nhận xóa sự kiện đó(Cancel nếu muốn hủy xóa)
6: Hệ thống hiển thị thông báo Xóa sự kiện thành công và sự kiện đã được xóa khỏi danh sách sự kiện có trong hệ thống và database</t>
  </si>
  <si>
    <t>Test TC Kiểm tra chức năng xóa sự kiện</t>
  </si>
  <si>
    <t>Cập nhật TC Kiểm tra chức năng xóa sự kiện</t>
  </si>
  <si>
    <t>Viết TC Kiểm tra chức năng xử lý lỗi khi hoàn tiền sự kiện</t>
  </si>
  <si>
    <t>Viết TC Kiểm tra quá trình hoàn tiền đầy đủ cho người tham gia sau khi sự kiện bị hủy</t>
  </si>
  <si>
    <t>3.0</t>
  </si>
  <si>
    <t>Kiểm tra sự trùng lặp sự kiện được tổ chức tại cùng một địa điểm nhưng có thời gian trùng lặp một phần</t>
  </si>
  <si>
    <t>Sự kiện không được tạo khi trùng thời gian một phần và địa điểm với sự kiện khác</t>
  </si>
  <si>
    <t>Viết TC Kiểm tra sự trùng lặp sự kiện được tổ chức tại cùng một địa điểm nhưng có thời gian trùng lặp một phần</t>
  </si>
  <si>
    <t>Test TC Kiểm tra sự trùng lặp sự kiện được tổ chức tại cùng một địa điểm nhưng có thời gian trùng lặp một phần</t>
  </si>
  <si>
    <t>Chưa thể thực hiện vì chức năng Quên mật khẩu đang lỗi</t>
  </si>
  <si>
    <t>Cập nhật TC Kiểm tra xem email đã nhập có tồn tại tài khoản hay không ở trang Quên mật khẩu</t>
  </si>
  <si>
    <t>Cập nhật TC Kiểm tra quá trình quên mật khẩu</t>
  </si>
  <si>
    <t>Pending: Thầy Dương Hữu Thành sẽ review khi chấm bài</t>
  </si>
  <si>
    <t>08/04/2025
26/04/2025 - Update test date</t>
  </si>
  <si>
    <t>1: Truy cập vào trang đăng ký
2: Nhấn vào đường liên kết "Đăng nhập"</t>
  </si>
  <si>
    <t xml:space="preserve">Viết TC Kiểm tra đường liên kết "Bạn đã có tài khoản? Đăng nhập" </t>
  </si>
  <si>
    <t xml:space="preserve">Cập nhật TC Kiểm tra đường liên kết "Bạn đã có tài khoản? Đăng nhập" </t>
  </si>
  <si>
    <t>2.1</t>
  </si>
  <si>
    <t>1: Truy cập vào trang Đăng ký
2: Nhập thông tin hợp lệ: 
    - Họ và tên: tester
    - Sđt: 0342974912
    - Email: nhungvo@gmail.com
    - Mật khẩu: Tester123@
    - Xác nhận lại mật khẩu: Tester123@                                                                                                     3: Nhấn nút đăng ký</t>
  </si>
  <si>
    <t>Kiểm tra đăng ký với các trường nhập liệu bị chèn khoảng trắng thừa</t>
  </si>
  <si>
    <t>Viết TC Kiểm tra đăng ký với các trường nhập liệu bị chèn khoảng trắng thừa</t>
  </si>
  <si>
    <t>Test TC Kiểm tra đăng ký với các trường nhập liệu bị chèn khoảng trắng thừa</t>
  </si>
  <si>
    <t>1: Truy cập vào trang Đăng ký
2: Nhập thông tin với các khoảng trắng đầu cuối ở các trường nhập liệu     
    - Họ và tên: "      test1        "
    - Sđt: "    0989374613   "
    - Email: " nhung@gmail.com   "
    - Mật khẩu: "  Teddy123@  "
    - Xác nhận lại mật khẩu: "  Teddy123@  "                                                                                            3: Nhấn nút đăng ký</t>
  </si>
  <si>
    <t>Hệ thống tự động xóa khoảng trắng đầu cuối, đăng ký tài khoản thành công, lưu và định dạng lại trong database.</t>
  </si>
  <si>
    <t>1: Truy cập vào trang Đăng ký
2: Để trống một hoặc nhiều ô thông tin                                                                                                             3: Nhấn nút đăng ký</t>
  </si>
  <si>
    <t>Nút đăng ký bị vô hiệu hóa</t>
  </si>
  <si>
    <t>1.2</t>
  </si>
  <si>
    <t>1: Truy cập vào trang Đăng ký
2: Nhập email đã tồn tại(Email: nhungvo@gmail.com)                                                                                                       3: Điền đầy đủ và hợp lệ các ô thông tin khác
4: Nhấn nút đăng ký</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</si>
  <si>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t>
  </si>
  <si>
    <t>1: Truy cập vào trang Đăng ký
2: Nhập mật khẩu hợp lệ(Tester123@)
3: Nhập xác nhận mật khẩu khác với mật khẩu đã nhập(123)
4: Điền đầy đủ các ô thông tin khác
5: Nhấn nút đăng ký</t>
  </si>
  <si>
    <t>Cập nhật TC Kiểm tra xác nhận mật khẩu có trùng khớp với mật khẩu đã nhập không</t>
  </si>
  <si>
    <t xml:space="preserve">1: Truy cập vào trang đăng ký
2: Nhập dữ liệu vượt quá giới hạn độ dài cho phép ở các ô thông tin(họ và tên, sđt, email, mật khẩu)
3: Nhấn nút đăng ký
</t>
  </si>
  <si>
    <t>Cập nhật TC Kiểm tra đăng ký với trường nhập liệu Số điện thoại có hợp lệ không</t>
  </si>
  <si>
    <t>1: Truy cập vào trang Đăng ký
2: Nhập Email không hợp lệ                                                                                                 3: Điền đầy đủ, hợp lệ các ô thông tin khác
4: Nhấn nút đăng ký</t>
  </si>
  <si>
    <t>Cập nhật TC Kiểm tra đăng ký với trường nhập liệu email có hợp lệ không</t>
  </si>
  <si>
    <t>Kiểm tra đăng ký với mật khẩu có được che giấu để bảo mật thông tin hay không</t>
  </si>
  <si>
    <t>1: Truy cập vào trang đăng ký
2: Nhập mật khẩu</t>
  </si>
  <si>
    <t>Mật khẩu hiển thị dưới dạng ký tự được che giấu (⚫)</t>
  </si>
  <si>
    <t>Viết TC Kiểm tra đăng ký với mật khẩu có được che giấu để bảo mật thông tin hay không</t>
  </si>
  <si>
    <t>Test TC Kiểm tra đăng ký với mật khẩu có được che giấu để bảo mật thông tin hay không</t>
  </si>
  <si>
    <t>Kiểm tra đăng ký với sđt đã nhập có tồn tại tài khoản không</t>
  </si>
  <si>
    <t>1: Truy cập vào trang Đăng ký
2: Nhập sđt đã tồn tại(Sđt: 0342974912)                                                                                                       3: Điền đầy đủ và hợp lệ các ô thông tin khác
4: Nhấn nút đăng ký</t>
  </si>
  <si>
    <t>Viết TC Kiểm tra đăng ký với sđt đã nhập có tồn tại tài khoản không</t>
  </si>
  <si>
    <t>Test TC Kiểm tra đăng ký với sđt đã nhập có tồn tại tài khoản không</t>
  </si>
  <si>
    <t>TC12</t>
  </si>
  <si>
    <t>TC13</t>
  </si>
  <si>
    <t>TC14</t>
  </si>
  <si>
    <t>TC15</t>
  </si>
  <si>
    <t>Kiểm tra đăng ký với mật khẩu có được copy không</t>
  </si>
  <si>
    <t>Nút Copy bị vô hiệu hóa ở ô Mật khẩu và Xác nhận mật khẩu. Khi dùng tổ hợp phím thì cũng không thể dán mật khẩu</t>
  </si>
  <si>
    <t xml:space="preserve">1: Truy cập vào trang Đăng ký
2: Nhập mật khẩu
3: Chuột phải chọn Copy hoặc nhấn tổ hợp phím Ctrl + C(để copy) rồi Ctrl + V(để dán)                                                                               </t>
  </si>
  <si>
    <t>Viết TC Kiểm tra đăng ký với mật khẩu có được copy không</t>
  </si>
  <si>
    <t>Test TC Kiểm tra đăng ký với mật khẩu có được copy không</t>
  </si>
  <si>
    <t>1: Đăng ký thành công tài khoản
2: Mở MySQL, chọn table user của schema eventdb
3: Chọn Select Rows - Limit 1000</t>
  </si>
  <si>
    <t xml:space="preserve">Cập nhật TC Kiểm tra mã hóa Mật khẩu khi đăng ký lưu ở trong database </t>
  </si>
  <si>
    <t>Kiểm tra đăng ký khi ngắt kết nối database</t>
  </si>
  <si>
    <t>1: Truy cập vào trang Đăng ký
2: Ngắt kết nối database
3: Nhập đầy đủ, hợp lệ các thông tin                                                                                            4: Nhấn nút đăng ký</t>
  </si>
  <si>
    <t>Viết TC Kiểm tra đăng ký khi ngắt kết nối database</t>
  </si>
  <si>
    <t>Test TC Kiểm tra đăng ký khi ngắt kết nối database</t>
  </si>
  <si>
    <t>Kiểm tra chức năng không cho phép đăng ký khi gần đến ngày diễn ra sự kiện</t>
  </si>
  <si>
    <t>B1: Đăng nhập với tư cách là user
B2: Truy cập vào trang Sự kiện
B3: Chọn một sự kiện đã hết vé(Số lượng vé: 0)
B4: Nhập đầy đủ thông tin hợp lệ
B5: Nhấn nút đăng ký
B6: Thời gian đăng ký phải lớn hơn ngày diễn ra sự kiện(trước 48h)</t>
  </si>
  <si>
    <t>Kiểm tra chức năng không cho phép tạo sự kiện khi số lượng vé không hợp lệ</t>
  </si>
  <si>
    <t>Cập nhật TC Kiểm tra đăng ký khi ngắt kết nối database</t>
  </si>
  <si>
    <t>REQ: chức năng đăng ký</t>
  </si>
  <si>
    <t>Cập nhật TC Kiểm tra đăng ký với mật khẩu có được copy không</t>
  </si>
  <si>
    <t>Không cho phép copy mật khẩu</t>
  </si>
  <si>
    <t>Cập nhật TC Kiểm tra đăng ký với sđt đã nhập có tồn tại tài khoản không</t>
  </si>
  <si>
    <t>Hệ thống đăng nhập thành công và lưu vào database</t>
  </si>
  <si>
    <t>Mật khẩu được che giấu để bảo mật thông tin</t>
  </si>
  <si>
    <t>Cập nhật TC Kiểm tra đăng ký với mật khẩu có được che giấu để bảo mật thông tin hay không</t>
  </si>
  <si>
    <t>Hệ thống tự động xóa khoảng trắng đầu cuối, đăng ký thành công</t>
  </si>
  <si>
    <t>Trong database, mật khẩu của tài khoản được mã hóa</t>
  </si>
  <si>
    <t>Không cho phép đăng ký</t>
  </si>
  <si>
    <t>Hiển thị thông báo lỗi vượt quá giới hạn độ dài cho phép, đăng ký thất bại</t>
  </si>
  <si>
    <t>Đăng ký thất bại, hiển thị thông báo lỗi định dạng Email không hợp lệ</t>
  </si>
  <si>
    <t>Đăng ký thất bại, hiển thị lỗi Sđt đã tồn tại</t>
  </si>
  <si>
    <t>Hiển thị thông báo lỗi không thể đăng ký tài khoản và yêu cầu thử lại sau. Đăng ký thất bại</t>
  </si>
  <si>
    <t>1.3</t>
  </si>
  <si>
    <t>Đăng ký thất bại, hiển thị thông báo lỗi "Mật khẩu phải có ít nhất 8 ký tự, 1 chữ hoa, 1 số, 1 ký tự đặc biệt!"</t>
  </si>
  <si>
    <t>Hiển thị thông báo lỗi "Mật khẩu xác nhận không khớp!", đăng ký thất bại</t>
  </si>
  <si>
    <t>Hiển thị thông báo lỗi Email đã tồn tại, đăng ký thất bại</t>
  </si>
  <si>
    <t>2.2</t>
  </si>
  <si>
    <t>Đăng ký tài khoản thành công, hiển thị thông báo "Đăng ký thành công", sau khi nhấn Ok sẽ chuyển hướng đến trang Đăng nhập. Lưu tài khoản vào database</t>
  </si>
  <si>
    <t>Xác thực thông tin người dùng đã đăng ký tài khoản trước đó để đăng nhập vào hệ thống(đối với user)</t>
  </si>
  <si>
    <t>Xác thực thông tin người dùng đã đăng ký tài khoản trước đó để đăng nhập vào hệ thống(đối với admin)</t>
  </si>
  <si>
    <t>Viết TC Xác thực thông tin người dùng đã đăng ký tài khoản trước đó để đăng nhập vào hệ thống(đối với user)</t>
  </si>
  <si>
    <t>Cập nhật TC Xác thực thông tin người dùng đã đăng ký tài khoản trước đó để đăng nhập vào hệ thống(đối với user)</t>
  </si>
  <si>
    <t>Test TC Xác thực thông tin người dùng đã đăng ký tài khoản trước đó để đăng nhập vào hệ thống(đối với user)</t>
  </si>
  <si>
    <t>Viết TC Xác thực thông tin người dùng đã đăng ký tài khoản trước đó để đăng nhập vào hệ thống(đối với admin)</t>
  </si>
  <si>
    <t>Test TC Xác thực thông tin người dùng đã đăng ký tài khoản trước đó để đăng nhập vào hệ thống(đối với admin)</t>
  </si>
  <si>
    <t>1: Truy cập vào trang đăng nhập
2: Nhập thông tin user hợp lệ(Email, mật khẩu) 
4: Nhấn nút đăng nhập</t>
  </si>
  <si>
    <t>09/04/2025
27/04/2025 - Update test date</t>
  </si>
  <si>
    <t xml:space="preserve">1: Đăng nhập thành công vào hệ thống
2: Chọn Đăng xuất </t>
  </si>
  <si>
    <t>1: Truy cập vào trang đăng nhập
2: Nhập thông tin admin hợp lệ(Email, mật khẩu) 
4: Nhấn nút đăng nhập</t>
  </si>
  <si>
    <t>Đăng nhập thành công, chuyển hướng đến trang Quản lý tổ chức sự kiện</t>
  </si>
  <si>
    <t>Đăng nhập thành công, chuyển hướng đến Trang chủ</t>
  </si>
  <si>
    <t>Viết TC  Kiểm tra đăng nhập với email đăng nhập không tồn tại</t>
  </si>
  <si>
    <t>Viết TC Kiểm tra đăng nhập với email đăng nhập trống và mật khẩu trống</t>
  </si>
  <si>
    <t>Cập nhật TC Kiểm tra đăng nhập với email đăng nhập không tồn tại</t>
  </si>
  <si>
    <t>1: Truy cập vào trang đăng nhập
2: Nhập email đăng nhập không tồn tại 
4: Nhập mật khẩu bất kỳ
5: Nhấn nút đăng nhập</t>
  </si>
  <si>
    <t>08/04/2025
27/04/2025 - Update test date</t>
  </si>
  <si>
    <t>Hiển thị thông báo lỗi email hoặc mật khẩu không đúng, đăng nhập thất bại</t>
  </si>
  <si>
    <t>1: Truy cập vào trang đăng nhập
2: Nhập Email đăng nhập hợp lệ
4: Nhập mật khẩu không hợp lệ
5: Nhấn nút đăng nhập</t>
  </si>
  <si>
    <t>Cậo nhật TC Kiểm tra đăng nhập với mật khẩu không hợp lệ</t>
  </si>
  <si>
    <t>Không cho phép đăng nhập</t>
  </si>
  <si>
    <t>1: Truy cập vào trang đăng nhập
2: Để trống email đăng nhập
4: Để trống mật khẩu
5: Nhấn nút đăng nhập</t>
  </si>
  <si>
    <t>Nút Đăng nhập bị vô hiệu hóa</t>
  </si>
  <si>
    <t>Cập nhật TC Kiểm tra đăng nhập với email đăng nhập trống và mật khẩu trống</t>
  </si>
  <si>
    <t>Xóa TC Kiểm tra giới hạn độ dài của trường nhập liệu cho ô Email và mật khẩu</t>
  </si>
  <si>
    <t>Chuyển hướng đến trang Quên mật khẩu. Nếu email hợp lệ thì hiển thị thông báo yêu cầu kiểm tra email và reset lại mật khẩu. Ngược lại thông báo lỗi email không tồn tại</t>
  </si>
  <si>
    <t>1: Truy cập vào trang đăng nhập
2: Nhấn vào đường liên kết Quên mật khẩu
3: Nhập địa chỉ email và nhấn nút xác nhận</t>
  </si>
  <si>
    <t>1: Truy cập vào trang đăng nhập
2: Nhập mật khẩu</t>
  </si>
  <si>
    <t>Cập nhật TC Kiểm tra mật khẩu có được che giấu để bảo mật thông tin hay không</t>
  </si>
  <si>
    <t>1: Truy cập vào trang đăng nhập
2: Nhấn vào đường liên kết "Quên mật khẩu"</t>
  </si>
  <si>
    <t>Chuyển đến trang Quên mật khẩu</t>
  </si>
  <si>
    <t>Cập nhật TC Kiểm tra đường liên kết "Quên mật khẩu"</t>
  </si>
  <si>
    <t>Hiển thị thông báo mật khẩu đã được cập nhật, mật khẩu thay đổi và đăng nhập thành công</t>
  </si>
  <si>
    <t xml:space="preserve">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t>
  </si>
  <si>
    <t>1: Truy cập vào trang đăng nhập
2: Nhấn vào đường liên kết "Đăng ký"</t>
  </si>
  <si>
    <t>Chuyển hướng đến trang Đăng ký</t>
  </si>
  <si>
    <t>Cập nhật TC Kiểm tra đường liên kết "Bạn chưa có tài khoản? Đăng ký"</t>
  </si>
  <si>
    <t>1: Truy cập vào trang đăng nhập
2: Nhập đoạn code SQL ' or 1=1-- vào ô email và nhập mật khẩu bất kỳ vào ô mật khẩu
3: Nhấn nút đăng nhập</t>
  </si>
  <si>
    <t>Hiện thị thông báo email hoặc mật khẩu không đúng và không thể đăng nhập được, đăng nhập thất bại</t>
  </si>
  <si>
    <t>Cập nhât TC Kiểm tra SQL Injection trong ô nhập email</t>
  </si>
  <si>
    <t>Cập nhật TC Kiểm tra trạng thái đăng xuất</t>
  </si>
  <si>
    <t>Test TC Kiểm tra trạng thái đăng xuất</t>
  </si>
  <si>
    <t>Kiểm tra biểu tượng spinner có xuất hiện khi nhấn nút đăng nhập không</t>
  </si>
  <si>
    <t>1: Truy cập vào trang đăng nhập
2: Nhập thông tin hợp lệ(Email, mật khẩu) 
3: Nhấn nút đăng nhập</t>
  </si>
  <si>
    <t>Không xuất hiện spinner, hệ thống bị đơ, dễ gây nhầm lẫn, có thể ấn nút Đăng nhập nhiều lần, chờ một thời gian mới chuyển hướng đến trang chủ</t>
  </si>
  <si>
    <t>Khi nhấn nút Đăng nhập thì nút sẽ đổi thành spinner để báo hiệu cho người dùng biết hệ thông đang xử lý, vui lòng đợi tí, để chuyển hướng đến trang chủ(user), hoặc trang quản lý tổ chức sự kiện(admin)</t>
  </si>
  <si>
    <t>Viết TC Kiểm tra biểu tượng spinner có xuất hiện khi nhấn nút đăng nhập không</t>
  </si>
  <si>
    <t>Test TC Kiểm tra biểu tượng spinner có xuất hiện khi nhấn nút đăng nhập không</t>
  </si>
  <si>
    <t>21/04/2025
27/04/2025 - Update test date</t>
  </si>
  <si>
    <t>4.0</t>
  </si>
  <si>
    <t>Hiển thị thông báo thêm sự kiện thành công, sự kiện được lưu vào hệ thống và database</t>
  </si>
  <si>
    <t>Tạo sự kiện thất bại, hiển thị thông báo lỗi "Ngày tổ chức phải lớn hơn ngày hiện tại"</t>
  </si>
  <si>
    <t>Tạo sự kiện thất bại, hiển thị thông báo lỗi "Vui lòng điền đầy đủ thông tin"</t>
  </si>
  <si>
    <t>Kiểm tra chức năng không cho phép tạo sự kiện khi ngày kết thúc nhỏ hơn ngày bắt đầu sự kiện</t>
  </si>
  <si>
    <t>Viết TC Kiểm tra chức năng không cho phép tạo sự kiện khi ngày kết thúc nhỏ hơn ngày bắt đầu sự kiện</t>
  </si>
  <si>
    <t>Test TC Kiểm tra chức năng không cho phép tạo sự kiện khi ngày kết thúc nhỏ hơn ngày bắt đầu sự kiện</t>
  </si>
  <si>
    <t>1: Đăng nhập với tư cách là admin
2: Truy cập vào trang Quản lý sự kiện
3: Nhập đầy đủ thông tin các trường bắt buộc. Riêng ngày tạo chọn ngày trong quá khứ
4: Nhấn nút Thêm sự kiện</t>
  </si>
  <si>
    <t>1: Đăng nhập với tư cách là admin
2: Truy cập vào trang Quản lý sự kiện
3: Để trống một hoặc nhiều ô thông tin bắt buộc
4: Nhấn nút Thêm sự kiện</t>
  </si>
  <si>
    <t>Tạo sự kiện thất bại, hiển thị thông báo lỗi "Ngày kết thúc phải lớn hơn ngày tổ chức"</t>
  </si>
  <si>
    <t>1: Đăng nhập với tư cách là admin
2: Truy cập vào trang Quản lý sự kiện
3: Nhập đầy đủ thông tin các trường bắt buộc. Riêng ngày kết thúc chọn ngày nhỏ hơn ngày bắt đầu sự kiện
4: Nhấn nút Thêm sự kiện</t>
  </si>
  <si>
    <t>Sự kiện tạo thành công, lưu vào hệ thống và database thay vì tạo thất bại</t>
  </si>
  <si>
    <t>Tạo sự kiện thất bại, hiển thị thông báo Lỗi: Trùng địa điểm và giờ với sự kiện khác!</t>
  </si>
  <si>
    <t>22/04/2025
27/04/2025 - Update test date</t>
  </si>
  <si>
    <t>23/04/2025
27/04/2025 - Update test date</t>
  </si>
  <si>
    <t>Cập nhật TC Kiểm tra sự trùng lặp sự kiện được tổ chức tại cùng một địa điểm nhưng có thời gian trùng lặp một phần</t>
  </si>
  <si>
    <t>Tạo sự kiện thất bại, hiển thị thông báo lỗi "Số lượng khách không được vượt quá sức chứa địa điểm!"</t>
  </si>
  <si>
    <t>Test TC Kiểm tra sức chứa địa điểm</t>
  </si>
  <si>
    <t>Cập nhật TC Kiểm tra sức chứa địa điểm</t>
  </si>
  <si>
    <t>Tạo sự kiện thất bại, hiển thị thông báo lỗi "Số lượng vé(khách) phải lớn hơn 0!"</t>
  </si>
  <si>
    <t>Sự kiện không được tạo khi số lượng vé còn nhỏ hơn 0</t>
  </si>
  <si>
    <t xml:space="preserve">1: Đăng nhập với tư cách là admin
2: Truy cập vào trang Quản lý sự kiện
3: Tạo một sự kiện mới trùng địa điểm và thời gian với sự kiện đã có sẵn
4: Nhấn nút Thêm sự kiện
</t>
  </si>
  <si>
    <t>1: Đăng nhập với tư cách là admin
2: Truy cập vào trang Quản lý sự kiện
3: Tạo một sự kiện mới trùng địa điểm và thời gian một phần(trong khung giờ một phần khi sự kiện đó đang diễn ra, cận thời gian) với sự kiện đã có sẵn
4: Nhấn nút Thêm sự kiện</t>
  </si>
  <si>
    <t xml:space="preserve">1: Đăng nhập với tư cách là admin
2: Truy cập vào trang Quản lý sự kiện
3: Nhập đầy đủ thông tin các trường bắt buộc. Riêng số lượng vé còn thì nhập số lượng vượt quá sức chứa của địa điểm
4: Nhấn nút Thêm sự kiện </t>
  </si>
  <si>
    <t xml:space="preserve">1: Đăng nhập với tư cách là admin
2: Truy cập vào trang Quản lý sự kiện
3: Nhập đầy đủ thông tin các trường bắt buộc. Riêng số lượng vé còn thì nhập số lượng nhỏ hơn 0
4: Nhấn nút Thêm sự kiện </t>
  </si>
  <si>
    <t>Kiểm tra chức năng không cho phép tạo sự kiện quá gần đến ngày diễn ra sự kiện tiếp theo</t>
  </si>
  <si>
    <t>1: Đăng nhập với tư cách là admin
2: Truy cập vào trang Quản lý sự kiện
3: Nhập, chọn đầy đủ thông tin sự kiện hợp lệ(tên sự kiện, thể loại, địa điểm, thời gian bắt đầu, thời gian kết thúc, số lượng vé còn, giá vé, ảnh sự kiện, mô tả về sự kiện). Trong đó:
   + Ngày tổ chức phải lớn hơn ngày hiện tại
   + Không trùng địa điểm và giờ với sự kiện khác
   + Số lượng khách không vượt quá sức chứa địa điểm
   + Ngày kết thúc phải lớn hơn ngày bắt đầu sự kiện.
   + Số lượng vé(khách) phải lớn hơn 0.
   + Phải tạo sự kiện trước ít nhất 1 ngày
   + Không để trống các trường nhập liệu
4: Nhấn nút Thêm sự kiện</t>
  </si>
  <si>
    <t>Sự kiện không được tạo khi ngày tạo sự nhỏ hơn 1 ngày trước ngày diễn ra sự kiện tiếp theo</t>
  </si>
  <si>
    <t xml:space="preserve">1: Đăng nhập với tư cách là admin
2: Truy cập vào trang Quản lý sự kiện
3: Nhập đầy đủ thông tin các trường bắt buộc. Riêng ngày bắt đầu và ngày kết thúc chọn thời gian nhỏ hơn 1 ngày(Vd: 21 tiếng)
4: Nhấn nút Thêm sự kiện </t>
  </si>
  <si>
    <t>Tạo sự kiện thất bại, hiển thị thông báo lỗi "Thời gian bắt đầu phải cách sự kiện tiếp theo hơn 24 giờ!"</t>
  </si>
  <si>
    <t>Viết TC Kiểm tra chức năng không cho phép tạo sự kiện quá gần đến ngày diễn ra sự kiện tiếp theo</t>
  </si>
  <si>
    <t>Test TC Kiểm tra chức năng không cho phép tạo sự kiện quá gần đến ngày diễn ra sự kiện tiếp theo</t>
  </si>
  <si>
    <t xml:space="preserve">1: Đăng nhập với tư cách là admin
2: Truy cập vào trang Quản lý sự kiện
2: Ngắt kết nối database
3: Nhập đầy đủ, hợp lệ các thông tin bắt buộc                                                                                       5: Nhấn nút Thêm sự kiện </t>
  </si>
  <si>
    <t>Viết TC Kiểm tra chức năng tạo sự kiện khi ngắt kết nối database</t>
  </si>
  <si>
    <t>Test TC Kiểm tra chức năng tạo sự kiện khi ngắt kết nối database</t>
  </si>
  <si>
    <t>Cập nhật TC Kiểm tra chức năng tạo sự kiện khi ngắt kết nối database</t>
  </si>
  <si>
    <t>Tạo sự kiện thất bại, hiển thị thông báo lỗi không thể tạo sự kiện và yêu cầu thử lại sau.</t>
  </si>
  <si>
    <t>Không đăng ký được, chương trình ném ngoại lệ, hiển thị thông báo bên giao diện thêm sự kiện thất bại</t>
  </si>
  <si>
    <t>Kiểm tra chức năng tạo sự kiện khi ngắt kết nối database</t>
  </si>
  <si>
    <t xml:space="preserve">1: Đăng nhập với tư cách là admin
2: Truy cập vào trang Quản lý sự kiện
</t>
  </si>
  <si>
    <t xml:space="preserve">1: Đăng nhập với tư cách là admin
2: Truy cập vào trang Quản lý địa điểm
</t>
  </si>
  <si>
    <t>Hệ thống hiển thị trang Quản lý sự kiện, và hiển thị đầy đủ thông tin quản lý sự kiện</t>
  </si>
  <si>
    <t>Hệ thống hiển thị trang Quản lý địa điểm và hiển thị đầy đủ thông tin quản lý địa điểm</t>
  </si>
  <si>
    <t>Hệ thống hiển thị trang Quản lý sự kiện thay vì địa điểm</t>
  </si>
  <si>
    <t>Kiểm tra khả năng hiển thị đầy đủ thông tin của các cột trong bảng sự kiện</t>
  </si>
  <si>
    <t xml:space="preserve">1: Đăng nhập với tư cách là admin
2: Truy cập vào trang Quản lý sự kiện
3: Quan sát dữ liệu trong các cột của bảng sự kiện
</t>
  </si>
  <si>
    <t>Hiển thị thông tin đầy đủ, chi tiết, dễ đọc</t>
  </si>
  <si>
    <t>Cột Thể loại và Địa điểm chỉ hiển thị ID gây khó đọc, và dễ bị nhầm lẫn. Cột thời bắt đầu và kết thúc chưa được định dạng rõ</t>
  </si>
  <si>
    <t>Kiểm tra hiển thị hình ảnh mới sau khi tạo sự kiện thành công</t>
  </si>
  <si>
    <t xml:space="preserve">1: Đăng nhập với tư cách là admin
2: Truy cập vào trang Quản lý sự kiện
3: Tạo thành công 1 sự kiện
4: Nhấn vào xem ảnh của sự kiện đó ở cột Ảnh
</t>
  </si>
  <si>
    <t>Hiển thị thông báo lỗi không thể hiển thị ảnh do khi mới thêm ảnh sự kiện mới trong lúc tạo sự kiện, khi tạo sự kiện thành công, nhấn xem ngay thì không hiển thị ngay được, phải run app lại</t>
  </si>
  <si>
    <t>Hiển thị ảnh sự kiện đầy đủ, chính xác ngay lập tức khi vừa nhấn vào đường link ảnh</t>
  </si>
  <si>
    <t>Viết TC Kiểm tra khả năng điều hướng của menu Quản lý sự kiện</t>
  </si>
  <si>
    <t>Test TC Kiểm tra khả năng điều hướng của menu Quản lý sự kiện</t>
  </si>
  <si>
    <t>Viết TC Kiểm tra khả năng điều hướng của menu Quản lý địa điểm</t>
  </si>
  <si>
    <t>Test TC Kiểm tra khả năng điều hướng của menu Quản lý địa điểm</t>
  </si>
  <si>
    <t>Kiểm tra khả năng điều hướng của menu Quản lý sự kiện</t>
  </si>
  <si>
    <t>Kiểm tra khả năng điều hướng của menu Quản lý địa điểm</t>
  </si>
  <si>
    <t>Viết TC Kiểm tra khả năng hiển thị đầy đủ thông tin của các cột trong bảng sự kiện</t>
  </si>
  <si>
    <t>Viết TC Kiểm tra hiển thị hình ảnh mới sau khi tạo sự kiện thành công</t>
  </si>
  <si>
    <t>Test TC Kiểm tra khả năng hiển thị đầy đủ thông tin của các cột trong bảng sự kiện</t>
  </si>
  <si>
    <t>Test TC Kiểm tra hiển thị hình ảnh mới sau khi tạo sự kiện thành công</t>
  </si>
  <si>
    <t>TC16</t>
  </si>
  <si>
    <t>Kiểm tra chức năng của nút Back</t>
  </si>
  <si>
    <t>Kiểm tra chức năng của nút Forward</t>
  </si>
  <si>
    <t xml:space="preserve">1: Đăng nhập với tư cách là admin
2: Truy cập vào trang Quản lý sự kiện
3: Sau đó truy cập vào trang Quản lý địa điểm
4: Nhấn vào nút Back trên giao diện
</t>
  </si>
  <si>
    <t>Chuyển về lại trang Quản lý sự kiện</t>
  </si>
  <si>
    <t xml:space="preserve">1: Đăng nhập với tư cách là admin
2: Truy cập vào trang Quản lý sự kiện
3: Sau đó truy cập vào trang Quản lý địa điểm
4: Nhấn vào nút Back trên giao diện
5: Nhấn vào nút Forward trên giao diện
</t>
  </si>
  <si>
    <t>Chuyển về lại trang Quản lý địa điểm</t>
  </si>
  <si>
    <t>Chưa có nút Back để kiểm tra</t>
  </si>
  <si>
    <t>Chưa có nút Forward để kiểm tra</t>
  </si>
  <si>
    <t>Test TC Kiểm tra chức năng của nút Back</t>
  </si>
  <si>
    <t>Test TC Kiểm tra chức năng của nút Forward</t>
  </si>
  <si>
    <t>Viết TC Kiểm tra chức năng của nút Back</t>
  </si>
  <si>
    <t>Viết TC Kiểm tra chức năng của nút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</si>
</sst>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8">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
      <sz val="10"/>
      <color rgb="FFFF0000"/>
      <name val="Tahoma"/>
      <family val="2"/>
    </font>
    <font>
      <u/>
      <sz val="11"/>
      <color theme="10"/>
      <name val="ＭＳ Ｐゴシック"/>
      <charset val="128"/>
    </font>
    <font>
      <u/>
      <sz val="10"/>
      <color theme="1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thin">
        <color indexed="64"/>
      </right>
      <top/>
      <bottom style="hair">
        <color indexed="64"/>
      </bottom>
      <diagonal/>
    </border>
  </borders>
  <cellStyleXfs count="6">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xf numFmtId="0" fontId="26" fillId="0" borderId="0" applyNumberFormat="0" applyFill="0" applyBorder="0" applyAlignment="0" applyProtection="0"/>
  </cellStyleXfs>
  <cellXfs count="176">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xf numFmtId="20" fontId="6" fillId="0" borderId="20" xfId="0" applyNumberFormat="1" applyFont="1" applyBorder="1" applyAlignment="1">
      <alignment horizontal="left" vertical="top" wrapText="1"/>
    </xf>
    <xf numFmtId="165" fontId="6" fillId="0" borderId="0" xfId="0" applyNumberFormat="1"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22" fillId="0" borderId="0" xfId="0" applyFont="1" applyAlignment="1">
      <alignment horizontal="left" vertical="top" wrapText="1"/>
    </xf>
    <xf numFmtId="0" fontId="6" fillId="0" borderId="0" xfId="0" quotePrefix="1" applyFont="1" applyAlignment="1">
      <alignment horizontal="left" vertical="top" wrapText="1"/>
    </xf>
    <xf numFmtId="14" fontId="6" fillId="0" borderId="19" xfId="0" applyNumberFormat="1" applyFont="1" applyBorder="1" applyAlignment="1">
      <alignment horizontal="left" vertical="top"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5" fillId="0" borderId="25" xfId="0" applyFont="1" applyBorder="1" applyAlignment="1">
      <alignment horizontal="left" vertical="top" wrapText="1"/>
    </xf>
    <xf numFmtId="0" fontId="6" fillId="0" borderId="34" xfId="0" applyFont="1" applyBorder="1" applyAlignment="1">
      <alignment horizontal="left" vertical="top" wrapText="1"/>
    </xf>
    <xf numFmtId="0" fontId="25" fillId="0" borderId="19" xfId="0" applyFont="1" applyBorder="1" applyAlignment="1">
      <alignment horizontal="left" vertical="top" wrapText="1"/>
    </xf>
    <xf numFmtId="0" fontId="6" fillId="0" borderId="21" xfId="0" applyFont="1" applyBorder="1" applyAlignment="1">
      <alignment horizontal="left" vertical="top" wrapText="1"/>
    </xf>
    <xf numFmtId="0" fontId="15" fillId="5" borderId="1" xfId="2" applyFont="1" applyFill="1" applyBorder="1" applyAlignment="1">
      <alignment horizontal="center" vertical="center"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5" fillId="0" borderId="34" xfId="0" applyFont="1" applyBorder="1" applyAlignment="1">
      <alignment horizontal="left" vertical="top" wrapText="1"/>
    </xf>
    <xf numFmtId="0" fontId="15" fillId="5" borderId="29" xfId="2" applyFont="1" applyFill="1" applyBorder="1" applyAlignment="1">
      <alignment horizontal="center" vertical="center"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0" borderId="21" xfId="0" applyFont="1" applyBorder="1" applyAlignment="1">
      <alignment horizontal="left" vertical="top" wrapText="1"/>
    </xf>
    <xf numFmtId="0" fontId="25" fillId="0" borderId="21" xfId="0" applyFont="1" applyBorder="1" applyAlignment="1">
      <alignment horizontal="left" vertical="top" wrapText="1"/>
    </xf>
    <xf numFmtId="0" fontId="25" fillId="0" borderId="17" xfId="0" applyFont="1" applyBorder="1" applyAlignment="1">
      <alignment horizontal="left"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22" fillId="0" borderId="19" xfId="0" applyFont="1" applyBorder="1" applyAlignment="1">
      <alignment horizontal="left" vertical="top" wrapText="1"/>
    </xf>
    <xf numFmtId="0" fontId="25" fillId="0" borderId="35" xfId="0" applyFont="1" applyBorder="1" applyAlignment="1">
      <alignment horizontal="left" vertical="top" wrapText="1"/>
    </xf>
    <xf numFmtId="0" fontId="22" fillId="0" borderId="17" xfId="0" applyFont="1" applyBorder="1" applyAlignment="1">
      <alignment horizontal="left" vertical="top"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xf numFmtId="0" fontId="6" fillId="0" borderId="19" xfId="0" applyFont="1" applyBorder="1" applyAlignment="1">
      <alignment horizontal="left" vertical="top" wrapText="1"/>
    </xf>
    <xf numFmtId="0" fontId="27" fillId="0" borderId="40" xfId="5" applyFont="1" applyBorder="1" applyAlignment="1">
      <alignment horizontal="left" vertical="center"/>
    </xf>
  </cellXfs>
  <cellStyles count="6">
    <cellStyle name="Comma" xfId="4" builtinId="3"/>
    <cellStyle name="Hyperlink" xfId="5" builtinId="8"/>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tmp"/><Relationship Id="rId21" Type="http://schemas.openxmlformats.org/officeDocument/2006/relationships/image" Target="../media/image21.tmp"/><Relationship Id="rId34" Type="http://schemas.openxmlformats.org/officeDocument/2006/relationships/image" Target="../media/image34.tmp"/><Relationship Id="rId42" Type="http://schemas.openxmlformats.org/officeDocument/2006/relationships/image" Target="../media/image42.tmp"/><Relationship Id="rId47" Type="http://schemas.openxmlformats.org/officeDocument/2006/relationships/image" Target="../media/image47.png"/><Relationship Id="rId50" Type="http://schemas.openxmlformats.org/officeDocument/2006/relationships/image" Target="../media/image50.tmp"/><Relationship Id="rId55" Type="http://schemas.openxmlformats.org/officeDocument/2006/relationships/image" Target="../media/image55.png"/><Relationship Id="rId63" Type="http://schemas.openxmlformats.org/officeDocument/2006/relationships/image" Target="../media/image63.tmp"/><Relationship Id="rId68" Type="http://schemas.openxmlformats.org/officeDocument/2006/relationships/image" Target="../media/image68.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tmp"/><Relationship Id="rId29" Type="http://schemas.openxmlformats.org/officeDocument/2006/relationships/image" Target="../media/image29.png"/><Relationship Id="rId11" Type="http://schemas.openxmlformats.org/officeDocument/2006/relationships/image" Target="../media/image11.tmp"/><Relationship Id="rId24" Type="http://schemas.openxmlformats.org/officeDocument/2006/relationships/image" Target="../media/image24.tmp"/><Relationship Id="rId32" Type="http://schemas.openxmlformats.org/officeDocument/2006/relationships/image" Target="../media/image32.png"/><Relationship Id="rId37" Type="http://schemas.openxmlformats.org/officeDocument/2006/relationships/image" Target="../media/image37.tmp"/><Relationship Id="rId40" Type="http://schemas.openxmlformats.org/officeDocument/2006/relationships/image" Target="../media/image40.png"/><Relationship Id="rId45" Type="http://schemas.openxmlformats.org/officeDocument/2006/relationships/image" Target="../media/image45.tmp"/><Relationship Id="rId53" Type="http://schemas.openxmlformats.org/officeDocument/2006/relationships/image" Target="../media/image53.tmp"/><Relationship Id="rId58" Type="http://schemas.openxmlformats.org/officeDocument/2006/relationships/image" Target="../media/image58.png"/><Relationship Id="rId66" Type="http://schemas.openxmlformats.org/officeDocument/2006/relationships/image" Target="../media/image66.tmp"/><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tmp"/><Relationship Id="rId14" Type="http://schemas.openxmlformats.org/officeDocument/2006/relationships/image" Target="../media/image14.tmp"/><Relationship Id="rId22" Type="http://schemas.openxmlformats.org/officeDocument/2006/relationships/image" Target="../media/image22.tmp"/><Relationship Id="rId27" Type="http://schemas.openxmlformats.org/officeDocument/2006/relationships/image" Target="../media/image27.png"/><Relationship Id="rId30" Type="http://schemas.openxmlformats.org/officeDocument/2006/relationships/image" Target="../media/image30.tmp"/><Relationship Id="rId35" Type="http://schemas.openxmlformats.org/officeDocument/2006/relationships/image" Target="../media/image35.tmp"/><Relationship Id="rId43" Type="http://schemas.openxmlformats.org/officeDocument/2006/relationships/image" Target="../media/image43.png"/><Relationship Id="rId48" Type="http://schemas.openxmlformats.org/officeDocument/2006/relationships/image" Target="../media/image48.tmp"/><Relationship Id="rId56" Type="http://schemas.openxmlformats.org/officeDocument/2006/relationships/image" Target="../media/image56.png"/><Relationship Id="rId64" Type="http://schemas.openxmlformats.org/officeDocument/2006/relationships/image" Target="../media/image64.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33" Type="http://schemas.openxmlformats.org/officeDocument/2006/relationships/image" Target="../media/image33.tmp"/><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tmp"/><Relationship Id="rId20" Type="http://schemas.openxmlformats.org/officeDocument/2006/relationships/image" Target="../media/image20.tmp"/><Relationship Id="rId41" Type="http://schemas.openxmlformats.org/officeDocument/2006/relationships/image" Target="../media/image41.tmp"/><Relationship Id="rId54" Type="http://schemas.openxmlformats.org/officeDocument/2006/relationships/image" Target="../media/image54.tmp"/><Relationship Id="rId62" Type="http://schemas.openxmlformats.org/officeDocument/2006/relationships/image" Target="../media/image62.png"/><Relationship Id="rId1" Type="http://schemas.openxmlformats.org/officeDocument/2006/relationships/image" Target="../media/image1.png"/><Relationship Id="rId6" Type="http://schemas.openxmlformats.org/officeDocument/2006/relationships/image" Target="../media/image6.tmp"/><Relationship Id="rId15" Type="http://schemas.openxmlformats.org/officeDocument/2006/relationships/image" Target="../media/image15.tmp"/><Relationship Id="rId23" Type="http://schemas.openxmlformats.org/officeDocument/2006/relationships/image" Target="../media/image23.tmp"/><Relationship Id="rId28" Type="http://schemas.openxmlformats.org/officeDocument/2006/relationships/image" Target="../media/image28.png"/><Relationship Id="rId36" Type="http://schemas.openxmlformats.org/officeDocument/2006/relationships/image" Target="../media/image36.tmp"/><Relationship Id="rId49" Type="http://schemas.openxmlformats.org/officeDocument/2006/relationships/image" Target="../media/image49.tmp"/><Relationship Id="rId57" Type="http://schemas.openxmlformats.org/officeDocument/2006/relationships/image" Target="../media/image57.png"/><Relationship Id="rId10" Type="http://schemas.openxmlformats.org/officeDocument/2006/relationships/image" Target="../media/image10.tmp"/><Relationship Id="rId31" Type="http://schemas.openxmlformats.org/officeDocument/2006/relationships/image" Target="../media/image31.tmp"/><Relationship Id="rId44" Type="http://schemas.openxmlformats.org/officeDocument/2006/relationships/image" Target="../media/image44.tmp"/><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4" Type="http://schemas.openxmlformats.org/officeDocument/2006/relationships/image" Target="../media/image4.png"/><Relationship Id="rId9" Type="http://schemas.openxmlformats.org/officeDocument/2006/relationships/image" Target="../media/image9.tmp"/><Relationship Id="rId13" Type="http://schemas.openxmlformats.org/officeDocument/2006/relationships/image" Target="../media/image13.tmp"/><Relationship Id="rId18" Type="http://schemas.openxmlformats.org/officeDocument/2006/relationships/image" Target="../media/image18.tmp"/><Relationship Id="rId39" Type="http://schemas.openxmlformats.org/officeDocument/2006/relationships/image" Target="../media/image39.tmp"/></Relationships>
</file>

<file path=xl/drawings/drawing1.xml><?xml version="1.0" encoding="utf-8"?>
<xdr:wsDr xmlns:xdr="http://schemas.openxmlformats.org/drawingml/2006/spreadsheetDrawing" xmlns:a="http://schemas.openxmlformats.org/drawingml/2006/main">
  <xdr:twoCellAnchor>
    <xdr:from>
      <xdr:col>3</xdr:col>
      <xdr:colOff>0</xdr:colOff>
      <xdr:row>66</xdr:row>
      <xdr:rowOff>0</xdr:rowOff>
    </xdr:from>
    <xdr:to>
      <xdr:col>6</xdr:col>
      <xdr:colOff>0</xdr:colOff>
      <xdr:row>66</xdr:row>
      <xdr:rowOff>1402621</xdr:rowOff>
    </xdr:to>
    <xdr:pic>
      <xdr:nvPicPr>
        <xdr:cNvPr id="10" name="Picture 9">
          <a:extLst>
            <a:ext uri="{FF2B5EF4-FFF2-40B4-BE49-F238E27FC236}">
              <a16:creationId xmlns:a16="http://schemas.microsoft.com/office/drawing/2014/main" id="{05D2E35E-7464-30C1-21E0-BE0ED6DFEA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6438" y="69330094"/>
          <a:ext cx="3155156" cy="1402621"/>
        </a:xfrm>
        <a:prstGeom prst="rect">
          <a:avLst/>
        </a:prstGeom>
      </xdr:spPr>
    </xdr:pic>
    <xdr:clientData/>
  </xdr:twoCellAnchor>
  <xdr:twoCellAnchor>
    <xdr:from>
      <xdr:col>3</xdr:col>
      <xdr:colOff>0</xdr:colOff>
      <xdr:row>66</xdr:row>
      <xdr:rowOff>1357313</xdr:rowOff>
    </xdr:from>
    <xdr:to>
      <xdr:col>5</xdr:col>
      <xdr:colOff>1797843</xdr:colOff>
      <xdr:row>66</xdr:row>
      <xdr:rowOff>2774157</xdr:rowOff>
    </xdr:to>
    <xdr:pic>
      <xdr:nvPicPr>
        <xdr:cNvPr id="15" name="Picture 14">
          <a:extLst>
            <a:ext uri="{FF2B5EF4-FFF2-40B4-BE49-F238E27FC236}">
              <a16:creationId xmlns:a16="http://schemas.microsoft.com/office/drawing/2014/main" id="{911D9CFF-E2B1-7D7D-11D8-9A08B1FA9E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86438" y="70687407"/>
          <a:ext cx="3155155" cy="1416844"/>
        </a:xfrm>
        <a:prstGeom prst="rect">
          <a:avLst/>
        </a:prstGeom>
      </xdr:spPr>
    </xdr:pic>
    <xdr:clientData/>
  </xdr:twoCellAnchor>
  <xdr:twoCellAnchor>
    <xdr:from>
      <xdr:col>3</xdr:col>
      <xdr:colOff>1</xdr:colOff>
      <xdr:row>66</xdr:row>
      <xdr:rowOff>2703607</xdr:rowOff>
    </xdr:from>
    <xdr:to>
      <xdr:col>6</xdr:col>
      <xdr:colOff>0</xdr:colOff>
      <xdr:row>67</xdr:row>
      <xdr:rowOff>1</xdr:rowOff>
    </xdr:to>
    <xdr:pic>
      <xdr:nvPicPr>
        <xdr:cNvPr id="22" name="Picture 21">
          <a:extLst>
            <a:ext uri="{FF2B5EF4-FFF2-40B4-BE49-F238E27FC236}">
              <a16:creationId xmlns:a16="http://schemas.microsoft.com/office/drawing/2014/main" id="{DB4EA7EB-4282-D502-8B89-26AC3CE6BA2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86439" y="72033701"/>
          <a:ext cx="3155155" cy="1106394"/>
        </a:xfrm>
        <a:prstGeom prst="rect">
          <a:avLst/>
        </a:prstGeom>
      </xdr:spPr>
    </xdr:pic>
    <xdr:clientData/>
  </xdr:twoCellAnchor>
  <xdr:twoCellAnchor>
    <xdr:from>
      <xdr:col>3</xdr:col>
      <xdr:colOff>0</xdr:colOff>
      <xdr:row>60</xdr:row>
      <xdr:rowOff>0</xdr:rowOff>
    </xdr:from>
    <xdr:to>
      <xdr:col>6</xdr:col>
      <xdr:colOff>0</xdr:colOff>
      <xdr:row>60</xdr:row>
      <xdr:rowOff>1512093</xdr:rowOff>
    </xdr:to>
    <xdr:pic>
      <xdr:nvPicPr>
        <xdr:cNvPr id="26" name="Picture 25">
          <a:extLst>
            <a:ext uri="{FF2B5EF4-FFF2-40B4-BE49-F238E27FC236}">
              <a16:creationId xmlns:a16="http://schemas.microsoft.com/office/drawing/2014/main" id="{4A7AC254-B12E-5292-5E08-5C58B1560B4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86438" y="63269813"/>
          <a:ext cx="3155156" cy="1512093"/>
        </a:xfrm>
        <a:prstGeom prst="rect">
          <a:avLst/>
        </a:prstGeom>
      </xdr:spPr>
    </xdr:pic>
    <xdr:clientData/>
  </xdr:twoCellAnchor>
  <xdr:twoCellAnchor>
    <xdr:from>
      <xdr:col>3</xdr:col>
      <xdr:colOff>0</xdr:colOff>
      <xdr:row>60</xdr:row>
      <xdr:rowOff>1516221</xdr:rowOff>
    </xdr:from>
    <xdr:to>
      <xdr:col>6</xdr:col>
      <xdr:colOff>0</xdr:colOff>
      <xdr:row>60</xdr:row>
      <xdr:rowOff>2986985</xdr:rowOff>
    </xdr:to>
    <xdr:pic>
      <xdr:nvPicPr>
        <xdr:cNvPr id="29" name="Picture 28">
          <a:extLst>
            <a:ext uri="{FF2B5EF4-FFF2-40B4-BE49-F238E27FC236}">
              <a16:creationId xmlns:a16="http://schemas.microsoft.com/office/drawing/2014/main" id="{FFCF4AF0-F5A0-8289-42F1-1B5CED7469C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786438" y="64786034"/>
          <a:ext cx="3155156" cy="1470764"/>
        </a:xfrm>
        <a:prstGeom prst="rect">
          <a:avLst/>
        </a:prstGeom>
      </xdr:spPr>
    </xdr:pic>
    <xdr:clientData/>
  </xdr:twoCellAnchor>
  <xdr:twoCellAnchor>
    <xdr:from>
      <xdr:col>3</xdr:col>
      <xdr:colOff>0</xdr:colOff>
      <xdr:row>60</xdr:row>
      <xdr:rowOff>2988467</xdr:rowOff>
    </xdr:from>
    <xdr:to>
      <xdr:col>6</xdr:col>
      <xdr:colOff>0</xdr:colOff>
      <xdr:row>61</xdr:row>
      <xdr:rowOff>0</xdr:rowOff>
    </xdr:to>
    <xdr:pic>
      <xdr:nvPicPr>
        <xdr:cNvPr id="32" name="Picture 31">
          <a:extLst>
            <a:ext uri="{FF2B5EF4-FFF2-40B4-BE49-F238E27FC236}">
              <a16:creationId xmlns:a16="http://schemas.microsoft.com/office/drawing/2014/main" id="{421CBF1F-B6DC-F1AD-09DB-BA23041EFB1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86438" y="66258280"/>
          <a:ext cx="3155156" cy="821533"/>
        </a:xfrm>
        <a:prstGeom prst="rect">
          <a:avLst/>
        </a:prstGeom>
      </xdr:spPr>
    </xdr:pic>
    <xdr:clientData/>
  </xdr:twoCellAnchor>
  <xdr:twoCellAnchor>
    <xdr:from>
      <xdr:col>2</xdr:col>
      <xdr:colOff>3203863</xdr:colOff>
      <xdr:row>61</xdr:row>
      <xdr:rowOff>0</xdr:rowOff>
    </xdr:from>
    <xdr:to>
      <xdr:col>6</xdr:col>
      <xdr:colOff>0</xdr:colOff>
      <xdr:row>61</xdr:row>
      <xdr:rowOff>1563419</xdr:rowOff>
    </xdr:to>
    <xdr:pic>
      <xdr:nvPicPr>
        <xdr:cNvPr id="35" name="Picture 34">
          <a:extLst>
            <a:ext uri="{FF2B5EF4-FFF2-40B4-BE49-F238E27FC236}">
              <a16:creationId xmlns:a16="http://schemas.microsoft.com/office/drawing/2014/main" id="{3876F1A3-FD5C-6FA0-04E9-C0030FB2783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787158" y="67050227"/>
          <a:ext cx="3160569" cy="1563419"/>
        </a:xfrm>
        <a:prstGeom prst="rect">
          <a:avLst/>
        </a:prstGeom>
      </xdr:spPr>
    </xdr:pic>
    <xdr:clientData/>
  </xdr:twoCellAnchor>
  <xdr:twoCellAnchor>
    <xdr:from>
      <xdr:col>3</xdr:col>
      <xdr:colOff>0</xdr:colOff>
      <xdr:row>61</xdr:row>
      <xdr:rowOff>1587500</xdr:rowOff>
    </xdr:from>
    <xdr:to>
      <xdr:col>6</xdr:col>
      <xdr:colOff>0</xdr:colOff>
      <xdr:row>61</xdr:row>
      <xdr:rowOff>2962257</xdr:rowOff>
    </xdr:to>
    <xdr:pic>
      <xdr:nvPicPr>
        <xdr:cNvPr id="37" name="Picture 36">
          <a:extLst>
            <a:ext uri="{FF2B5EF4-FFF2-40B4-BE49-F238E27FC236}">
              <a16:creationId xmlns:a16="http://schemas.microsoft.com/office/drawing/2014/main" id="{3344097F-A7F3-3E8F-C052-564E9F6B27A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87159" y="68637727"/>
          <a:ext cx="3160568" cy="1374757"/>
        </a:xfrm>
        <a:prstGeom prst="rect">
          <a:avLst/>
        </a:prstGeom>
      </xdr:spPr>
    </xdr:pic>
    <xdr:clientData/>
  </xdr:twoCellAnchor>
  <xdr:twoCellAnchor>
    <xdr:from>
      <xdr:col>3</xdr:col>
      <xdr:colOff>0</xdr:colOff>
      <xdr:row>61</xdr:row>
      <xdr:rowOff>2949086</xdr:rowOff>
    </xdr:from>
    <xdr:to>
      <xdr:col>6</xdr:col>
      <xdr:colOff>0</xdr:colOff>
      <xdr:row>61</xdr:row>
      <xdr:rowOff>3809999</xdr:rowOff>
    </xdr:to>
    <xdr:pic>
      <xdr:nvPicPr>
        <xdr:cNvPr id="41" name="Picture 40">
          <a:extLst>
            <a:ext uri="{FF2B5EF4-FFF2-40B4-BE49-F238E27FC236}">
              <a16:creationId xmlns:a16="http://schemas.microsoft.com/office/drawing/2014/main" id="{AAD6961D-1B7F-C6C1-4ADD-345CDD1F44C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9111" y="70036225"/>
          <a:ext cx="3159735" cy="860913"/>
        </a:xfrm>
        <a:prstGeom prst="rect">
          <a:avLst/>
        </a:prstGeom>
      </xdr:spPr>
    </xdr:pic>
    <xdr:clientData/>
  </xdr:twoCellAnchor>
  <xdr:twoCellAnchor>
    <xdr:from>
      <xdr:col>3</xdr:col>
      <xdr:colOff>0</xdr:colOff>
      <xdr:row>18</xdr:row>
      <xdr:rowOff>174113</xdr:rowOff>
    </xdr:from>
    <xdr:to>
      <xdr:col>6</xdr:col>
      <xdr:colOff>0</xdr:colOff>
      <xdr:row>18</xdr:row>
      <xdr:rowOff>2027902</xdr:rowOff>
    </xdr:to>
    <xdr:pic>
      <xdr:nvPicPr>
        <xdr:cNvPr id="23" name="Picture 22">
          <a:extLst>
            <a:ext uri="{FF2B5EF4-FFF2-40B4-BE49-F238E27FC236}">
              <a16:creationId xmlns:a16="http://schemas.microsoft.com/office/drawing/2014/main" id="{0CC61D61-8C7A-DB10-3685-09490935637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76452" y="18271613"/>
          <a:ext cx="3154516" cy="1853789"/>
        </a:xfrm>
        <a:prstGeom prst="rect">
          <a:avLst/>
        </a:prstGeom>
      </xdr:spPr>
    </xdr:pic>
    <xdr:clientData/>
  </xdr:twoCellAnchor>
  <xdr:twoCellAnchor>
    <xdr:from>
      <xdr:col>3</xdr:col>
      <xdr:colOff>0</xdr:colOff>
      <xdr:row>12</xdr:row>
      <xdr:rowOff>645242</xdr:rowOff>
    </xdr:from>
    <xdr:to>
      <xdr:col>6</xdr:col>
      <xdr:colOff>0</xdr:colOff>
      <xdr:row>12</xdr:row>
      <xdr:rowOff>2355645</xdr:rowOff>
    </xdr:to>
    <xdr:pic>
      <xdr:nvPicPr>
        <xdr:cNvPr id="33" name="Picture 32">
          <a:extLst>
            <a:ext uri="{FF2B5EF4-FFF2-40B4-BE49-F238E27FC236}">
              <a16:creationId xmlns:a16="http://schemas.microsoft.com/office/drawing/2014/main" id="{F48FCF47-647F-3393-A5D5-E4AFDB5AA0E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776452" y="2888226"/>
          <a:ext cx="3154516" cy="1710403"/>
        </a:xfrm>
        <a:prstGeom prst="rect">
          <a:avLst/>
        </a:prstGeom>
      </xdr:spPr>
    </xdr:pic>
    <xdr:clientData/>
  </xdr:twoCellAnchor>
  <xdr:twoCellAnchor>
    <xdr:from>
      <xdr:col>3</xdr:col>
      <xdr:colOff>0</xdr:colOff>
      <xdr:row>12</xdr:row>
      <xdr:rowOff>2355645</xdr:rowOff>
    </xdr:from>
    <xdr:to>
      <xdr:col>6</xdr:col>
      <xdr:colOff>0</xdr:colOff>
      <xdr:row>12</xdr:row>
      <xdr:rowOff>4014838</xdr:rowOff>
    </xdr:to>
    <xdr:pic>
      <xdr:nvPicPr>
        <xdr:cNvPr id="39" name="Picture 38">
          <a:extLst>
            <a:ext uri="{FF2B5EF4-FFF2-40B4-BE49-F238E27FC236}">
              <a16:creationId xmlns:a16="http://schemas.microsoft.com/office/drawing/2014/main" id="{8E29CC3D-6984-735C-8213-89ABB78F54D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76452" y="4598629"/>
          <a:ext cx="3154516" cy="1659193"/>
        </a:xfrm>
        <a:prstGeom prst="rect">
          <a:avLst/>
        </a:prstGeom>
      </xdr:spPr>
    </xdr:pic>
    <xdr:clientData/>
  </xdr:twoCellAnchor>
  <xdr:twoCellAnchor>
    <xdr:from>
      <xdr:col>3</xdr:col>
      <xdr:colOff>1</xdr:colOff>
      <xdr:row>12</xdr:row>
      <xdr:rowOff>4014839</xdr:rowOff>
    </xdr:from>
    <xdr:to>
      <xdr:col>6</xdr:col>
      <xdr:colOff>0</xdr:colOff>
      <xdr:row>13</xdr:row>
      <xdr:rowOff>0</xdr:rowOff>
    </xdr:to>
    <xdr:pic>
      <xdr:nvPicPr>
        <xdr:cNvPr id="43" name="Picture 42">
          <a:extLst>
            <a:ext uri="{FF2B5EF4-FFF2-40B4-BE49-F238E27FC236}">
              <a16:creationId xmlns:a16="http://schemas.microsoft.com/office/drawing/2014/main" id="{1296D420-5C0C-7050-5003-C544CABDFFE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76453" y="6257823"/>
          <a:ext cx="3154515" cy="1177822"/>
        </a:xfrm>
        <a:prstGeom prst="rect">
          <a:avLst/>
        </a:prstGeom>
      </xdr:spPr>
    </xdr:pic>
    <xdr:clientData/>
  </xdr:twoCellAnchor>
  <xdr:twoCellAnchor>
    <xdr:from>
      <xdr:col>3</xdr:col>
      <xdr:colOff>1</xdr:colOff>
      <xdr:row>13</xdr:row>
      <xdr:rowOff>174113</xdr:rowOff>
    </xdr:from>
    <xdr:to>
      <xdr:col>6</xdr:col>
      <xdr:colOff>0</xdr:colOff>
      <xdr:row>13</xdr:row>
      <xdr:rowOff>2027902</xdr:rowOff>
    </xdr:to>
    <xdr:pic>
      <xdr:nvPicPr>
        <xdr:cNvPr id="65" name="Picture 64">
          <a:extLst>
            <a:ext uri="{FF2B5EF4-FFF2-40B4-BE49-F238E27FC236}">
              <a16:creationId xmlns:a16="http://schemas.microsoft.com/office/drawing/2014/main" id="{F52C5F89-7FAA-FB34-5F99-FEB204018B7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776453" y="7497097"/>
          <a:ext cx="3154515" cy="1853789"/>
        </a:xfrm>
        <a:prstGeom prst="rect">
          <a:avLst/>
        </a:prstGeom>
      </xdr:spPr>
    </xdr:pic>
    <xdr:clientData/>
  </xdr:twoCellAnchor>
  <xdr:twoCellAnchor>
    <xdr:from>
      <xdr:col>3</xdr:col>
      <xdr:colOff>0</xdr:colOff>
      <xdr:row>14</xdr:row>
      <xdr:rowOff>225322</xdr:rowOff>
    </xdr:from>
    <xdr:to>
      <xdr:col>6</xdr:col>
      <xdr:colOff>0</xdr:colOff>
      <xdr:row>14</xdr:row>
      <xdr:rowOff>2027704</xdr:rowOff>
    </xdr:to>
    <xdr:pic>
      <xdr:nvPicPr>
        <xdr:cNvPr id="69" name="Picture 68">
          <a:extLst>
            <a:ext uri="{FF2B5EF4-FFF2-40B4-BE49-F238E27FC236}">
              <a16:creationId xmlns:a16="http://schemas.microsoft.com/office/drawing/2014/main" id="{4F860D49-AB2D-F408-C97F-7EEF1A0A7D9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776452" y="9453306"/>
          <a:ext cx="3154516" cy="1802382"/>
        </a:xfrm>
        <a:prstGeom prst="rect">
          <a:avLst/>
        </a:prstGeom>
      </xdr:spPr>
    </xdr:pic>
    <xdr:clientData/>
  </xdr:twoCellAnchor>
  <xdr:twoCellAnchor>
    <xdr:from>
      <xdr:col>3</xdr:col>
      <xdr:colOff>0</xdr:colOff>
      <xdr:row>15</xdr:row>
      <xdr:rowOff>348226</xdr:rowOff>
    </xdr:from>
    <xdr:to>
      <xdr:col>6</xdr:col>
      <xdr:colOff>0</xdr:colOff>
      <xdr:row>16</xdr:row>
      <xdr:rowOff>0</xdr:rowOff>
    </xdr:to>
    <xdr:pic>
      <xdr:nvPicPr>
        <xdr:cNvPr id="73" name="Picture 72">
          <a:extLst>
            <a:ext uri="{FF2B5EF4-FFF2-40B4-BE49-F238E27FC236}">
              <a16:creationId xmlns:a16="http://schemas.microsoft.com/office/drawing/2014/main" id="{640F5945-55BF-B3A4-7CDB-FC5D01EC317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776452" y="12105968"/>
          <a:ext cx="3154516" cy="1679677"/>
        </a:xfrm>
        <a:prstGeom prst="rect">
          <a:avLst/>
        </a:prstGeom>
      </xdr:spPr>
    </xdr:pic>
    <xdr:clientData/>
  </xdr:twoCellAnchor>
  <xdr:twoCellAnchor>
    <xdr:from>
      <xdr:col>3</xdr:col>
      <xdr:colOff>1</xdr:colOff>
      <xdr:row>16</xdr:row>
      <xdr:rowOff>378952</xdr:rowOff>
    </xdr:from>
    <xdr:to>
      <xdr:col>6</xdr:col>
      <xdr:colOff>0</xdr:colOff>
      <xdr:row>17</xdr:row>
      <xdr:rowOff>0</xdr:rowOff>
    </xdr:to>
    <xdr:pic>
      <xdr:nvPicPr>
        <xdr:cNvPr id="77" name="Picture 76">
          <a:extLst>
            <a:ext uri="{FF2B5EF4-FFF2-40B4-BE49-F238E27FC236}">
              <a16:creationId xmlns:a16="http://schemas.microsoft.com/office/drawing/2014/main" id="{DF9983F6-642C-79FE-A317-272B2601F41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76453" y="14041694"/>
          <a:ext cx="3154515" cy="1648951"/>
        </a:xfrm>
        <a:prstGeom prst="rect">
          <a:avLst/>
        </a:prstGeom>
      </xdr:spPr>
    </xdr:pic>
    <xdr:clientData/>
  </xdr:twoCellAnchor>
  <xdr:twoCellAnchor>
    <xdr:from>
      <xdr:col>3</xdr:col>
      <xdr:colOff>1</xdr:colOff>
      <xdr:row>17</xdr:row>
      <xdr:rowOff>389193</xdr:rowOff>
    </xdr:from>
    <xdr:to>
      <xdr:col>6</xdr:col>
      <xdr:colOff>0</xdr:colOff>
      <xdr:row>18</xdr:row>
      <xdr:rowOff>0</xdr:rowOff>
    </xdr:to>
    <xdr:pic>
      <xdr:nvPicPr>
        <xdr:cNvPr id="80" name="Picture 79">
          <a:extLst>
            <a:ext uri="{FF2B5EF4-FFF2-40B4-BE49-F238E27FC236}">
              <a16:creationId xmlns:a16="http://schemas.microsoft.com/office/drawing/2014/main" id="{D62A00EC-ACA5-4359-536F-C3B4A2AF577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776453" y="15956935"/>
          <a:ext cx="3154515" cy="1638710"/>
        </a:xfrm>
        <a:prstGeom prst="rect">
          <a:avLst/>
        </a:prstGeom>
      </xdr:spPr>
    </xdr:pic>
    <xdr:clientData/>
  </xdr:twoCellAnchor>
  <xdr:twoCellAnchor>
    <xdr:from>
      <xdr:col>3</xdr:col>
      <xdr:colOff>0</xdr:colOff>
      <xdr:row>19</xdr:row>
      <xdr:rowOff>368710</xdr:rowOff>
    </xdr:from>
    <xdr:to>
      <xdr:col>6</xdr:col>
      <xdr:colOff>0</xdr:colOff>
      <xdr:row>19</xdr:row>
      <xdr:rowOff>2304434</xdr:rowOff>
    </xdr:to>
    <xdr:pic>
      <xdr:nvPicPr>
        <xdr:cNvPr id="82" name="Picture 81">
          <a:extLst>
            <a:ext uri="{FF2B5EF4-FFF2-40B4-BE49-F238E27FC236}">
              <a16:creationId xmlns:a16="http://schemas.microsoft.com/office/drawing/2014/main" id="{3E563D04-012E-FD0E-9344-98A9FB7555E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776452" y="20371210"/>
          <a:ext cx="3154516" cy="1935724"/>
        </a:xfrm>
        <a:prstGeom prst="rect">
          <a:avLst/>
        </a:prstGeom>
      </xdr:spPr>
    </xdr:pic>
    <xdr:clientData/>
  </xdr:twoCellAnchor>
  <xdr:twoCellAnchor>
    <xdr:from>
      <xdr:col>3</xdr:col>
      <xdr:colOff>0</xdr:colOff>
      <xdr:row>19</xdr:row>
      <xdr:rowOff>2294194</xdr:rowOff>
    </xdr:from>
    <xdr:to>
      <xdr:col>6</xdr:col>
      <xdr:colOff>0</xdr:colOff>
      <xdr:row>20</xdr:row>
      <xdr:rowOff>30726</xdr:rowOff>
    </xdr:to>
    <xdr:pic>
      <xdr:nvPicPr>
        <xdr:cNvPr id="84" name="Picture 83">
          <a:extLst>
            <a:ext uri="{FF2B5EF4-FFF2-40B4-BE49-F238E27FC236}">
              <a16:creationId xmlns:a16="http://schemas.microsoft.com/office/drawing/2014/main" id="{9D58B4ED-BC6D-6657-A2E3-8EDE71911D6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76452" y="22296694"/>
          <a:ext cx="3154516" cy="1034435"/>
        </a:xfrm>
        <a:prstGeom prst="rect">
          <a:avLst/>
        </a:prstGeom>
      </xdr:spPr>
    </xdr:pic>
    <xdr:clientData/>
  </xdr:twoCellAnchor>
  <xdr:twoCellAnchor>
    <xdr:from>
      <xdr:col>3</xdr:col>
      <xdr:colOff>0</xdr:colOff>
      <xdr:row>20</xdr:row>
      <xdr:rowOff>389194</xdr:rowOff>
    </xdr:from>
    <xdr:to>
      <xdr:col>6</xdr:col>
      <xdr:colOff>0</xdr:colOff>
      <xdr:row>20</xdr:row>
      <xdr:rowOff>2242984</xdr:rowOff>
    </xdr:to>
    <xdr:pic>
      <xdr:nvPicPr>
        <xdr:cNvPr id="86" name="Picture 85">
          <a:extLst>
            <a:ext uri="{FF2B5EF4-FFF2-40B4-BE49-F238E27FC236}">
              <a16:creationId xmlns:a16="http://schemas.microsoft.com/office/drawing/2014/main" id="{6496C32D-DE82-5DE8-10EC-C29B004CF81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76452" y="23566694"/>
          <a:ext cx="3154516" cy="1853790"/>
        </a:xfrm>
        <a:prstGeom prst="rect">
          <a:avLst/>
        </a:prstGeom>
      </xdr:spPr>
    </xdr:pic>
    <xdr:clientData/>
  </xdr:twoCellAnchor>
  <xdr:twoCellAnchor>
    <xdr:from>
      <xdr:col>3</xdr:col>
      <xdr:colOff>0</xdr:colOff>
      <xdr:row>20</xdr:row>
      <xdr:rowOff>2242983</xdr:rowOff>
    </xdr:from>
    <xdr:to>
      <xdr:col>6</xdr:col>
      <xdr:colOff>0</xdr:colOff>
      <xdr:row>20</xdr:row>
      <xdr:rowOff>3297902</xdr:rowOff>
    </xdr:to>
    <xdr:pic>
      <xdr:nvPicPr>
        <xdr:cNvPr id="88" name="Picture 87">
          <a:extLst>
            <a:ext uri="{FF2B5EF4-FFF2-40B4-BE49-F238E27FC236}">
              <a16:creationId xmlns:a16="http://schemas.microsoft.com/office/drawing/2014/main" id="{9B20AFD4-FBA1-BF32-1E63-9F02448869FD}"/>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76452" y="25420483"/>
          <a:ext cx="3154516" cy="1054919"/>
        </a:xfrm>
        <a:prstGeom prst="rect">
          <a:avLst/>
        </a:prstGeom>
      </xdr:spPr>
    </xdr:pic>
    <xdr:clientData/>
  </xdr:twoCellAnchor>
  <xdr:twoCellAnchor>
    <xdr:from>
      <xdr:col>3</xdr:col>
      <xdr:colOff>10242</xdr:colOff>
      <xdr:row>22</xdr:row>
      <xdr:rowOff>378952</xdr:rowOff>
    </xdr:from>
    <xdr:to>
      <xdr:col>7</xdr:col>
      <xdr:colOff>10242</xdr:colOff>
      <xdr:row>22</xdr:row>
      <xdr:rowOff>2314676</xdr:rowOff>
    </xdr:to>
    <xdr:pic>
      <xdr:nvPicPr>
        <xdr:cNvPr id="89" name="Picture 88">
          <a:extLst>
            <a:ext uri="{FF2B5EF4-FFF2-40B4-BE49-F238E27FC236}">
              <a16:creationId xmlns:a16="http://schemas.microsoft.com/office/drawing/2014/main" id="{23D27E87-C22D-4A0C-9475-BE4BDEDB2E6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86694" y="28636452"/>
          <a:ext cx="3154516" cy="1935724"/>
        </a:xfrm>
        <a:prstGeom prst="rect">
          <a:avLst/>
        </a:prstGeom>
      </xdr:spPr>
    </xdr:pic>
    <xdr:clientData/>
  </xdr:twoCellAnchor>
  <xdr:twoCellAnchor>
    <xdr:from>
      <xdr:col>3</xdr:col>
      <xdr:colOff>0</xdr:colOff>
      <xdr:row>22</xdr:row>
      <xdr:rowOff>2304435</xdr:rowOff>
    </xdr:from>
    <xdr:to>
      <xdr:col>6</xdr:col>
      <xdr:colOff>0</xdr:colOff>
      <xdr:row>23</xdr:row>
      <xdr:rowOff>0</xdr:rowOff>
    </xdr:to>
    <xdr:pic>
      <xdr:nvPicPr>
        <xdr:cNvPr id="90" name="Picture 89">
          <a:extLst>
            <a:ext uri="{FF2B5EF4-FFF2-40B4-BE49-F238E27FC236}">
              <a16:creationId xmlns:a16="http://schemas.microsoft.com/office/drawing/2014/main" id="{B984AFF8-BF57-4612-A11D-5028B20763C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776452" y="30561935"/>
          <a:ext cx="3154516" cy="993468"/>
        </a:xfrm>
        <a:prstGeom prst="rect">
          <a:avLst/>
        </a:prstGeom>
      </xdr:spPr>
    </xdr:pic>
    <xdr:clientData/>
  </xdr:twoCellAnchor>
  <xdr:twoCellAnchor>
    <xdr:from>
      <xdr:col>3</xdr:col>
      <xdr:colOff>1</xdr:colOff>
      <xdr:row>23</xdr:row>
      <xdr:rowOff>194597</xdr:rowOff>
    </xdr:from>
    <xdr:to>
      <xdr:col>6</xdr:col>
      <xdr:colOff>0</xdr:colOff>
      <xdr:row>24</xdr:row>
      <xdr:rowOff>0</xdr:rowOff>
    </xdr:to>
    <xdr:pic>
      <xdr:nvPicPr>
        <xdr:cNvPr id="92" name="Picture 91">
          <a:extLst>
            <a:ext uri="{FF2B5EF4-FFF2-40B4-BE49-F238E27FC236}">
              <a16:creationId xmlns:a16="http://schemas.microsoft.com/office/drawing/2014/main" id="{88EFB202-B44F-C184-06CC-AB33C3A30B89}"/>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776453" y="31627097"/>
          <a:ext cx="3154515" cy="2468306"/>
        </a:xfrm>
        <a:prstGeom prst="rect">
          <a:avLst/>
        </a:prstGeom>
      </xdr:spPr>
    </xdr:pic>
    <xdr:clientData/>
  </xdr:twoCellAnchor>
  <xdr:twoCellAnchor>
    <xdr:from>
      <xdr:col>3</xdr:col>
      <xdr:colOff>0</xdr:colOff>
      <xdr:row>24</xdr:row>
      <xdr:rowOff>215081</xdr:rowOff>
    </xdr:from>
    <xdr:to>
      <xdr:col>5</xdr:col>
      <xdr:colOff>1802580</xdr:colOff>
      <xdr:row>24</xdr:row>
      <xdr:rowOff>2304436</xdr:rowOff>
    </xdr:to>
    <xdr:pic>
      <xdr:nvPicPr>
        <xdr:cNvPr id="94" name="Picture 93">
          <a:extLst>
            <a:ext uri="{FF2B5EF4-FFF2-40B4-BE49-F238E27FC236}">
              <a16:creationId xmlns:a16="http://schemas.microsoft.com/office/drawing/2014/main" id="{616458DC-FBF0-B9BB-B2B0-9A52C81813E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6452" y="34177339"/>
          <a:ext cx="3154515" cy="2089355"/>
        </a:xfrm>
        <a:prstGeom prst="rect">
          <a:avLst/>
        </a:prstGeom>
      </xdr:spPr>
    </xdr:pic>
    <xdr:clientData/>
  </xdr:twoCellAnchor>
  <xdr:twoCellAnchor>
    <xdr:from>
      <xdr:col>3</xdr:col>
      <xdr:colOff>0</xdr:colOff>
      <xdr:row>24</xdr:row>
      <xdr:rowOff>2294194</xdr:rowOff>
    </xdr:from>
    <xdr:to>
      <xdr:col>6</xdr:col>
      <xdr:colOff>0</xdr:colOff>
      <xdr:row>25</xdr:row>
      <xdr:rowOff>0</xdr:rowOff>
    </xdr:to>
    <xdr:pic>
      <xdr:nvPicPr>
        <xdr:cNvPr id="96" name="Picture 95">
          <a:extLst>
            <a:ext uri="{FF2B5EF4-FFF2-40B4-BE49-F238E27FC236}">
              <a16:creationId xmlns:a16="http://schemas.microsoft.com/office/drawing/2014/main" id="{CFAEA742-5D4B-5BCA-0817-1F517F6B8648}"/>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6452" y="36256452"/>
          <a:ext cx="3154516" cy="1003709"/>
        </a:xfrm>
        <a:prstGeom prst="rect">
          <a:avLst/>
        </a:prstGeom>
      </xdr:spPr>
    </xdr:pic>
    <xdr:clientData/>
  </xdr:twoCellAnchor>
  <xdr:twoCellAnchor>
    <xdr:from>
      <xdr:col>3</xdr:col>
      <xdr:colOff>0</xdr:colOff>
      <xdr:row>25</xdr:row>
      <xdr:rowOff>204840</xdr:rowOff>
    </xdr:from>
    <xdr:to>
      <xdr:col>6</xdr:col>
      <xdr:colOff>0</xdr:colOff>
      <xdr:row>25</xdr:row>
      <xdr:rowOff>2079114</xdr:rowOff>
    </xdr:to>
    <xdr:pic>
      <xdr:nvPicPr>
        <xdr:cNvPr id="97" name="Picture 96">
          <a:extLst>
            <a:ext uri="{FF2B5EF4-FFF2-40B4-BE49-F238E27FC236}">
              <a16:creationId xmlns:a16="http://schemas.microsoft.com/office/drawing/2014/main" id="{B396F447-8E17-549A-4E27-2BEE77427B3D}"/>
            </a:ext>
          </a:extLst>
        </xdr:cNvPr>
        <xdr:cNvPicPr>
          <a:picLocks noChangeAspect="1"/>
        </xdr:cNvPicPr>
      </xdr:nvPicPr>
      <xdr:blipFill>
        <a:blip xmlns:r="http://schemas.openxmlformats.org/officeDocument/2006/relationships" r:embed="rId27"/>
        <a:stretch>
          <a:fillRect/>
        </a:stretch>
      </xdr:blipFill>
      <xdr:spPr>
        <a:xfrm>
          <a:off x="5776452" y="37342098"/>
          <a:ext cx="3154516" cy="1874274"/>
        </a:xfrm>
        <a:prstGeom prst="rect">
          <a:avLst/>
        </a:prstGeom>
      </xdr:spPr>
    </xdr:pic>
    <xdr:clientData/>
  </xdr:twoCellAnchor>
  <xdr:twoCellAnchor>
    <xdr:from>
      <xdr:col>3</xdr:col>
      <xdr:colOff>0</xdr:colOff>
      <xdr:row>25</xdr:row>
      <xdr:rowOff>2150807</xdr:rowOff>
    </xdr:from>
    <xdr:to>
      <xdr:col>6</xdr:col>
      <xdr:colOff>0</xdr:colOff>
      <xdr:row>26</xdr:row>
      <xdr:rowOff>2</xdr:rowOff>
    </xdr:to>
    <xdr:pic>
      <xdr:nvPicPr>
        <xdr:cNvPr id="98" name="Picture 97">
          <a:extLst>
            <a:ext uri="{FF2B5EF4-FFF2-40B4-BE49-F238E27FC236}">
              <a16:creationId xmlns:a16="http://schemas.microsoft.com/office/drawing/2014/main" id="{9DDB3A6A-8061-0772-11D1-A9269E969151}"/>
            </a:ext>
          </a:extLst>
        </xdr:cNvPr>
        <xdr:cNvPicPr>
          <a:picLocks noChangeAspect="1"/>
        </xdr:cNvPicPr>
      </xdr:nvPicPr>
      <xdr:blipFill>
        <a:blip xmlns:r="http://schemas.openxmlformats.org/officeDocument/2006/relationships" r:embed="rId28"/>
        <a:stretch>
          <a:fillRect/>
        </a:stretch>
      </xdr:blipFill>
      <xdr:spPr>
        <a:xfrm>
          <a:off x="5776452" y="39288065"/>
          <a:ext cx="3154516" cy="1905002"/>
        </a:xfrm>
        <a:prstGeom prst="rect">
          <a:avLst/>
        </a:prstGeom>
      </xdr:spPr>
    </xdr:pic>
    <xdr:clientData/>
  </xdr:twoCellAnchor>
  <xdr:twoCellAnchor>
    <xdr:from>
      <xdr:col>3</xdr:col>
      <xdr:colOff>1</xdr:colOff>
      <xdr:row>21</xdr:row>
      <xdr:rowOff>256048</xdr:rowOff>
    </xdr:from>
    <xdr:to>
      <xdr:col>6</xdr:col>
      <xdr:colOff>0</xdr:colOff>
      <xdr:row>22</xdr:row>
      <xdr:rowOff>0</xdr:rowOff>
    </xdr:to>
    <xdr:pic>
      <xdr:nvPicPr>
        <xdr:cNvPr id="100" name="Picture 99">
          <a:extLst>
            <a:ext uri="{FF2B5EF4-FFF2-40B4-BE49-F238E27FC236}">
              <a16:creationId xmlns:a16="http://schemas.microsoft.com/office/drawing/2014/main" id="{AC1985D4-D3E8-A74A-646B-6EAAAD510582}"/>
            </a:ext>
          </a:extLst>
        </xdr:cNvPr>
        <xdr:cNvPicPr>
          <a:picLocks noChangeAspect="1"/>
        </xdr:cNvPicPr>
      </xdr:nvPicPr>
      <xdr:blipFill>
        <a:blip xmlns:r="http://schemas.openxmlformats.org/officeDocument/2006/relationships" r:embed="rId29"/>
        <a:stretch>
          <a:fillRect/>
        </a:stretch>
      </xdr:blipFill>
      <xdr:spPr>
        <a:xfrm>
          <a:off x="5776453" y="26608548"/>
          <a:ext cx="3154515" cy="2406855"/>
        </a:xfrm>
        <a:prstGeom prst="rect">
          <a:avLst/>
        </a:prstGeom>
      </xdr:spPr>
    </xdr:pic>
    <xdr:clientData/>
  </xdr:twoCellAnchor>
  <xdr:twoCellAnchor>
    <xdr:from>
      <xdr:col>3</xdr:col>
      <xdr:colOff>0</xdr:colOff>
      <xdr:row>29</xdr:row>
      <xdr:rowOff>358467</xdr:rowOff>
    </xdr:from>
    <xdr:to>
      <xdr:col>6</xdr:col>
      <xdr:colOff>0</xdr:colOff>
      <xdr:row>29</xdr:row>
      <xdr:rowOff>2386371</xdr:rowOff>
    </xdr:to>
    <xdr:pic>
      <xdr:nvPicPr>
        <xdr:cNvPr id="31" name="Picture 30">
          <a:extLst>
            <a:ext uri="{FF2B5EF4-FFF2-40B4-BE49-F238E27FC236}">
              <a16:creationId xmlns:a16="http://schemas.microsoft.com/office/drawing/2014/main" id="{0C6B67B8-4DB2-DB6C-0EBC-EB2E43E0ED84}"/>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776452" y="47389435"/>
          <a:ext cx="3154516" cy="2027904"/>
        </a:xfrm>
        <a:prstGeom prst="rect">
          <a:avLst/>
        </a:prstGeom>
      </xdr:spPr>
    </xdr:pic>
    <xdr:clientData/>
  </xdr:twoCellAnchor>
  <xdr:twoCellAnchor>
    <xdr:from>
      <xdr:col>2</xdr:col>
      <xdr:colOff>3205725</xdr:colOff>
      <xdr:row>28</xdr:row>
      <xdr:rowOff>276531</xdr:rowOff>
    </xdr:from>
    <xdr:to>
      <xdr:col>6</xdr:col>
      <xdr:colOff>0</xdr:colOff>
      <xdr:row>28</xdr:row>
      <xdr:rowOff>2253224</xdr:rowOff>
    </xdr:to>
    <xdr:pic>
      <xdr:nvPicPr>
        <xdr:cNvPr id="34" name="Picture 33">
          <a:extLst>
            <a:ext uri="{FF2B5EF4-FFF2-40B4-BE49-F238E27FC236}">
              <a16:creationId xmlns:a16="http://schemas.microsoft.com/office/drawing/2014/main" id="{C4CD9C8F-11BD-41B6-8819-F66EC50E1C8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5776451" y="43374596"/>
          <a:ext cx="3154517" cy="1976693"/>
        </a:xfrm>
        <a:prstGeom prst="rect">
          <a:avLst/>
        </a:prstGeom>
      </xdr:spPr>
    </xdr:pic>
    <xdr:clientData/>
  </xdr:twoCellAnchor>
  <xdr:twoCellAnchor>
    <xdr:from>
      <xdr:col>3</xdr:col>
      <xdr:colOff>0</xdr:colOff>
      <xdr:row>28</xdr:row>
      <xdr:rowOff>2253225</xdr:rowOff>
    </xdr:from>
    <xdr:to>
      <xdr:col>5</xdr:col>
      <xdr:colOff>1802580</xdr:colOff>
      <xdr:row>28</xdr:row>
      <xdr:rowOff>3932902</xdr:rowOff>
    </xdr:to>
    <xdr:pic>
      <xdr:nvPicPr>
        <xdr:cNvPr id="38" name="Picture 37">
          <a:extLst>
            <a:ext uri="{FF2B5EF4-FFF2-40B4-BE49-F238E27FC236}">
              <a16:creationId xmlns:a16="http://schemas.microsoft.com/office/drawing/2014/main" id="{D8C75CF2-FB05-8076-2B5F-5CD170E30E19}"/>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5776452" y="45351290"/>
          <a:ext cx="3154515" cy="1679677"/>
        </a:xfrm>
        <a:prstGeom prst="rect">
          <a:avLst/>
        </a:prstGeom>
      </xdr:spPr>
    </xdr:pic>
    <xdr:clientData/>
  </xdr:twoCellAnchor>
  <xdr:twoCellAnchor editAs="oneCell">
    <xdr:from>
      <xdr:col>3</xdr:col>
      <xdr:colOff>0</xdr:colOff>
      <xdr:row>41</xdr:row>
      <xdr:rowOff>225322</xdr:rowOff>
    </xdr:from>
    <xdr:to>
      <xdr:col>6</xdr:col>
      <xdr:colOff>0</xdr:colOff>
      <xdr:row>42</xdr:row>
      <xdr:rowOff>1306</xdr:rowOff>
    </xdr:to>
    <xdr:pic>
      <xdr:nvPicPr>
        <xdr:cNvPr id="42" name="Picture 41">
          <a:extLst>
            <a:ext uri="{FF2B5EF4-FFF2-40B4-BE49-F238E27FC236}">
              <a16:creationId xmlns:a16="http://schemas.microsoft.com/office/drawing/2014/main" id="{18AFB75F-CA95-7489-A709-4A38B90E886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76452" y="68999919"/>
          <a:ext cx="3154516" cy="1802580"/>
        </a:xfrm>
        <a:prstGeom prst="rect">
          <a:avLst/>
        </a:prstGeom>
      </xdr:spPr>
    </xdr:pic>
    <xdr:clientData/>
  </xdr:twoCellAnchor>
  <xdr:twoCellAnchor>
    <xdr:from>
      <xdr:col>3</xdr:col>
      <xdr:colOff>0</xdr:colOff>
      <xdr:row>29</xdr:row>
      <xdr:rowOff>2376130</xdr:rowOff>
    </xdr:from>
    <xdr:to>
      <xdr:col>6</xdr:col>
      <xdr:colOff>0</xdr:colOff>
      <xdr:row>30</xdr:row>
      <xdr:rowOff>1</xdr:rowOff>
    </xdr:to>
    <xdr:pic>
      <xdr:nvPicPr>
        <xdr:cNvPr id="45" name="Picture 44">
          <a:extLst>
            <a:ext uri="{FF2B5EF4-FFF2-40B4-BE49-F238E27FC236}">
              <a16:creationId xmlns:a16="http://schemas.microsoft.com/office/drawing/2014/main" id="{DF939BF3-6863-FB0E-5C1D-ACBAA3635BC1}"/>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5776452" y="49407098"/>
          <a:ext cx="3154516" cy="1556774"/>
        </a:xfrm>
        <a:prstGeom prst="rect">
          <a:avLst/>
        </a:prstGeom>
      </xdr:spPr>
    </xdr:pic>
    <xdr:clientData/>
  </xdr:twoCellAnchor>
  <xdr:twoCellAnchor>
    <xdr:from>
      <xdr:col>3</xdr:col>
      <xdr:colOff>0</xdr:colOff>
      <xdr:row>30</xdr:row>
      <xdr:rowOff>380726</xdr:rowOff>
    </xdr:from>
    <xdr:to>
      <xdr:col>6</xdr:col>
      <xdr:colOff>0</xdr:colOff>
      <xdr:row>31</xdr:row>
      <xdr:rowOff>0</xdr:rowOff>
    </xdr:to>
    <xdr:pic>
      <xdr:nvPicPr>
        <xdr:cNvPr id="48" name="Picture 47">
          <a:extLst>
            <a:ext uri="{FF2B5EF4-FFF2-40B4-BE49-F238E27FC236}">
              <a16:creationId xmlns:a16="http://schemas.microsoft.com/office/drawing/2014/main" id="{A213F9E8-22C2-A77F-EF74-AE467371AE59}"/>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5776452" y="51344597"/>
          <a:ext cx="3154516" cy="1647177"/>
        </a:xfrm>
        <a:prstGeom prst="rect">
          <a:avLst/>
        </a:prstGeom>
      </xdr:spPr>
    </xdr:pic>
    <xdr:clientData/>
  </xdr:twoCellAnchor>
  <xdr:twoCellAnchor>
    <xdr:from>
      <xdr:col>3</xdr:col>
      <xdr:colOff>0</xdr:colOff>
      <xdr:row>31</xdr:row>
      <xdr:rowOff>348226</xdr:rowOff>
    </xdr:from>
    <xdr:to>
      <xdr:col>6</xdr:col>
      <xdr:colOff>0</xdr:colOff>
      <xdr:row>32</xdr:row>
      <xdr:rowOff>0</xdr:rowOff>
    </xdr:to>
    <xdr:pic>
      <xdr:nvPicPr>
        <xdr:cNvPr id="51" name="Picture 50">
          <a:extLst>
            <a:ext uri="{FF2B5EF4-FFF2-40B4-BE49-F238E27FC236}">
              <a16:creationId xmlns:a16="http://schemas.microsoft.com/office/drawing/2014/main" id="{5245886A-9387-1B90-D996-B5A9D59BB79F}"/>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776452" y="53340000"/>
          <a:ext cx="3154516" cy="1679677"/>
        </a:xfrm>
        <a:prstGeom prst="rect">
          <a:avLst/>
        </a:prstGeom>
      </xdr:spPr>
    </xdr:pic>
    <xdr:clientData/>
  </xdr:twoCellAnchor>
  <xdr:twoCellAnchor>
    <xdr:from>
      <xdr:col>3</xdr:col>
      <xdr:colOff>0</xdr:colOff>
      <xdr:row>32</xdr:row>
      <xdr:rowOff>194597</xdr:rowOff>
    </xdr:from>
    <xdr:to>
      <xdr:col>6</xdr:col>
      <xdr:colOff>0</xdr:colOff>
      <xdr:row>33</xdr:row>
      <xdr:rowOff>0</xdr:rowOff>
    </xdr:to>
    <xdr:pic>
      <xdr:nvPicPr>
        <xdr:cNvPr id="53" name="Picture 52">
          <a:extLst>
            <a:ext uri="{FF2B5EF4-FFF2-40B4-BE49-F238E27FC236}">
              <a16:creationId xmlns:a16="http://schemas.microsoft.com/office/drawing/2014/main" id="{4C513EE1-295E-82F1-23FF-B277DC240D16}"/>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776452" y="55214274"/>
          <a:ext cx="3154516" cy="1710403"/>
        </a:xfrm>
        <a:prstGeom prst="rect">
          <a:avLst/>
        </a:prstGeom>
      </xdr:spPr>
    </xdr:pic>
    <xdr:clientData/>
  </xdr:twoCellAnchor>
  <xdr:twoCellAnchor>
    <xdr:from>
      <xdr:col>3</xdr:col>
      <xdr:colOff>0</xdr:colOff>
      <xdr:row>33</xdr:row>
      <xdr:rowOff>655483</xdr:rowOff>
    </xdr:from>
    <xdr:to>
      <xdr:col>6</xdr:col>
      <xdr:colOff>0</xdr:colOff>
      <xdr:row>33</xdr:row>
      <xdr:rowOff>2027902</xdr:rowOff>
    </xdr:to>
    <xdr:pic>
      <xdr:nvPicPr>
        <xdr:cNvPr id="56" name="Picture 55">
          <a:extLst>
            <a:ext uri="{FF2B5EF4-FFF2-40B4-BE49-F238E27FC236}">
              <a16:creationId xmlns:a16="http://schemas.microsoft.com/office/drawing/2014/main" id="{57760285-62F1-6DC3-51BE-542FC1D94DCF}"/>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5776452" y="57703064"/>
          <a:ext cx="3154516" cy="1372419"/>
        </a:xfrm>
        <a:prstGeom prst="rect">
          <a:avLst/>
        </a:prstGeom>
      </xdr:spPr>
    </xdr:pic>
    <xdr:clientData/>
  </xdr:twoCellAnchor>
  <xdr:twoCellAnchor>
    <xdr:from>
      <xdr:col>3</xdr:col>
      <xdr:colOff>1</xdr:colOff>
      <xdr:row>35</xdr:row>
      <xdr:rowOff>194597</xdr:rowOff>
    </xdr:from>
    <xdr:to>
      <xdr:col>6</xdr:col>
      <xdr:colOff>0</xdr:colOff>
      <xdr:row>35</xdr:row>
      <xdr:rowOff>2027902</xdr:rowOff>
    </xdr:to>
    <xdr:pic>
      <xdr:nvPicPr>
        <xdr:cNvPr id="57" name="Picture 56">
          <a:extLst>
            <a:ext uri="{FF2B5EF4-FFF2-40B4-BE49-F238E27FC236}">
              <a16:creationId xmlns:a16="http://schemas.microsoft.com/office/drawing/2014/main" id="{89283415-9DEB-A4B5-86BA-9D71CA2212E1}"/>
            </a:ext>
          </a:extLst>
        </xdr:cNvPr>
        <xdr:cNvPicPr>
          <a:picLocks noChangeAspect="1"/>
        </xdr:cNvPicPr>
      </xdr:nvPicPr>
      <xdr:blipFill>
        <a:blip xmlns:r="http://schemas.openxmlformats.org/officeDocument/2006/relationships" r:embed="rId38"/>
        <a:stretch>
          <a:fillRect/>
        </a:stretch>
      </xdr:blipFill>
      <xdr:spPr>
        <a:xfrm>
          <a:off x="5776453" y="61297984"/>
          <a:ext cx="3154515" cy="1833305"/>
        </a:xfrm>
        <a:prstGeom prst="rect">
          <a:avLst/>
        </a:prstGeom>
      </xdr:spPr>
    </xdr:pic>
    <xdr:clientData/>
  </xdr:twoCellAnchor>
  <xdr:twoCellAnchor>
    <xdr:from>
      <xdr:col>3</xdr:col>
      <xdr:colOff>0</xdr:colOff>
      <xdr:row>34</xdr:row>
      <xdr:rowOff>225322</xdr:rowOff>
    </xdr:from>
    <xdr:to>
      <xdr:col>6</xdr:col>
      <xdr:colOff>0</xdr:colOff>
      <xdr:row>35</xdr:row>
      <xdr:rowOff>0</xdr:rowOff>
    </xdr:to>
    <xdr:pic>
      <xdr:nvPicPr>
        <xdr:cNvPr id="61" name="Picture 60">
          <a:extLst>
            <a:ext uri="{FF2B5EF4-FFF2-40B4-BE49-F238E27FC236}">
              <a16:creationId xmlns:a16="http://schemas.microsoft.com/office/drawing/2014/main" id="{29B543C1-16FA-DA9A-9EE9-568ADFD76EFB}"/>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776452" y="59300806"/>
          <a:ext cx="3154516" cy="1802581"/>
        </a:xfrm>
        <a:prstGeom prst="rect">
          <a:avLst/>
        </a:prstGeom>
      </xdr:spPr>
    </xdr:pic>
    <xdr:clientData/>
  </xdr:twoCellAnchor>
  <xdr:twoCellAnchor>
    <xdr:from>
      <xdr:col>3</xdr:col>
      <xdr:colOff>1</xdr:colOff>
      <xdr:row>36</xdr:row>
      <xdr:rowOff>368711</xdr:rowOff>
    </xdr:from>
    <xdr:to>
      <xdr:col>6</xdr:col>
      <xdr:colOff>0</xdr:colOff>
      <xdr:row>37</xdr:row>
      <xdr:rowOff>1</xdr:rowOff>
    </xdr:to>
    <xdr:pic>
      <xdr:nvPicPr>
        <xdr:cNvPr id="62" name="Picture 61">
          <a:extLst>
            <a:ext uri="{FF2B5EF4-FFF2-40B4-BE49-F238E27FC236}">
              <a16:creationId xmlns:a16="http://schemas.microsoft.com/office/drawing/2014/main" id="{0AE144BC-8B3B-8643-30B2-FC77DB3CD1EF}"/>
            </a:ext>
          </a:extLst>
        </xdr:cNvPr>
        <xdr:cNvPicPr>
          <a:picLocks noChangeAspect="1"/>
        </xdr:cNvPicPr>
      </xdr:nvPicPr>
      <xdr:blipFill>
        <a:blip xmlns:r="http://schemas.openxmlformats.org/officeDocument/2006/relationships" r:embed="rId40"/>
        <a:stretch>
          <a:fillRect/>
        </a:stretch>
      </xdr:blipFill>
      <xdr:spPr>
        <a:xfrm>
          <a:off x="5776453" y="63500001"/>
          <a:ext cx="3154515" cy="1536290"/>
        </a:xfrm>
        <a:prstGeom prst="rect">
          <a:avLst/>
        </a:prstGeom>
      </xdr:spPr>
    </xdr:pic>
    <xdr:clientData/>
  </xdr:twoCellAnchor>
  <xdr:twoCellAnchor>
    <xdr:from>
      <xdr:col>3</xdr:col>
      <xdr:colOff>0</xdr:colOff>
      <xdr:row>37</xdr:row>
      <xdr:rowOff>163871</xdr:rowOff>
    </xdr:from>
    <xdr:to>
      <xdr:col>6</xdr:col>
      <xdr:colOff>0</xdr:colOff>
      <xdr:row>37</xdr:row>
      <xdr:rowOff>2027903</xdr:rowOff>
    </xdr:to>
    <xdr:pic>
      <xdr:nvPicPr>
        <xdr:cNvPr id="64" name="Picture 63">
          <a:extLst>
            <a:ext uri="{FF2B5EF4-FFF2-40B4-BE49-F238E27FC236}">
              <a16:creationId xmlns:a16="http://schemas.microsoft.com/office/drawing/2014/main" id="{CBCCA81E-E980-EBAD-FAEA-5512C4E35042}"/>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776452" y="68364919"/>
          <a:ext cx="3154516" cy="1864032"/>
        </a:xfrm>
        <a:prstGeom prst="rect">
          <a:avLst/>
        </a:prstGeom>
      </xdr:spPr>
    </xdr:pic>
    <xdr:clientData/>
  </xdr:twoCellAnchor>
  <xdr:twoCellAnchor>
    <xdr:from>
      <xdr:col>3</xdr:col>
      <xdr:colOff>0</xdr:colOff>
      <xdr:row>26</xdr:row>
      <xdr:rowOff>358467</xdr:rowOff>
    </xdr:from>
    <xdr:to>
      <xdr:col>5</xdr:col>
      <xdr:colOff>1802580</xdr:colOff>
      <xdr:row>26</xdr:row>
      <xdr:rowOff>2099596</xdr:rowOff>
    </xdr:to>
    <xdr:pic>
      <xdr:nvPicPr>
        <xdr:cNvPr id="70" name="Picture 69">
          <a:extLst>
            <a:ext uri="{FF2B5EF4-FFF2-40B4-BE49-F238E27FC236}">
              <a16:creationId xmlns:a16="http://schemas.microsoft.com/office/drawing/2014/main" id="{F0F2F4C8-2BD8-9CC0-2486-09662085464D}"/>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5776452" y="41264757"/>
          <a:ext cx="3154515" cy="1741129"/>
        </a:xfrm>
        <a:prstGeom prst="rect">
          <a:avLst/>
        </a:prstGeom>
      </xdr:spPr>
    </xdr:pic>
    <xdr:clientData/>
  </xdr:twoCellAnchor>
  <xdr:twoCellAnchor>
    <xdr:from>
      <xdr:col>3</xdr:col>
      <xdr:colOff>0</xdr:colOff>
      <xdr:row>26</xdr:row>
      <xdr:rowOff>2120081</xdr:rowOff>
    </xdr:from>
    <xdr:to>
      <xdr:col>6</xdr:col>
      <xdr:colOff>0</xdr:colOff>
      <xdr:row>26</xdr:row>
      <xdr:rowOff>3461775</xdr:rowOff>
    </xdr:to>
    <xdr:pic>
      <xdr:nvPicPr>
        <xdr:cNvPr id="72" name="Picture 71">
          <a:extLst>
            <a:ext uri="{FF2B5EF4-FFF2-40B4-BE49-F238E27FC236}">
              <a16:creationId xmlns:a16="http://schemas.microsoft.com/office/drawing/2014/main" id="{D6A8476E-9026-3DA4-5E21-BC90D9EC6018}"/>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5776452" y="43026371"/>
          <a:ext cx="3154516" cy="1341694"/>
        </a:xfrm>
        <a:prstGeom prst="rect">
          <a:avLst/>
        </a:prstGeom>
      </xdr:spPr>
    </xdr:pic>
    <xdr:clientData/>
  </xdr:twoCellAnchor>
  <xdr:twoCellAnchor>
    <xdr:from>
      <xdr:col>3</xdr:col>
      <xdr:colOff>0</xdr:colOff>
      <xdr:row>26</xdr:row>
      <xdr:rowOff>3492500</xdr:rowOff>
    </xdr:from>
    <xdr:to>
      <xdr:col>5</xdr:col>
      <xdr:colOff>1802580</xdr:colOff>
      <xdr:row>26</xdr:row>
      <xdr:rowOff>5192661</xdr:rowOff>
    </xdr:to>
    <xdr:pic>
      <xdr:nvPicPr>
        <xdr:cNvPr id="75" name="Picture 74">
          <a:extLst>
            <a:ext uri="{FF2B5EF4-FFF2-40B4-BE49-F238E27FC236}">
              <a16:creationId xmlns:a16="http://schemas.microsoft.com/office/drawing/2014/main" id="{8AE8616D-57AD-9490-A642-CFC5AFE72772}"/>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5776452" y="44398790"/>
          <a:ext cx="3154515" cy="1700161"/>
        </a:xfrm>
        <a:prstGeom prst="rect">
          <a:avLst/>
        </a:prstGeom>
      </xdr:spPr>
    </xdr:pic>
    <xdr:clientData/>
  </xdr:twoCellAnchor>
  <xdr:twoCellAnchor>
    <xdr:from>
      <xdr:col>3</xdr:col>
      <xdr:colOff>0</xdr:colOff>
      <xdr:row>38</xdr:row>
      <xdr:rowOff>356885</xdr:rowOff>
    </xdr:from>
    <xdr:to>
      <xdr:col>6</xdr:col>
      <xdr:colOff>0</xdr:colOff>
      <xdr:row>39</xdr:row>
      <xdr:rowOff>0</xdr:rowOff>
    </xdr:to>
    <xdr:pic>
      <xdr:nvPicPr>
        <xdr:cNvPr id="3" name="Picture 2">
          <a:extLst>
            <a:ext uri="{FF2B5EF4-FFF2-40B4-BE49-F238E27FC236}">
              <a16:creationId xmlns:a16="http://schemas.microsoft.com/office/drawing/2014/main" id="{2A49FF5A-8D8F-48F4-8CEE-0FBB36447407}"/>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776452" y="70585837"/>
          <a:ext cx="3154516" cy="1548115"/>
        </a:xfrm>
        <a:prstGeom prst="rect">
          <a:avLst/>
        </a:prstGeom>
      </xdr:spPr>
    </xdr:pic>
    <xdr:clientData/>
  </xdr:twoCellAnchor>
  <xdr:twoCellAnchor>
    <xdr:from>
      <xdr:col>3</xdr:col>
      <xdr:colOff>0</xdr:colOff>
      <xdr:row>39</xdr:row>
      <xdr:rowOff>665725</xdr:rowOff>
    </xdr:from>
    <xdr:to>
      <xdr:col>5</xdr:col>
      <xdr:colOff>1802580</xdr:colOff>
      <xdr:row>39</xdr:row>
      <xdr:rowOff>2027902</xdr:rowOff>
    </xdr:to>
    <xdr:pic>
      <xdr:nvPicPr>
        <xdr:cNvPr id="5" name="Picture 4">
          <a:extLst>
            <a:ext uri="{FF2B5EF4-FFF2-40B4-BE49-F238E27FC236}">
              <a16:creationId xmlns:a16="http://schemas.microsoft.com/office/drawing/2014/main" id="{7D5F3699-C359-124D-696F-500A7FDFFE37}"/>
            </a:ext>
          </a:extLst>
        </xdr:cNvPr>
        <xdr:cNvPicPr>
          <a:picLocks noChangeAspect="1"/>
        </xdr:cNvPicPr>
      </xdr:nvPicPr>
      <xdr:blipFill>
        <a:blip xmlns:r="http://schemas.openxmlformats.org/officeDocument/2006/relationships" r:embed="rId46"/>
        <a:stretch>
          <a:fillRect/>
        </a:stretch>
      </xdr:blipFill>
      <xdr:spPr>
        <a:xfrm>
          <a:off x="5776452" y="72922580"/>
          <a:ext cx="3154515" cy="1362177"/>
        </a:xfrm>
        <a:prstGeom prst="rect">
          <a:avLst/>
        </a:prstGeom>
      </xdr:spPr>
    </xdr:pic>
    <xdr:clientData/>
  </xdr:twoCellAnchor>
  <xdr:twoCellAnchor>
    <xdr:from>
      <xdr:col>3</xdr:col>
      <xdr:colOff>0</xdr:colOff>
      <xdr:row>43</xdr:row>
      <xdr:rowOff>348225</xdr:rowOff>
    </xdr:from>
    <xdr:to>
      <xdr:col>6</xdr:col>
      <xdr:colOff>0</xdr:colOff>
      <xdr:row>43</xdr:row>
      <xdr:rowOff>2005262</xdr:rowOff>
    </xdr:to>
    <xdr:pic>
      <xdr:nvPicPr>
        <xdr:cNvPr id="9" name="Picture 8">
          <a:extLst>
            <a:ext uri="{FF2B5EF4-FFF2-40B4-BE49-F238E27FC236}">
              <a16:creationId xmlns:a16="http://schemas.microsoft.com/office/drawing/2014/main" id="{D5FEEF0F-273E-B250-FFFE-E61B5AD40421}"/>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5776452" y="76988628"/>
          <a:ext cx="3154516" cy="1657037"/>
        </a:xfrm>
        <a:prstGeom prst="rect">
          <a:avLst/>
        </a:prstGeom>
      </xdr:spPr>
    </xdr:pic>
    <xdr:clientData/>
  </xdr:twoCellAnchor>
  <xdr:twoCellAnchor>
    <xdr:from>
      <xdr:col>3</xdr:col>
      <xdr:colOff>0</xdr:colOff>
      <xdr:row>43</xdr:row>
      <xdr:rowOff>2007420</xdr:rowOff>
    </xdr:from>
    <xdr:to>
      <xdr:col>5</xdr:col>
      <xdr:colOff>1802580</xdr:colOff>
      <xdr:row>43</xdr:row>
      <xdr:rowOff>3011129</xdr:rowOff>
    </xdr:to>
    <xdr:pic>
      <xdr:nvPicPr>
        <xdr:cNvPr id="16" name="Picture 15">
          <a:extLst>
            <a:ext uri="{FF2B5EF4-FFF2-40B4-BE49-F238E27FC236}">
              <a16:creationId xmlns:a16="http://schemas.microsoft.com/office/drawing/2014/main" id="{A8413E71-FFF6-D33C-105D-9638197B7863}"/>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5776452" y="78647823"/>
          <a:ext cx="3154515" cy="1003709"/>
        </a:xfrm>
        <a:prstGeom prst="rect">
          <a:avLst/>
        </a:prstGeom>
      </xdr:spPr>
    </xdr:pic>
    <xdr:clientData/>
  </xdr:twoCellAnchor>
  <xdr:twoCellAnchor>
    <xdr:from>
      <xdr:col>3</xdr:col>
      <xdr:colOff>0</xdr:colOff>
      <xdr:row>43</xdr:row>
      <xdr:rowOff>3021371</xdr:rowOff>
    </xdr:from>
    <xdr:to>
      <xdr:col>6</xdr:col>
      <xdr:colOff>0</xdr:colOff>
      <xdr:row>44</xdr:row>
      <xdr:rowOff>0</xdr:rowOff>
    </xdr:to>
    <xdr:pic>
      <xdr:nvPicPr>
        <xdr:cNvPr id="18" name="Picture 17">
          <a:extLst>
            <a:ext uri="{FF2B5EF4-FFF2-40B4-BE49-F238E27FC236}">
              <a16:creationId xmlns:a16="http://schemas.microsoft.com/office/drawing/2014/main" id="{AACA0211-307D-EAF4-988E-5FB321CC1189}"/>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776452" y="79661774"/>
          <a:ext cx="3154516" cy="911532"/>
        </a:xfrm>
        <a:prstGeom prst="rect">
          <a:avLst/>
        </a:prstGeom>
      </xdr:spPr>
    </xdr:pic>
    <xdr:clientData/>
  </xdr:twoCellAnchor>
  <xdr:twoCellAnchor>
    <xdr:from>
      <xdr:col>3</xdr:col>
      <xdr:colOff>0</xdr:colOff>
      <xdr:row>44</xdr:row>
      <xdr:rowOff>337984</xdr:rowOff>
    </xdr:from>
    <xdr:to>
      <xdr:col>6</xdr:col>
      <xdr:colOff>0</xdr:colOff>
      <xdr:row>45</xdr:row>
      <xdr:rowOff>0</xdr:rowOff>
    </xdr:to>
    <xdr:pic>
      <xdr:nvPicPr>
        <xdr:cNvPr id="24" name="Picture 23">
          <a:extLst>
            <a:ext uri="{FF2B5EF4-FFF2-40B4-BE49-F238E27FC236}">
              <a16:creationId xmlns:a16="http://schemas.microsoft.com/office/drawing/2014/main" id="{545AD720-BDE8-E847-0D17-39E7DBB4C863}"/>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5776452" y="80911290"/>
          <a:ext cx="3154516" cy="1689920"/>
        </a:xfrm>
        <a:prstGeom prst="rect">
          <a:avLst/>
        </a:prstGeom>
      </xdr:spPr>
    </xdr:pic>
    <xdr:clientData/>
  </xdr:twoCellAnchor>
  <xdr:twoCellAnchor>
    <xdr:from>
      <xdr:col>3</xdr:col>
      <xdr:colOff>0</xdr:colOff>
      <xdr:row>45</xdr:row>
      <xdr:rowOff>368709</xdr:rowOff>
    </xdr:from>
    <xdr:to>
      <xdr:col>6</xdr:col>
      <xdr:colOff>0</xdr:colOff>
      <xdr:row>46</xdr:row>
      <xdr:rowOff>0</xdr:rowOff>
    </xdr:to>
    <xdr:pic>
      <xdr:nvPicPr>
        <xdr:cNvPr id="28" name="Picture 27">
          <a:extLst>
            <a:ext uri="{FF2B5EF4-FFF2-40B4-BE49-F238E27FC236}">
              <a16:creationId xmlns:a16="http://schemas.microsoft.com/office/drawing/2014/main" id="{6ABD6FFF-5B56-64E8-F0FD-C0F1FFE98E7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5776452" y="82969919"/>
          <a:ext cx="3154516" cy="1659194"/>
        </a:xfrm>
        <a:prstGeom prst="rect">
          <a:avLst/>
        </a:prstGeom>
      </xdr:spPr>
    </xdr:pic>
    <xdr:clientData/>
  </xdr:twoCellAnchor>
  <xdr:twoCellAnchor>
    <xdr:from>
      <xdr:col>3</xdr:col>
      <xdr:colOff>0</xdr:colOff>
      <xdr:row>46</xdr:row>
      <xdr:rowOff>337985</xdr:rowOff>
    </xdr:from>
    <xdr:to>
      <xdr:col>6</xdr:col>
      <xdr:colOff>0</xdr:colOff>
      <xdr:row>46</xdr:row>
      <xdr:rowOff>2089355</xdr:rowOff>
    </xdr:to>
    <xdr:pic>
      <xdr:nvPicPr>
        <xdr:cNvPr id="36" name="Picture 35">
          <a:extLst>
            <a:ext uri="{FF2B5EF4-FFF2-40B4-BE49-F238E27FC236}">
              <a16:creationId xmlns:a16="http://schemas.microsoft.com/office/drawing/2014/main" id="{14FFEE35-2D51-C9BA-190C-8C2CD21AAA46}"/>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5776452" y="84967098"/>
          <a:ext cx="3154516" cy="1751370"/>
        </a:xfrm>
        <a:prstGeom prst="rect">
          <a:avLst/>
        </a:prstGeom>
      </xdr:spPr>
    </xdr:pic>
    <xdr:clientData/>
  </xdr:twoCellAnchor>
  <xdr:twoCellAnchor>
    <xdr:from>
      <xdr:col>3</xdr:col>
      <xdr:colOff>0</xdr:colOff>
      <xdr:row>46</xdr:row>
      <xdr:rowOff>2089355</xdr:rowOff>
    </xdr:from>
    <xdr:to>
      <xdr:col>6</xdr:col>
      <xdr:colOff>0</xdr:colOff>
      <xdr:row>46</xdr:row>
      <xdr:rowOff>3134032</xdr:rowOff>
    </xdr:to>
    <xdr:pic>
      <xdr:nvPicPr>
        <xdr:cNvPr id="44" name="Picture 43">
          <a:extLst>
            <a:ext uri="{FF2B5EF4-FFF2-40B4-BE49-F238E27FC236}">
              <a16:creationId xmlns:a16="http://schemas.microsoft.com/office/drawing/2014/main" id="{16814739-720E-6314-BD67-629633B580A8}"/>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5776452" y="86718468"/>
          <a:ext cx="3154516" cy="1044677"/>
        </a:xfrm>
        <a:prstGeom prst="rect">
          <a:avLst/>
        </a:prstGeom>
      </xdr:spPr>
    </xdr:pic>
    <xdr:clientData/>
  </xdr:twoCellAnchor>
  <xdr:twoCellAnchor>
    <xdr:from>
      <xdr:col>3</xdr:col>
      <xdr:colOff>0</xdr:colOff>
      <xdr:row>46</xdr:row>
      <xdr:rowOff>3113548</xdr:rowOff>
    </xdr:from>
    <xdr:to>
      <xdr:col>6</xdr:col>
      <xdr:colOff>0</xdr:colOff>
      <xdr:row>47</xdr:row>
      <xdr:rowOff>0</xdr:rowOff>
    </xdr:to>
    <xdr:pic>
      <xdr:nvPicPr>
        <xdr:cNvPr id="50" name="Picture 49">
          <a:extLst>
            <a:ext uri="{FF2B5EF4-FFF2-40B4-BE49-F238E27FC236}">
              <a16:creationId xmlns:a16="http://schemas.microsoft.com/office/drawing/2014/main" id="{094A66FE-6A67-CA5A-51A4-27376924A3B8}"/>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5776452" y="87742661"/>
          <a:ext cx="3154516" cy="819355"/>
        </a:xfrm>
        <a:prstGeom prst="rect">
          <a:avLst/>
        </a:prstGeom>
      </xdr:spPr>
    </xdr:pic>
    <xdr:clientData/>
  </xdr:twoCellAnchor>
  <xdr:twoCellAnchor>
    <xdr:from>
      <xdr:col>3</xdr:col>
      <xdr:colOff>1</xdr:colOff>
      <xdr:row>47</xdr:row>
      <xdr:rowOff>364787</xdr:rowOff>
    </xdr:from>
    <xdr:to>
      <xdr:col>6</xdr:col>
      <xdr:colOff>0</xdr:colOff>
      <xdr:row>48</xdr:row>
      <xdr:rowOff>0</xdr:rowOff>
    </xdr:to>
    <xdr:pic>
      <xdr:nvPicPr>
        <xdr:cNvPr id="55" name="Picture 54">
          <a:extLst>
            <a:ext uri="{FF2B5EF4-FFF2-40B4-BE49-F238E27FC236}">
              <a16:creationId xmlns:a16="http://schemas.microsoft.com/office/drawing/2014/main" id="{F346995F-62BF-43BB-13A4-50263E2EB17F}"/>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5785932" y="88835824"/>
          <a:ext cx="3161488" cy="1661809"/>
        </a:xfrm>
        <a:prstGeom prst="rect">
          <a:avLst/>
        </a:prstGeom>
      </xdr:spPr>
    </xdr:pic>
    <xdr:clientData/>
  </xdr:twoCellAnchor>
  <xdr:twoCellAnchor>
    <xdr:from>
      <xdr:col>3</xdr:col>
      <xdr:colOff>0</xdr:colOff>
      <xdr:row>48</xdr:row>
      <xdr:rowOff>385053</xdr:rowOff>
    </xdr:from>
    <xdr:to>
      <xdr:col>6</xdr:col>
      <xdr:colOff>0</xdr:colOff>
      <xdr:row>49</xdr:row>
      <xdr:rowOff>0</xdr:rowOff>
    </xdr:to>
    <xdr:pic>
      <xdr:nvPicPr>
        <xdr:cNvPr id="60" name="Picture 59">
          <a:extLst>
            <a:ext uri="{FF2B5EF4-FFF2-40B4-BE49-F238E27FC236}">
              <a16:creationId xmlns:a16="http://schemas.microsoft.com/office/drawing/2014/main" id="{DF1FA409-F5AF-34BC-51D9-3AA6BDA8A864}"/>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5785931" y="90882686"/>
          <a:ext cx="3161489" cy="1641543"/>
        </a:xfrm>
        <a:prstGeom prst="rect">
          <a:avLst/>
        </a:prstGeom>
      </xdr:spPr>
    </xdr:pic>
    <xdr:clientData/>
  </xdr:twoCellAnchor>
  <xdr:twoCellAnchor>
    <xdr:from>
      <xdr:col>2</xdr:col>
      <xdr:colOff>3212153</xdr:colOff>
      <xdr:row>49</xdr:row>
      <xdr:rowOff>374920</xdr:rowOff>
    </xdr:from>
    <xdr:to>
      <xdr:col>5</xdr:col>
      <xdr:colOff>1803669</xdr:colOff>
      <xdr:row>50</xdr:row>
      <xdr:rowOff>0</xdr:rowOff>
    </xdr:to>
    <xdr:pic>
      <xdr:nvPicPr>
        <xdr:cNvPr id="66" name="Picture 65">
          <a:extLst>
            <a:ext uri="{FF2B5EF4-FFF2-40B4-BE49-F238E27FC236}">
              <a16:creationId xmlns:a16="http://schemas.microsoft.com/office/drawing/2014/main" id="{DF7C107D-2BCC-BBE6-C2E9-F64215B23C06}"/>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5785930" y="92899149"/>
          <a:ext cx="3161489" cy="1651675"/>
        </a:xfrm>
        <a:prstGeom prst="rect">
          <a:avLst/>
        </a:prstGeom>
      </xdr:spPr>
    </xdr:pic>
    <xdr:clientData/>
  </xdr:twoCellAnchor>
  <xdr:twoCellAnchor>
    <xdr:from>
      <xdr:col>2</xdr:col>
      <xdr:colOff>3212153</xdr:colOff>
      <xdr:row>50</xdr:row>
      <xdr:rowOff>334390</xdr:rowOff>
    </xdr:from>
    <xdr:to>
      <xdr:col>5</xdr:col>
      <xdr:colOff>1803669</xdr:colOff>
      <xdr:row>51</xdr:row>
      <xdr:rowOff>0</xdr:rowOff>
    </xdr:to>
    <xdr:pic>
      <xdr:nvPicPr>
        <xdr:cNvPr id="71" name="Picture 70">
          <a:extLst>
            <a:ext uri="{FF2B5EF4-FFF2-40B4-BE49-F238E27FC236}">
              <a16:creationId xmlns:a16="http://schemas.microsoft.com/office/drawing/2014/main" id="{4AA4376B-1A26-A975-27B3-0D8F82E4C42D}"/>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5785930" y="94885214"/>
          <a:ext cx="3161489" cy="1692206"/>
        </a:xfrm>
        <a:prstGeom prst="rect">
          <a:avLst/>
        </a:prstGeom>
      </xdr:spPr>
    </xdr:pic>
    <xdr:clientData/>
  </xdr:twoCellAnchor>
  <xdr:twoCellAnchor>
    <xdr:from>
      <xdr:col>3</xdr:col>
      <xdr:colOff>1</xdr:colOff>
      <xdr:row>51</xdr:row>
      <xdr:rowOff>356602</xdr:rowOff>
    </xdr:from>
    <xdr:to>
      <xdr:col>6</xdr:col>
      <xdr:colOff>0</xdr:colOff>
      <xdr:row>52</xdr:row>
      <xdr:rowOff>0</xdr:rowOff>
    </xdr:to>
    <xdr:pic>
      <xdr:nvPicPr>
        <xdr:cNvPr id="76" name="Picture 75">
          <a:extLst>
            <a:ext uri="{FF2B5EF4-FFF2-40B4-BE49-F238E27FC236}">
              <a16:creationId xmlns:a16="http://schemas.microsoft.com/office/drawing/2014/main" id="{664617AA-1ACD-5BD8-C1A1-06B7A2E7706D}"/>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5785932" y="96934022"/>
          <a:ext cx="3161488" cy="1669994"/>
        </a:xfrm>
        <a:prstGeom prst="rect">
          <a:avLst/>
        </a:prstGeom>
      </xdr:spPr>
    </xdr:pic>
    <xdr:clientData/>
  </xdr:twoCellAnchor>
  <xdr:twoCellAnchor>
    <xdr:from>
      <xdr:col>3</xdr:col>
      <xdr:colOff>0</xdr:colOff>
      <xdr:row>52</xdr:row>
      <xdr:rowOff>385053</xdr:rowOff>
    </xdr:from>
    <xdr:to>
      <xdr:col>6</xdr:col>
      <xdr:colOff>0</xdr:colOff>
      <xdr:row>52</xdr:row>
      <xdr:rowOff>1753004</xdr:rowOff>
    </xdr:to>
    <xdr:pic>
      <xdr:nvPicPr>
        <xdr:cNvPr id="101" name="Picture 100">
          <a:extLst>
            <a:ext uri="{FF2B5EF4-FFF2-40B4-BE49-F238E27FC236}">
              <a16:creationId xmlns:a16="http://schemas.microsoft.com/office/drawing/2014/main" id="{5553C129-953E-42B4-AF9F-478127F4D4D3}"/>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785931" y="101015665"/>
          <a:ext cx="3161489" cy="1367951"/>
        </a:xfrm>
        <a:prstGeom prst="rect">
          <a:avLst/>
        </a:prstGeom>
      </xdr:spPr>
    </xdr:pic>
    <xdr:clientData/>
  </xdr:twoCellAnchor>
  <xdr:twoCellAnchor>
    <xdr:from>
      <xdr:col>3</xdr:col>
      <xdr:colOff>0</xdr:colOff>
      <xdr:row>52</xdr:row>
      <xdr:rowOff>1753005</xdr:rowOff>
    </xdr:from>
    <xdr:to>
      <xdr:col>6</xdr:col>
      <xdr:colOff>0</xdr:colOff>
      <xdr:row>52</xdr:row>
      <xdr:rowOff>2867633</xdr:rowOff>
    </xdr:to>
    <xdr:pic>
      <xdr:nvPicPr>
        <xdr:cNvPr id="102" name="Picture 101">
          <a:extLst>
            <a:ext uri="{FF2B5EF4-FFF2-40B4-BE49-F238E27FC236}">
              <a16:creationId xmlns:a16="http://schemas.microsoft.com/office/drawing/2014/main" id="{47C3DE58-A47C-4BC8-B224-67184C79F659}"/>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5785931" y="102383617"/>
          <a:ext cx="3161489" cy="1114628"/>
        </a:xfrm>
        <a:prstGeom prst="rect">
          <a:avLst/>
        </a:prstGeom>
      </xdr:spPr>
    </xdr:pic>
    <xdr:clientData/>
  </xdr:twoCellAnchor>
  <xdr:twoCellAnchor>
    <xdr:from>
      <xdr:col>3</xdr:col>
      <xdr:colOff>0</xdr:colOff>
      <xdr:row>52</xdr:row>
      <xdr:rowOff>2847365</xdr:rowOff>
    </xdr:from>
    <xdr:to>
      <xdr:col>6</xdr:col>
      <xdr:colOff>0</xdr:colOff>
      <xdr:row>52</xdr:row>
      <xdr:rowOff>4276117</xdr:rowOff>
    </xdr:to>
    <xdr:pic>
      <xdr:nvPicPr>
        <xdr:cNvPr id="103" name="Picture 102">
          <a:extLst>
            <a:ext uri="{FF2B5EF4-FFF2-40B4-BE49-F238E27FC236}">
              <a16:creationId xmlns:a16="http://schemas.microsoft.com/office/drawing/2014/main" id="{C8B221A3-249D-4C04-9B9A-5C8C28AF793C}"/>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5785931" y="103477977"/>
          <a:ext cx="3161489" cy="1428752"/>
        </a:xfrm>
        <a:prstGeom prst="rect">
          <a:avLst/>
        </a:prstGeom>
      </xdr:spPr>
    </xdr:pic>
    <xdr:clientData/>
  </xdr:twoCellAnchor>
  <xdr:twoCellAnchor>
    <xdr:from>
      <xdr:col>2</xdr:col>
      <xdr:colOff>3212153</xdr:colOff>
      <xdr:row>52</xdr:row>
      <xdr:rowOff>4286250</xdr:rowOff>
    </xdr:from>
    <xdr:to>
      <xdr:col>5</xdr:col>
      <xdr:colOff>1803669</xdr:colOff>
      <xdr:row>52</xdr:row>
      <xdr:rowOff>5188084</xdr:rowOff>
    </xdr:to>
    <xdr:pic>
      <xdr:nvPicPr>
        <xdr:cNvPr id="104" name="Picture 103">
          <a:extLst>
            <a:ext uri="{FF2B5EF4-FFF2-40B4-BE49-F238E27FC236}">
              <a16:creationId xmlns:a16="http://schemas.microsoft.com/office/drawing/2014/main" id="{A1ACC22B-3F78-497C-A4D7-336CD06BB1AA}"/>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5785930" y="104916862"/>
          <a:ext cx="3161489" cy="901834"/>
        </a:xfrm>
        <a:prstGeom prst="rect">
          <a:avLst/>
        </a:prstGeom>
      </xdr:spPr>
    </xdr:pic>
    <xdr:clientData/>
  </xdr:twoCellAnchor>
  <xdr:twoCellAnchor>
    <xdr:from>
      <xdr:col>3</xdr:col>
      <xdr:colOff>0</xdr:colOff>
      <xdr:row>53</xdr:row>
      <xdr:rowOff>374198</xdr:rowOff>
    </xdr:from>
    <xdr:to>
      <xdr:col>6</xdr:col>
      <xdr:colOff>0</xdr:colOff>
      <xdr:row>54</xdr:row>
      <xdr:rowOff>0</xdr:rowOff>
    </xdr:to>
    <xdr:pic>
      <xdr:nvPicPr>
        <xdr:cNvPr id="105" name="Picture 104">
          <a:extLst>
            <a:ext uri="{FF2B5EF4-FFF2-40B4-BE49-F238E27FC236}">
              <a16:creationId xmlns:a16="http://schemas.microsoft.com/office/drawing/2014/main" id="{97D1BBFA-448B-BDAD-B8C8-34A704900163}"/>
            </a:ext>
          </a:extLst>
        </xdr:cNvPr>
        <xdr:cNvPicPr>
          <a:picLocks noChangeAspect="1"/>
        </xdr:cNvPicPr>
      </xdr:nvPicPr>
      <xdr:blipFill>
        <a:blip xmlns:r="http://schemas.openxmlformats.org/officeDocument/2006/relationships" r:embed="rId64"/>
        <a:stretch>
          <a:fillRect/>
        </a:stretch>
      </xdr:blipFill>
      <xdr:spPr>
        <a:xfrm>
          <a:off x="5783036" y="104287412"/>
          <a:ext cx="3163660" cy="1655534"/>
        </a:xfrm>
        <a:prstGeom prst="rect">
          <a:avLst/>
        </a:prstGeom>
      </xdr:spPr>
    </xdr:pic>
    <xdr:clientData/>
  </xdr:twoCellAnchor>
  <xdr:twoCellAnchor>
    <xdr:from>
      <xdr:col>3</xdr:col>
      <xdr:colOff>0</xdr:colOff>
      <xdr:row>54</xdr:row>
      <xdr:rowOff>362858</xdr:rowOff>
    </xdr:from>
    <xdr:to>
      <xdr:col>5</xdr:col>
      <xdr:colOff>1802945</xdr:colOff>
      <xdr:row>55</xdr:row>
      <xdr:rowOff>0</xdr:rowOff>
    </xdr:to>
    <xdr:pic>
      <xdr:nvPicPr>
        <xdr:cNvPr id="106" name="Picture 105">
          <a:extLst>
            <a:ext uri="{FF2B5EF4-FFF2-40B4-BE49-F238E27FC236}">
              <a16:creationId xmlns:a16="http://schemas.microsoft.com/office/drawing/2014/main" id="{E4DF6DB9-39D0-C1D9-0241-A3905B8B75C7}"/>
            </a:ext>
          </a:extLst>
        </xdr:cNvPr>
        <xdr:cNvPicPr>
          <a:picLocks noChangeAspect="1"/>
        </xdr:cNvPicPr>
      </xdr:nvPicPr>
      <xdr:blipFill>
        <a:blip xmlns:r="http://schemas.openxmlformats.org/officeDocument/2006/relationships" r:embed="rId65"/>
        <a:stretch>
          <a:fillRect/>
        </a:stretch>
      </xdr:blipFill>
      <xdr:spPr>
        <a:xfrm>
          <a:off x="5783036" y="106305804"/>
          <a:ext cx="3163659" cy="1666875"/>
        </a:xfrm>
        <a:prstGeom prst="rect">
          <a:avLst/>
        </a:prstGeom>
      </xdr:spPr>
    </xdr:pic>
    <xdr:clientData/>
  </xdr:twoCellAnchor>
  <xdr:twoCellAnchor>
    <xdr:from>
      <xdr:col>3</xdr:col>
      <xdr:colOff>0</xdr:colOff>
      <xdr:row>55</xdr:row>
      <xdr:rowOff>192767</xdr:rowOff>
    </xdr:from>
    <xdr:to>
      <xdr:col>6</xdr:col>
      <xdr:colOff>0</xdr:colOff>
      <xdr:row>56</xdr:row>
      <xdr:rowOff>0</xdr:rowOff>
    </xdr:to>
    <xdr:pic>
      <xdr:nvPicPr>
        <xdr:cNvPr id="108" name="Picture 107">
          <a:extLst>
            <a:ext uri="{FF2B5EF4-FFF2-40B4-BE49-F238E27FC236}">
              <a16:creationId xmlns:a16="http://schemas.microsoft.com/office/drawing/2014/main" id="{6D929E6B-631D-90B2-CFC6-38A4BCEDB965}"/>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5783036" y="108165446"/>
          <a:ext cx="3163660" cy="1836965"/>
        </a:xfrm>
        <a:prstGeom prst="rect">
          <a:avLst/>
        </a:prstGeom>
      </xdr:spPr>
    </xdr:pic>
    <xdr:clientData/>
  </xdr:twoCellAnchor>
  <xdr:twoCellAnchor>
    <xdr:from>
      <xdr:col>2</xdr:col>
      <xdr:colOff>3207844</xdr:colOff>
      <xdr:row>56</xdr:row>
      <xdr:rowOff>357718</xdr:rowOff>
    </xdr:from>
    <xdr:to>
      <xdr:col>5</xdr:col>
      <xdr:colOff>1795516</xdr:colOff>
      <xdr:row>56</xdr:row>
      <xdr:rowOff>2145862</xdr:rowOff>
    </xdr:to>
    <xdr:pic>
      <xdr:nvPicPr>
        <xdr:cNvPr id="110" name="Picture 109">
          <a:extLst>
            <a:ext uri="{FF2B5EF4-FFF2-40B4-BE49-F238E27FC236}">
              <a16:creationId xmlns:a16="http://schemas.microsoft.com/office/drawing/2014/main" id="{F1647D45-F225-85AC-7C42-C9868C9D34A2}"/>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5780689" y="110201770"/>
          <a:ext cx="3153103" cy="1788144"/>
        </a:xfrm>
        <a:prstGeom prst="rect">
          <a:avLst/>
        </a:prstGeom>
      </xdr:spPr>
    </xdr:pic>
    <xdr:clientData/>
  </xdr:twoCellAnchor>
  <xdr:twoCellAnchor>
    <xdr:from>
      <xdr:col>3</xdr:col>
      <xdr:colOff>0</xdr:colOff>
      <xdr:row>56</xdr:row>
      <xdr:rowOff>2134914</xdr:rowOff>
    </xdr:from>
    <xdr:to>
      <xdr:col>6</xdr:col>
      <xdr:colOff>0</xdr:colOff>
      <xdr:row>57</xdr:row>
      <xdr:rowOff>0</xdr:rowOff>
    </xdr:to>
    <xdr:pic>
      <xdr:nvPicPr>
        <xdr:cNvPr id="112" name="Picture 111">
          <a:extLst>
            <a:ext uri="{FF2B5EF4-FFF2-40B4-BE49-F238E27FC236}">
              <a16:creationId xmlns:a16="http://schemas.microsoft.com/office/drawing/2014/main" id="{A9FC0871-4FED-6047-55FF-E26746755D5F}"/>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5780690" y="111978966"/>
          <a:ext cx="3153103" cy="1795517"/>
        </a:xfrm>
        <a:prstGeom prst="rect">
          <a:avLst/>
        </a:prstGeom>
      </xdr:spPr>
    </xdr:pic>
    <xdr:clientData/>
  </xdr:twoCellAnchor>
  <xdr:twoCellAnchor>
    <xdr:from>
      <xdr:col>3</xdr:col>
      <xdr:colOff>0</xdr:colOff>
      <xdr:row>57</xdr:row>
      <xdr:rowOff>212912</xdr:rowOff>
    </xdr:from>
    <xdr:to>
      <xdr:col>6</xdr:col>
      <xdr:colOff>0</xdr:colOff>
      <xdr:row>58</xdr:row>
      <xdr:rowOff>-1</xdr:rowOff>
    </xdr:to>
    <xdr:pic>
      <xdr:nvPicPr>
        <xdr:cNvPr id="113" name="Picture 112">
          <a:extLst>
            <a:ext uri="{FF2B5EF4-FFF2-40B4-BE49-F238E27FC236}">
              <a16:creationId xmlns:a16="http://schemas.microsoft.com/office/drawing/2014/main" id="{525D411E-9A71-4035-A5C7-A84E5843E3CD}"/>
            </a:ext>
          </a:extLst>
        </xdr:cNvPr>
        <xdr:cNvPicPr>
          <a:picLocks noChangeAspect="1"/>
        </xdr:cNvPicPr>
      </xdr:nvPicPr>
      <xdr:blipFill>
        <a:blip xmlns:r="http://schemas.openxmlformats.org/officeDocument/2006/relationships" r:embed="rId65"/>
        <a:stretch>
          <a:fillRect/>
        </a:stretch>
      </xdr:blipFill>
      <xdr:spPr>
        <a:xfrm>
          <a:off x="5771029" y="114053471"/>
          <a:ext cx="3148853" cy="1815352"/>
        </a:xfrm>
        <a:prstGeom prst="rect">
          <a:avLst/>
        </a:prstGeom>
      </xdr:spPr>
    </xdr:pic>
    <xdr:clientData/>
  </xdr:twoCellAnchor>
  <xdr:twoCellAnchor>
    <xdr:from>
      <xdr:col>3</xdr:col>
      <xdr:colOff>0</xdr:colOff>
      <xdr:row>58</xdr:row>
      <xdr:rowOff>246529</xdr:rowOff>
    </xdr:from>
    <xdr:to>
      <xdr:col>6</xdr:col>
      <xdr:colOff>0</xdr:colOff>
      <xdr:row>59</xdr:row>
      <xdr:rowOff>0</xdr:rowOff>
    </xdr:to>
    <xdr:pic>
      <xdr:nvPicPr>
        <xdr:cNvPr id="114" name="Picture 113">
          <a:extLst>
            <a:ext uri="{FF2B5EF4-FFF2-40B4-BE49-F238E27FC236}">
              <a16:creationId xmlns:a16="http://schemas.microsoft.com/office/drawing/2014/main" id="{E0357B4A-3E53-4D5D-B39C-6241ECE9A5B9}"/>
            </a:ext>
          </a:extLst>
        </xdr:cNvPr>
        <xdr:cNvPicPr>
          <a:picLocks noChangeAspect="1"/>
        </xdr:cNvPicPr>
      </xdr:nvPicPr>
      <xdr:blipFill>
        <a:blip xmlns:r="http://schemas.openxmlformats.org/officeDocument/2006/relationships" r:embed="rId64"/>
        <a:stretch>
          <a:fillRect/>
        </a:stretch>
      </xdr:blipFill>
      <xdr:spPr>
        <a:xfrm>
          <a:off x="5771029" y="116115353"/>
          <a:ext cx="3148853" cy="17817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306"/>
  <sheetViews>
    <sheetView showGridLines="0" tabSelected="1" topLeftCell="A233" zoomScale="85" workbookViewId="0">
      <selection activeCell="E240" sqref="E240"/>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02" customWidth="1"/>
    <col min="8" max="8" width="26.625" style="1" customWidth="1"/>
    <col min="9" max="16384" width="9" style="1"/>
  </cols>
  <sheetData>
    <row r="2" spans="1:8" ht="22.5">
      <c r="A2" s="25"/>
      <c r="B2" s="26" t="s">
        <v>5</v>
      </c>
      <c r="C2" s="25"/>
      <c r="D2" s="25"/>
      <c r="E2" s="101"/>
      <c r="F2" s="108"/>
      <c r="G2" s="101"/>
    </row>
    <row r="3" spans="1:8">
      <c r="A3" s="25"/>
      <c r="B3" s="27" t="s">
        <v>33</v>
      </c>
      <c r="C3" s="55">
        <v>1</v>
      </c>
      <c r="D3" s="28"/>
      <c r="E3" s="101"/>
      <c r="F3" s="108"/>
      <c r="G3" s="101"/>
    </row>
    <row r="4" spans="1:8">
      <c r="A4" s="25"/>
      <c r="B4" s="27" t="s">
        <v>15</v>
      </c>
      <c r="C4" s="11">
        <v>45731</v>
      </c>
      <c r="D4" s="11"/>
      <c r="E4" s="101"/>
      <c r="F4" s="108"/>
      <c r="G4" s="101"/>
    </row>
    <row r="5" spans="1:8" ht="15" thickBot="1">
      <c r="A5" s="25"/>
      <c r="B5" s="27"/>
      <c r="C5" s="28"/>
      <c r="D5" s="28"/>
      <c r="E5" s="101"/>
      <c r="F5" s="108"/>
      <c r="G5" s="101"/>
    </row>
    <row r="6" spans="1:8" ht="14.25" customHeight="1" thickBot="1">
      <c r="A6" s="25"/>
      <c r="B6" s="27" t="s">
        <v>34</v>
      </c>
      <c r="C6" s="130" t="s">
        <v>42</v>
      </c>
      <c r="D6" s="130"/>
      <c r="E6" s="131"/>
      <c r="F6" s="108"/>
      <c r="G6" s="101"/>
    </row>
    <row r="7" spans="1:8">
      <c r="A7" s="25"/>
      <c r="B7" s="27" t="s">
        <v>35</v>
      </c>
      <c r="C7" s="130" t="s">
        <v>43</v>
      </c>
      <c r="D7" s="130"/>
      <c r="E7" s="131"/>
      <c r="F7" s="108"/>
      <c r="G7" s="101"/>
    </row>
    <row r="8" spans="1:8">
      <c r="A8" s="25"/>
      <c r="B8" s="27"/>
      <c r="C8" s="25"/>
      <c r="D8" s="25"/>
      <c r="E8" s="101"/>
      <c r="F8" s="108"/>
      <c r="G8" s="101"/>
    </row>
    <row r="9" spans="1:8">
      <c r="A9" s="25"/>
      <c r="B9" s="19"/>
      <c r="C9" s="19"/>
      <c r="D9" s="19"/>
      <c r="E9" s="63"/>
      <c r="F9" s="108"/>
      <c r="G9" s="101"/>
    </row>
    <row r="10" spans="1:8">
      <c r="B10" s="5" t="s">
        <v>24</v>
      </c>
    </row>
    <row r="11" spans="1:8" s="33" customFormat="1" ht="25.5">
      <c r="B11" s="44" t="s">
        <v>12</v>
      </c>
      <c r="C11" s="45" t="s">
        <v>25</v>
      </c>
      <c r="D11" s="45" t="s">
        <v>8</v>
      </c>
      <c r="E11" s="46" t="s">
        <v>9</v>
      </c>
      <c r="F11" s="45" t="s">
        <v>14</v>
      </c>
      <c r="G11" s="46" t="s">
        <v>13</v>
      </c>
      <c r="H11" s="78" t="s">
        <v>26</v>
      </c>
    </row>
    <row r="12" spans="1:8" s="34" customFormat="1" ht="38.25">
      <c r="B12" s="35">
        <v>45731</v>
      </c>
      <c r="C12" s="36" t="s">
        <v>40</v>
      </c>
      <c r="D12" s="39"/>
      <c r="E12" s="100" t="s">
        <v>62</v>
      </c>
      <c r="F12" s="110" t="s">
        <v>44</v>
      </c>
      <c r="G12" s="100" t="s">
        <v>306</v>
      </c>
      <c r="H12" s="175" t="s">
        <v>357</v>
      </c>
    </row>
    <row r="13" spans="1:8" s="33" customFormat="1" ht="38.25">
      <c r="B13" s="35">
        <v>45731</v>
      </c>
      <c r="C13" s="38" t="s">
        <v>40</v>
      </c>
      <c r="D13" s="37"/>
      <c r="E13" s="100" t="s">
        <v>379</v>
      </c>
      <c r="F13" s="110" t="s">
        <v>44</v>
      </c>
      <c r="G13" s="100" t="s">
        <v>306</v>
      </c>
      <c r="H13" s="41"/>
    </row>
    <row r="14" spans="1:8" s="33" customFormat="1" ht="38.25">
      <c r="B14" s="35">
        <v>45731</v>
      </c>
      <c r="C14" s="36" t="s">
        <v>40</v>
      </c>
      <c r="D14" s="39"/>
      <c r="E14" s="100" t="s">
        <v>105</v>
      </c>
      <c r="F14" s="110" t="s">
        <v>44</v>
      </c>
      <c r="G14" s="100" t="s">
        <v>306</v>
      </c>
      <c r="H14" s="40"/>
    </row>
    <row r="15" spans="1:8" s="33" customFormat="1" ht="38.25">
      <c r="B15" s="35">
        <v>45738</v>
      </c>
      <c r="C15" s="36" t="s">
        <v>40</v>
      </c>
      <c r="D15" s="39"/>
      <c r="E15" s="100" t="s">
        <v>390</v>
      </c>
      <c r="F15" s="110" t="s">
        <v>44</v>
      </c>
      <c r="G15" s="100" t="s">
        <v>306</v>
      </c>
      <c r="H15" s="40"/>
    </row>
    <row r="16" spans="1:8" s="33" customFormat="1" ht="38.25">
      <c r="B16" s="35">
        <v>45738</v>
      </c>
      <c r="C16" s="36" t="s">
        <v>40</v>
      </c>
      <c r="D16" s="39"/>
      <c r="E16" s="100" t="s">
        <v>78</v>
      </c>
      <c r="F16" s="110" t="s">
        <v>44</v>
      </c>
      <c r="G16" s="100" t="s">
        <v>306</v>
      </c>
      <c r="H16" s="40"/>
    </row>
    <row r="17" spans="2:8" s="33" customFormat="1" ht="38.25">
      <c r="B17" s="35">
        <v>45738</v>
      </c>
      <c r="C17" s="36" t="s">
        <v>40</v>
      </c>
      <c r="D17" s="39"/>
      <c r="E17" s="100" t="s">
        <v>391</v>
      </c>
      <c r="F17" s="110" t="s">
        <v>44</v>
      </c>
      <c r="G17" s="100" t="s">
        <v>306</v>
      </c>
      <c r="H17" s="40"/>
    </row>
    <row r="18" spans="2:8" s="33" customFormat="1" ht="38.25">
      <c r="B18" s="35">
        <v>45738</v>
      </c>
      <c r="C18" s="36" t="s">
        <v>40</v>
      </c>
      <c r="D18" s="39"/>
      <c r="E18" s="100" t="s">
        <v>206</v>
      </c>
      <c r="F18" s="110" t="s">
        <v>44</v>
      </c>
      <c r="G18" s="100" t="s">
        <v>306</v>
      </c>
      <c r="H18" s="40"/>
    </row>
    <row r="19" spans="2:8" s="33" customFormat="1" ht="38.25">
      <c r="B19" s="35">
        <v>45738</v>
      </c>
      <c r="C19" s="36" t="s">
        <v>40</v>
      </c>
      <c r="D19" s="39"/>
      <c r="E19" s="100" t="s">
        <v>209</v>
      </c>
      <c r="F19" s="110" t="s">
        <v>44</v>
      </c>
      <c r="G19" s="100" t="s">
        <v>306</v>
      </c>
      <c r="H19" s="40"/>
    </row>
    <row r="20" spans="2:8" s="33" customFormat="1" ht="38.25">
      <c r="B20" s="35">
        <v>45738</v>
      </c>
      <c r="C20" s="36" t="s">
        <v>40</v>
      </c>
      <c r="D20" s="39"/>
      <c r="E20" s="100" t="s">
        <v>79</v>
      </c>
      <c r="F20" s="110" t="s">
        <v>44</v>
      </c>
      <c r="G20" s="100" t="s">
        <v>306</v>
      </c>
      <c r="H20" s="40"/>
    </row>
    <row r="21" spans="2:8" s="33" customFormat="1" ht="38.25">
      <c r="B21" s="35">
        <v>45738</v>
      </c>
      <c r="C21" s="36" t="s">
        <v>40</v>
      </c>
      <c r="D21" s="39"/>
      <c r="E21" s="100" t="s">
        <v>57</v>
      </c>
      <c r="F21" s="110" t="s">
        <v>44</v>
      </c>
      <c r="G21" s="100" t="s">
        <v>306</v>
      </c>
      <c r="H21" s="40"/>
    </row>
    <row r="22" spans="2:8" s="33" customFormat="1" ht="38.25">
      <c r="B22" s="35">
        <v>45738</v>
      </c>
      <c r="C22" s="36" t="s">
        <v>40</v>
      </c>
      <c r="D22" s="39"/>
      <c r="E22" s="100" t="s">
        <v>58</v>
      </c>
      <c r="F22" s="110" t="s">
        <v>44</v>
      </c>
      <c r="G22" s="100" t="s">
        <v>306</v>
      </c>
      <c r="H22" s="40"/>
    </row>
    <row r="23" spans="2:8" s="33" customFormat="1" ht="38.25">
      <c r="B23" s="35">
        <v>45738</v>
      </c>
      <c r="C23" s="36" t="s">
        <v>40</v>
      </c>
      <c r="D23" s="39"/>
      <c r="E23" s="100" t="s">
        <v>59</v>
      </c>
      <c r="F23" s="110" t="s">
        <v>44</v>
      </c>
      <c r="G23" s="100" t="s">
        <v>306</v>
      </c>
      <c r="H23" s="40"/>
    </row>
    <row r="24" spans="2:8" s="33" customFormat="1" ht="38.25">
      <c r="B24" s="35">
        <v>45738</v>
      </c>
      <c r="C24" s="36" t="s">
        <v>40</v>
      </c>
      <c r="D24" s="39"/>
      <c r="E24" s="100" t="s">
        <v>60</v>
      </c>
      <c r="F24" s="110" t="s">
        <v>44</v>
      </c>
      <c r="G24" s="100" t="s">
        <v>306</v>
      </c>
      <c r="H24" s="40"/>
    </row>
    <row r="25" spans="2:8" s="33" customFormat="1" ht="38.25">
      <c r="B25" s="35">
        <v>45738</v>
      </c>
      <c r="C25" s="36" t="s">
        <v>93</v>
      </c>
      <c r="D25" s="99"/>
      <c r="E25" s="100" t="s">
        <v>71</v>
      </c>
      <c r="F25" s="110" t="s">
        <v>44</v>
      </c>
      <c r="G25" s="100" t="s">
        <v>306</v>
      </c>
      <c r="H25" s="105"/>
    </row>
    <row r="26" spans="2:8" s="33" customFormat="1" ht="38.25">
      <c r="B26" s="35">
        <v>45738</v>
      </c>
      <c r="C26" s="36" t="s">
        <v>93</v>
      </c>
      <c r="D26" s="99"/>
      <c r="E26" s="104" t="s">
        <v>61</v>
      </c>
      <c r="F26" s="110" t="s">
        <v>44</v>
      </c>
      <c r="G26" s="100" t="s">
        <v>306</v>
      </c>
      <c r="H26" s="105"/>
    </row>
    <row r="27" spans="2:8" s="33" customFormat="1" ht="38.25">
      <c r="B27" s="35">
        <v>45738</v>
      </c>
      <c r="C27" s="36" t="s">
        <v>40</v>
      </c>
      <c r="D27" s="99"/>
      <c r="E27" s="104" t="s">
        <v>186</v>
      </c>
      <c r="F27" s="110" t="s">
        <v>44</v>
      </c>
      <c r="G27" s="100" t="s">
        <v>306</v>
      </c>
      <c r="H27" s="105"/>
    </row>
    <row r="28" spans="2:8" s="33" customFormat="1" ht="38.25">
      <c r="B28" s="35">
        <v>45738</v>
      </c>
      <c r="C28" s="36" t="s">
        <v>40</v>
      </c>
      <c r="D28" s="99"/>
      <c r="E28" s="104" t="s">
        <v>187</v>
      </c>
      <c r="F28" s="110" t="s">
        <v>44</v>
      </c>
      <c r="G28" s="100" t="s">
        <v>306</v>
      </c>
      <c r="H28" s="105"/>
    </row>
    <row r="29" spans="2:8" s="33" customFormat="1" ht="38.25">
      <c r="B29" s="35">
        <v>45738</v>
      </c>
      <c r="C29" s="36" t="s">
        <v>40</v>
      </c>
      <c r="D29" s="99"/>
      <c r="E29" s="104" t="s">
        <v>75</v>
      </c>
      <c r="F29" s="110" t="s">
        <v>44</v>
      </c>
      <c r="G29" s="100" t="s">
        <v>306</v>
      </c>
      <c r="H29" s="105"/>
    </row>
    <row r="30" spans="2:8" s="33" customFormat="1" ht="38.25">
      <c r="B30" s="35">
        <v>45738</v>
      </c>
      <c r="C30" s="36" t="s">
        <v>40</v>
      </c>
      <c r="D30" s="99"/>
      <c r="E30" s="104" t="s">
        <v>76</v>
      </c>
      <c r="F30" s="110" t="s">
        <v>44</v>
      </c>
      <c r="G30" s="100" t="s">
        <v>306</v>
      </c>
      <c r="H30" s="105"/>
    </row>
    <row r="31" spans="2:8" s="33" customFormat="1" ht="38.25">
      <c r="B31" s="35">
        <v>45738</v>
      </c>
      <c r="C31" s="36" t="s">
        <v>40</v>
      </c>
      <c r="D31" s="99"/>
      <c r="E31" s="104" t="s">
        <v>188</v>
      </c>
      <c r="F31" s="110" t="s">
        <v>44</v>
      </c>
      <c r="G31" s="100" t="s">
        <v>306</v>
      </c>
      <c r="H31" s="105"/>
    </row>
    <row r="32" spans="2:8" s="33" customFormat="1" ht="38.25">
      <c r="B32" s="35">
        <v>45738</v>
      </c>
      <c r="C32" s="36" t="s">
        <v>40</v>
      </c>
      <c r="D32" s="99"/>
      <c r="E32" s="104" t="s">
        <v>309</v>
      </c>
      <c r="F32" s="110" t="s">
        <v>44</v>
      </c>
      <c r="G32" s="100" t="s">
        <v>306</v>
      </c>
      <c r="H32" s="105"/>
    </row>
    <row r="33" spans="2:8" s="33" customFormat="1" ht="38.25">
      <c r="B33" s="35">
        <v>45738</v>
      </c>
      <c r="C33" s="36" t="s">
        <v>40</v>
      </c>
      <c r="D33" s="99"/>
      <c r="E33" s="104" t="s">
        <v>77</v>
      </c>
      <c r="F33" s="110" t="s">
        <v>44</v>
      </c>
      <c r="G33" s="100" t="s">
        <v>306</v>
      </c>
      <c r="H33" s="105"/>
    </row>
    <row r="34" spans="2:8" s="33" customFormat="1" ht="38.25">
      <c r="B34" s="35">
        <v>45744</v>
      </c>
      <c r="C34" s="36" t="s">
        <v>40</v>
      </c>
      <c r="D34" s="99"/>
      <c r="E34" s="104" t="s">
        <v>94</v>
      </c>
      <c r="F34" s="110" t="s">
        <v>44</v>
      </c>
      <c r="G34" s="100" t="s">
        <v>306</v>
      </c>
      <c r="H34" s="105"/>
    </row>
    <row r="35" spans="2:8" s="33" customFormat="1" ht="38.25">
      <c r="B35" s="35">
        <v>45744</v>
      </c>
      <c r="C35" s="36" t="s">
        <v>40</v>
      </c>
      <c r="D35" s="99"/>
      <c r="E35" s="104" t="s">
        <v>95</v>
      </c>
      <c r="F35" s="110" t="s">
        <v>44</v>
      </c>
      <c r="G35" s="100" t="s">
        <v>306</v>
      </c>
      <c r="H35" s="105"/>
    </row>
    <row r="36" spans="2:8" s="33" customFormat="1" ht="38.25">
      <c r="B36" s="35">
        <v>45744</v>
      </c>
      <c r="C36" s="36" t="s">
        <v>40</v>
      </c>
      <c r="D36" s="99"/>
      <c r="E36" s="104" t="s">
        <v>96</v>
      </c>
      <c r="F36" s="110" t="s">
        <v>44</v>
      </c>
      <c r="G36" s="100" t="s">
        <v>306</v>
      </c>
      <c r="H36" s="105"/>
    </row>
    <row r="37" spans="2:8" s="33" customFormat="1" ht="38.25">
      <c r="B37" s="35">
        <v>45744</v>
      </c>
      <c r="C37" s="36" t="s">
        <v>40</v>
      </c>
      <c r="D37" s="99"/>
      <c r="E37" s="104" t="s">
        <v>97</v>
      </c>
      <c r="F37" s="110" t="s">
        <v>44</v>
      </c>
      <c r="G37" s="100" t="s">
        <v>306</v>
      </c>
      <c r="H37" s="105"/>
    </row>
    <row r="38" spans="2:8" s="33" customFormat="1" ht="38.25">
      <c r="B38" s="35">
        <v>45744</v>
      </c>
      <c r="C38" s="36" t="s">
        <v>40</v>
      </c>
      <c r="D38" s="99"/>
      <c r="E38" s="104" t="s">
        <v>98</v>
      </c>
      <c r="F38" s="110" t="s">
        <v>44</v>
      </c>
      <c r="G38" s="100" t="s">
        <v>306</v>
      </c>
      <c r="H38" s="105"/>
    </row>
    <row r="39" spans="2:8" s="33" customFormat="1" ht="38.25">
      <c r="B39" s="35">
        <v>45744</v>
      </c>
      <c r="C39" s="36" t="s">
        <v>40</v>
      </c>
      <c r="D39" s="99"/>
      <c r="E39" s="104" t="s">
        <v>99</v>
      </c>
      <c r="F39" s="110" t="s">
        <v>44</v>
      </c>
      <c r="G39" s="100" t="s">
        <v>306</v>
      </c>
      <c r="H39" s="105"/>
    </row>
    <row r="40" spans="2:8" s="33" customFormat="1" ht="38.25">
      <c r="B40" s="35">
        <v>45744</v>
      </c>
      <c r="C40" s="36" t="s">
        <v>40</v>
      </c>
      <c r="D40" s="99"/>
      <c r="E40" s="104" t="s">
        <v>116</v>
      </c>
      <c r="F40" s="110" t="s">
        <v>44</v>
      </c>
      <c r="G40" s="100" t="s">
        <v>306</v>
      </c>
      <c r="H40" s="105"/>
    </row>
    <row r="41" spans="2:8" s="33" customFormat="1" ht="38.25">
      <c r="B41" s="35">
        <v>45745</v>
      </c>
      <c r="C41" s="36" t="s">
        <v>114</v>
      </c>
      <c r="D41" s="99"/>
      <c r="E41" s="104" t="s">
        <v>110</v>
      </c>
      <c r="F41" s="110" t="s">
        <v>44</v>
      </c>
      <c r="G41" s="100" t="s">
        <v>306</v>
      </c>
      <c r="H41" s="105"/>
    </row>
    <row r="42" spans="2:8" s="33" customFormat="1" ht="38.25">
      <c r="B42" s="35">
        <v>45745</v>
      </c>
      <c r="C42" s="36" t="s">
        <v>40</v>
      </c>
      <c r="D42" s="99"/>
      <c r="E42" s="104" t="s">
        <v>106</v>
      </c>
      <c r="F42" s="110" t="s">
        <v>44</v>
      </c>
      <c r="G42" s="100" t="s">
        <v>306</v>
      </c>
      <c r="H42" s="105"/>
    </row>
    <row r="43" spans="2:8" s="33" customFormat="1" ht="38.25">
      <c r="B43" s="35">
        <v>45745</v>
      </c>
      <c r="C43" s="36" t="s">
        <v>40</v>
      </c>
      <c r="D43" s="99"/>
      <c r="E43" s="104" t="s">
        <v>107</v>
      </c>
      <c r="F43" s="110" t="s">
        <v>44</v>
      </c>
      <c r="G43" s="100" t="s">
        <v>306</v>
      </c>
      <c r="H43" s="105"/>
    </row>
    <row r="44" spans="2:8" s="33" customFormat="1" ht="38.25">
      <c r="B44" s="35">
        <v>45745</v>
      </c>
      <c r="C44" s="36" t="s">
        <v>40</v>
      </c>
      <c r="D44" s="99"/>
      <c r="E44" s="104" t="s">
        <v>108</v>
      </c>
      <c r="F44" s="110" t="s">
        <v>44</v>
      </c>
      <c r="G44" s="100" t="s">
        <v>306</v>
      </c>
      <c r="H44" s="105"/>
    </row>
    <row r="45" spans="2:8" s="33" customFormat="1" ht="38.25">
      <c r="B45" s="35">
        <v>45745</v>
      </c>
      <c r="C45" s="36" t="s">
        <v>40</v>
      </c>
      <c r="D45" s="99"/>
      <c r="E45" s="104" t="s">
        <v>109</v>
      </c>
      <c r="F45" s="110" t="s">
        <v>44</v>
      </c>
      <c r="G45" s="100" t="s">
        <v>306</v>
      </c>
      <c r="H45" s="105"/>
    </row>
    <row r="46" spans="2:8" s="33" customFormat="1" ht="38.25">
      <c r="B46" s="35">
        <v>45746</v>
      </c>
      <c r="C46" s="36" t="s">
        <v>40</v>
      </c>
      <c r="D46" s="99"/>
      <c r="E46" s="104" t="s">
        <v>118</v>
      </c>
      <c r="F46" s="110" t="s">
        <v>44</v>
      </c>
      <c r="G46" s="100" t="s">
        <v>306</v>
      </c>
      <c r="H46" s="105"/>
    </row>
    <row r="47" spans="2:8" s="33" customFormat="1" ht="38.25">
      <c r="B47" s="35">
        <v>45746</v>
      </c>
      <c r="C47" s="36" t="s">
        <v>40</v>
      </c>
      <c r="D47" s="99"/>
      <c r="E47" s="104" t="s">
        <v>119</v>
      </c>
      <c r="F47" s="110" t="s">
        <v>44</v>
      </c>
      <c r="G47" s="100" t="s">
        <v>306</v>
      </c>
      <c r="H47" s="105"/>
    </row>
    <row r="48" spans="2:8" s="33" customFormat="1" ht="38.25">
      <c r="B48" s="35">
        <v>45749</v>
      </c>
      <c r="C48" s="36" t="s">
        <v>40</v>
      </c>
      <c r="D48" s="99"/>
      <c r="E48" s="104" t="s">
        <v>143</v>
      </c>
      <c r="F48" s="110" t="s">
        <v>44</v>
      </c>
      <c r="G48" s="100" t="s">
        <v>306</v>
      </c>
      <c r="H48" s="105"/>
    </row>
    <row r="49" spans="2:8" s="33" customFormat="1" ht="38.25">
      <c r="B49" s="35">
        <v>45749</v>
      </c>
      <c r="C49" s="36" t="s">
        <v>40</v>
      </c>
      <c r="D49" s="99"/>
      <c r="E49" s="104" t="s">
        <v>145</v>
      </c>
      <c r="F49" s="110" t="s">
        <v>44</v>
      </c>
      <c r="G49" s="100" t="s">
        <v>306</v>
      </c>
      <c r="H49" s="105"/>
    </row>
    <row r="50" spans="2:8" s="33" customFormat="1" ht="38.25">
      <c r="B50" s="35">
        <v>45749</v>
      </c>
      <c r="C50" s="36" t="s">
        <v>40</v>
      </c>
      <c r="D50" s="99"/>
      <c r="E50" s="104" t="s">
        <v>149</v>
      </c>
      <c r="F50" s="110" t="s">
        <v>44</v>
      </c>
      <c r="G50" s="100" t="s">
        <v>306</v>
      </c>
      <c r="H50" s="105"/>
    </row>
    <row r="51" spans="2:8" s="33" customFormat="1" ht="38.25">
      <c r="B51" s="35">
        <v>45750</v>
      </c>
      <c r="C51" s="36" t="s">
        <v>114</v>
      </c>
      <c r="D51" s="99"/>
      <c r="E51" s="104" t="s">
        <v>127</v>
      </c>
      <c r="F51" s="110" t="s">
        <v>44</v>
      </c>
      <c r="G51" s="100" t="s">
        <v>306</v>
      </c>
      <c r="H51" s="105"/>
    </row>
    <row r="52" spans="2:8" s="33" customFormat="1" ht="38.25">
      <c r="B52" s="35">
        <v>45750</v>
      </c>
      <c r="C52" s="36" t="s">
        <v>114</v>
      </c>
      <c r="D52" s="99"/>
      <c r="E52" s="104" t="s">
        <v>128</v>
      </c>
      <c r="F52" s="110" t="s">
        <v>44</v>
      </c>
      <c r="G52" s="100" t="s">
        <v>306</v>
      </c>
      <c r="H52" s="105"/>
    </row>
    <row r="53" spans="2:8" s="33" customFormat="1" ht="38.25">
      <c r="B53" s="35">
        <v>45750</v>
      </c>
      <c r="C53" s="36" t="s">
        <v>40</v>
      </c>
      <c r="D53" s="99"/>
      <c r="E53" s="104" t="s">
        <v>129</v>
      </c>
      <c r="F53" s="110" t="s">
        <v>44</v>
      </c>
      <c r="G53" s="100" t="s">
        <v>306</v>
      </c>
      <c r="H53" s="105"/>
    </row>
    <row r="54" spans="2:8" s="33" customFormat="1" ht="38.25">
      <c r="B54" s="35">
        <v>45750</v>
      </c>
      <c r="C54" s="36" t="s">
        <v>114</v>
      </c>
      <c r="D54" s="99"/>
      <c r="E54" s="104" t="s">
        <v>144</v>
      </c>
      <c r="F54" s="110" t="s">
        <v>44</v>
      </c>
      <c r="G54" s="100" t="s">
        <v>306</v>
      </c>
      <c r="H54" s="105"/>
    </row>
    <row r="55" spans="2:8" s="33" customFormat="1" ht="38.25">
      <c r="B55" s="35">
        <v>45750</v>
      </c>
      <c r="C55" s="36" t="s">
        <v>114</v>
      </c>
      <c r="D55" s="99"/>
      <c r="E55" s="104" t="s">
        <v>146</v>
      </c>
      <c r="F55" s="110" t="s">
        <v>44</v>
      </c>
      <c r="G55" s="100" t="s">
        <v>306</v>
      </c>
      <c r="H55" s="105"/>
    </row>
    <row r="56" spans="2:8" s="33" customFormat="1" ht="38.25">
      <c r="B56" s="35">
        <v>45750</v>
      </c>
      <c r="C56" s="36" t="s">
        <v>40</v>
      </c>
      <c r="D56" s="99"/>
      <c r="E56" s="104" t="s">
        <v>147</v>
      </c>
      <c r="F56" s="110" t="s">
        <v>44</v>
      </c>
      <c r="G56" s="100" t="s">
        <v>306</v>
      </c>
      <c r="H56" s="105"/>
    </row>
    <row r="57" spans="2:8" s="33" customFormat="1" ht="38.25">
      <c r="B57" s="35">
        <v>45750</v>
      </c>
      <c r="C57" s="36" t="s">
        <v>114</v>
      </c>
      <c r="D57" s="99"/>
      <c r="E57" s="104" t="s">
        <v>148</v>
      </c>
      <c r="F57" s="110" t="s">
        <v>44</v>
      </c>
      <c r="G57" s="100" t="s">
        <v>306</v>
      </c>
      <c r="H57" s="105"/>
    </row>
    <row r="58" spans="2:8" s="33" customFormat="1" ht="38.25">
      <c r="B58" s="35">
        <v>45751</v>
      </c>
      <c r="C58" s="36" t="s">
        <v>40</v>
      </c>
      <c r="D58" s="99"/>
      <c r="E58" s="104" t="s">
        <v>159</v>
      </c>
      <c r="F58" s="110" t="s">
        <v>44</v>
      </c>
      <c r="G58" s="100" t="s">
        <v>306</v>
      </c>
      <c r="H58" s="105"/>
    </row>
    <row r="59" spans="2:8" s="33" customFormat="1" ht="38.25">
      <c r="B59" s="35">
        <v>45751</v>
      </c>
      <c r="C59" s="36" t="s">
        <v>40</v>
      </c>
      <c r="D59" s="99"/>
      <c r="E59" s="104" t="s">
        <v>160</v>
      </c>
      <c r="F59" s="110" t="s">
        <v>44</v>
      </c>
      <c r="G59" s="100" t="s">
        <v>306</v>
      </c>
      <c r="H59" s="105"/>
    </row>
    <row r="60" spans="2:8" s="33" customFormat="1" ht="38.25">
      <c r="B60" s="35">
        <v>45751</v>
      </c>
      <c r="C60" s="36" t="s">
        <v>40</v>
      </c>
      <c r="D60" s="99"/>
      <c r="E60" s="104" t="s">
        <v>161</v>
      </c>
      <c r="F60" s="110" t="s">
        <v>44</v>
      </c>
      <c r="G60" s="100" t="s">
        <v>306</v>
      </c>
      <c r="H60" s="105"/>
    </row>
    <row r="61" spans="2:8" s="33" customFormat="1" ht="38.25">
      <c r="B61" s="35">
        <v>45755</v>
      </c>
      <c r="C61" s="36" t="s">
        <v>40</v>
      </c>
      <c r="D61" s="99"/>
      <c r="E61" s="104" t="s">
        <v>176</v>
      </c>
      <c r="F61" s="110" t="s">
        <v>44</v>
      </c>
      <c r="G61" s="100" t="s">
        <v>306</v>
      </c>
      <c r="H61" s="105"/>
    </row>
    <row r="62" spans="2:8" s="33" customFormat="1" ht="38.25">
      <c r="B62" s="35">
        <v>45755</v>
      </c>
      <c r="C62" s="36" t="s">
        <v>40</v>
      </c>
      <c r="D62" s="99"/>
      <c r="E62" s="104" t="s">
        <v>177</v>
      </c>
      <c r="F62" s="110" t="s">
        <v>44</v>
      </c>
      <c r="G62" s="100" t="s">
        <v>306</v>
      </c>
      <c r="H62" s="105"/>
    </row>
    <row r="63" spans="2:8" s="33" customFormat="1" ht="38.25">
      <c r="B63" s="35">
        <v>45755</v>
      </c>
      <c r="C63" s="36" t="s">
        <v>40</v>
      </c>
      <c r="D63" s="99"/>
      <c r="E63" s="104" t="s">
        <v>178</v>
      </c>
      <c r="F63" s="110" t="s">
        <v>44</v>
      </c>
      <c r="G63" s="100" t="s">
        <v>306</v>
      </c>
      <c r="H63" s="105"/>
    </row>
    <row r="64" spans="2:8" s="33" customFormat="1" ht="38.25">
      <c r="B64" s="35">
        <v>45755</v>
      </c>
      <c r="C64" s="36" t="s">
        <v>40</v>
      </c>
      <c r="D64" s="99"/>
      <c r="E64" s="104" t="s">
        <v>179</v>
      </c>
      <c r="F64" s="110" t="s">
        <v>44</v>
      </c>
      <c r="G64" s="100" t="s">
        <v>306</v>
      </c>
      <c r="H64" s="105"/>
    </row>
    <row r="65" spans="2:8" s="33" customFormat="1" ht="38.25">
      <c r="B65" s="35">
        <v>45755</v>
      </c>
      <c r="C65" s="36" t="s">
        <v>40</v>
      </c>
      <c r="D65" s="99"/>
      <c r="E65" s="104" t="s">
        <v>180</v>
      </c>
      <c r="F65" s="110" t="s">
        <v>44</v>
      </c>
      <c r="G65" s="100" t="s">
        <v>306</v>
      </c>
      <c r="H65" s="105"/>
    </row>
    <row r="66" spans="2:8" s="33" customFormat="1" ht="38.25">
      <c r="B66" s="35">
        <v>45755</v>
      </c>
      <c r="C66" s="36" t="s">
        <v>40</v>
      </c>
      <c r="D66" s="99"/>
      <c r="E66" s="104" t="s">
        <v>181</v>
      </c>
      <c r="F66" s="110" t="s">
        <v>44</v>
      </c>
      <c r="G66" s="100" t="s">
        <v>306</v>
      </c>
      <c r="H66" s="105"/>
    </row>
    <row r="67" spans="2:8" s="33" customFormat="1" ht="38.25">
      <c r="B67" s="35">
        <v>45755</v>
      </c>
      <c r="C67" s="36" t="s">
        <v>40</v>
      </c>
      <c r="D67" s="99"/>
      <c r="E67" s="104" t="s">
        <v>182</v>
      </c>
      <c r="F67" s="110" t="s">
        <v>44</v>
      </c>
      <c r="G67" s="100" t="s">
        <v>306</v>
      </c>
      <c r="H67" s="105"/>
    </row>
    <row r="68" spans="2:8" s="33" customFormat="1" ht="38.25">
      <c r="B68" s="35">
        <v>45755</v>
      </c>
      <c r="C68" s="36" t="s">
        <v>40</v>
      </c>
      <c r="D68" s="99"/>
      <c r="E68" s="104" t="s">
        <v>193</v>
      </c>
      <c r="F68" s="110" t="s">
        <v>44</v>
      </c>
      <c r="G68" s="100" t="s">
        <v>306</v>
      </c>
      <c r="H68" s="105"/>
    </row>
    <row r="69" spans="2:8" s="33" customFormat="1" ht="38.25">
      <c r="B69" s="35">
        <v>45755</v>
      </c>
      <c r="C69" s="36" t="s">
        <v>40</v>
      </c>
      <c r="D69" s="99"/>
      <c r="E69" s="104" t="s">
        <v>194</v>
      </c>
      <c r="F69" s="110" t="s">
        <v>44</v>
      </c>
      <c r="G69" s="100" t="s">
        <v>306</v>
      </c>
      <c r="H69" s="105"/>
    </row>
    <row r="70" spans="2:8" s="33" customFormat="1" ht="38.25">
      <c r="B70" s="35">
        <v>45755</v>
      </c>
      <c r="C70" s="36" t="s">
        <v>40</v>
      </c>
      <c r="D70" s="99"/>
      <c r="E70" s="104" t="s">
        <v>195</v>
      </c>
      <c r="F70" s="110" t="s">
        <v>44</v>
      </c>
      <c r="G70" s="100" t="s">
        <v>306</v>
      </c>
      <c r="H70" s="105"/>
    </row>
    <row r="71" spans="2:8" s="33" customFormat="1" ht="38.25">
      <c r="B71" s="35">
        <v>45755</v>
      </c>
      <c r="C71" s="36" t="s">
        <v>40</v>
      </c>
      <c r="D71" s="99"/>
      <c r="E71" s="104" t="s">
        <v>183</v>
      </c>
      <c r="F71" s="110" t="s">
        <v>44</v>
      </c>
      <c r="G71" s="100" t="s">
        <v>306</v>
      </c>
      <c r="H71" s="105"/>
    </row>
    <row r="72" spans="2:8" s="33" customFormat="1" ht="38.25">
      <c r="B72" s="35">
        <v>45755</v>
      </c>
      <c r="C72" s="36" t="s">
        <v>40</v>
      </c>
      <c r="D72" s="99"/>
      <c r="E72" s="104" t="s">
        <v>184</v>
      </c>
      <c r="F72" s="110" t="s">
        <v>44</v>
      </c>
      <c r="G72" s="100" t="s">
        <v>306</v>
      </c>
      <c r="H72" s="105"/>
    </row>
    <row r="73" spans="2:8" s="33" customFormat="1" ht="38.25">
      <c r="B73" s="35">
        <v>45755</v>
      </c>
      <c r="C73" s="36" t="s">
        <v>40</v>
      </c>
      <c r="D73" s="99"/>
      <c r="E73" s="104" t="s">
        <v>185</v>
      </c>
      <c r="F73" s="110" t="s">
        <v>44</v>
      </c>
      <c r="G73" s="100" t="s">
        <v>306</v>
      </c>
      <c r="H73" s="105"/>
    </row>
    <row r="74" spans="2:8" s="33" customFormat="1" ht="38.25">
      <c r="B74" s="35">
        <v>45755</v>
      </c>
      <c r="C74" s="36" t="s">
        <v>114</v>
      </c>
      <c r="D74" s="99"/>
      <c r="E74" s="100" t="s">
        <v>71</v>
      </c>
      <c r="F74" s="110" t="s">
        <v>44</v>
      </c>
      <c r="G74" s="100" t="s">
        <v>306</v>
      </c>
      <c r="H74" s="105"/>
    </row>
    <row r="75" spans="2:8" s="33" customFormat="1" ht="38.25">
      <c r="B75" s="35">
        <v>45755</v>
      </c>
      <c r="C75" s="36" t="s">
        <v>114</v>
      </c>
      <c r="D75" s="99"/>
      <c r="E75" s="104" t="s">
        <v>189</v>
      </c>
      <c r="F75" s="110" t="s">
        <v>44</v>
      </c>
      <c r="G75" s="100" t="s">
        <v>306</v>
      </c>
      <c r="H75" s="105"/>
    </row>
    <row r="76" spans="2:8" s="33" customFormat="1" ht="38.25">
      <c r="B76" s="35">
        <v>45755</v>
      </c>
      <c r="C76" s="36" t="s">
        <v>93</v>
      </c>
      <c r="D76" s="99"/>
      <c r="E76" s="104" t="s">
        <v>190</v>
      </c>
      <c r="F76" s="110" t="s">
        <v>44</v>
      </c>
      <c r="G76" s="100" t="s">
        <v>306</v>
      </c>
      <c r="H76" s="105"/>
    </row>
    <row r="77" spans="2:8" s="33" customFormat="1" ht="38.25">
      <c r="B77" s="35">
        <v>45755</v>
      </c>
      <c r="C77" s="36" t="s">
        <v>93</v>
      </c>
      <c r="D77" s="99"/>
      <c r="E77" s="104" t="s">
        <v>191</v>
      </c>
      <c r="F77" s="110" t="s">
        <v>44</v>
      </c>
      <c r="G77" s="100" t="s">
        <v>306</v>
      </c>
      <c r="H77" s="105"/>
    </row>
    <row r="78" spans="2:8" s="33" customFormat="1" ht="38.25">
      <c r="B78" s="35">
        <v>45755</v>
      </c>
      <c r="C78" s="36" t="s">
        <v>93</v>
      </c>
      <c r="D78" s="99"/>
      <c r="E78" s="104" t="s">
        <v>192</v>
      </c>
      <c r="F78" s="110" t="s">
        <v>44</v>
      </c>
      <c r="G78" s="100" t="s">
        <v>306</v>
      </c>
      <c r="H78" s="105"/>
    </row>
    <row r="79" spans="2:8" s="33" customFormat="1" ht="38.25">
      <c r="B79" s="35">
        <v>45755</v>
      </c>
      <c r="C79" s="36" t="s">
        <v>40</v>
      </c>
      <c r="D79" s="99"/>
      <c r="E79" s="104" t="s">
        <v>164</v>
      </c>
      <c r="F79" s="110" t="s">
        <v>44</v>
      </c>
      <c r="G79" s="100" t="s">
        <v>306</v>
      </c>
      <c r="H79" s="105"/>
    </row>
    <row r="80" spans="2:8" s="33" customFormat="1" ht="38.25">
      <c r="B80" s="35">
        <v>45755</v>
      </c>
      <c r="C80" s="36" t="s">
        <v>40</v>
      </c>
      <c r="D80" s="99"/>
      <c r="E80" s="104" t="s">
        <v>199</v>
      </c>
      <c r="F80" s="110" t="s">
        <v>44</v>
      </c>
      <c r="G80" s="100" t="s">
        <v>306</v>
      </c>
      <c r="H80" s="105"/>
    </row>
    <row r="81" spans="2:8" s="33" customFormat="1" ht="38.25">
      <c r="B81" s="35">
        <v>45755</v>
      </c>
      <c r="C81" s="36" t="s">
        <v>40</v>
      </c>
      <c r="D81" s="99"/>
      <c r="E81" s="104" t="s">
        <v>198</v>
      </c>
      <c r="F81" s="110" t="s">
        <v>44</v>
      </c>
      <c r="G81" s="100" t="s">
        <v>306</v>
      </c>
      <c r="H81" s="105"/>
    </row>
    <row r="82" spans="2:8" s="33" customFormat="1" ht="38.25">
      <c r="B82" s="35">
        <v>45755</v>
      </c>
      <c r="C82" s="36" t="s">
        <v>40</v>
      </c>
      <c r="D82" s="99"/>
      <c r="E82" s="104" t="s">
        <v>197</v>
      </c>
      <c r="F82" s="110" t="s">
        <v>44</v>
      </c>
      <c r="G82" s="100" t="s">
        <v>306</v>
      </c>
      <c r="H82" s="105"/>
    </row>
    <row r="83" spans="2:8" s="33" customFormat="1" ht="38.25">
      <c r="B83" s="35">
        <v>45755</v>
      </c>
      <c r="C83" s="36" t="s">
        <v>40</v>
      </c>
      <c r="D83" s="99"/>
      <c r="E83" s="104" t="s">
        <v>196</v>
      </c>
      <c r="F83" s="110" t="s">
        <v>44</v>
      </c>
      <c r="G83" s="100" t="s">
        <v>306</v>
      </c>
      <c r="H83" s="105"/>
    </row>
    <row r="84" spans="2:8" s="33" customFormat="1" ht="38.25">
      <c r="B84" s="35">
        <v>45756</v>
      </c>
      <c r="C84" s="36" t="s">
        <v>320</v>
      </c>
      <c r="D84" s="99"/>
      <c r="E84" s="104" t="s">
        <v>380</v>
      </c>
      <c r="F84" s="110" t="s">
        <v>44</v>
      </c>
      <c r="G84" s="100" t="s">
        <v>306</v>
      </c>
      <c r="H84" s="105"/>
    </row>
    <row r="85" spans="2:8" s="33" customFormat="1" ht="38.25">
      <c r="B85" s="35">
        <v>45756</v>
      </c>
      <c r="C85" s="119" t="s">
        <v>40</v>
      </c>
      <c r="D85" s="99"/>
      <c r="E85" s="104" t="s">
        <v>381</v>
      </c>
      <c r="F85" s="110" t="s">
        <v>44</v>
      </c>
      <c r="G85" s="100" t="s">
        <v>306</v>
      </c>
      <c r="H85" s="105"/>
    </row>
    <row r="86" spans="2:8" s="33" customFormat="1" ht="38.25">
      <c r="B86" s="35">
        <v>45756</v>
      </c>
      <c r="C86" s="119" t="s">
        <v>93</v>
      </c>
      <c r="D86" s="99"/>
      <c r="E86" s="104" t="s">
        <v>201</v>
      </c>
      <c r="F86" s="110" t="s">
        <v>44</v>
      </c>
      <c r="G86" s="100" t="s">
        <v>306</v>
      </c>
      <c r="H86" s="105"/>
    </row>
    <row r="87" spans="2:8" s="33" customFormat="1" ht="38.25">
      <c r="B87" s="35">
        <v>45756</v>
      </c>
      <c r="C87" s="119" t="s">
        <v>40</v>
      </c>
      <c r="D87" s="99"/>
      <c r="E87" s="104" t="s">
        <v>202</v>
      </c>
      <c r="F87" s="110" t="s">
        <v>44</v>
      </c>
      <c r="G87" s="100" t="s">
        <v>306</v>
      </c>
      <c r="H87" s="105"/>
    </row>
    <row r="88" spans="2:8" s="33" customFormat="1" ht="38.25">
      <c r="B88" s="35">
        <v>45756</v>
      </c>
      <c r="C88" s="119" t="s">
        <v>93</v>
      </c>
      <c r="D88" s="99"/>
      <c r="E88" s="104" t="s">
        <v>204</v>
      </c>
      <c r="F88" s="110" t="s">
        <v>44</v>
      </c>
      <c r="G88" s="100" t="s">
        <v>306</v>
      </c>
      <c r="H88" s="105"/>
    </row>
    <row r="89" spans="2:8" s="33" customFormat="1" ht="38.25">
      <c r="B89" s="35">
        <v>45756</v>
      </c>
      <c r="C89" s="119" t="s">
        <v>40</v>
      </c>
      <c r="D89" s="99"/>
      <c r="E89" s="104" t="s">
        <v>203</v>
      </c>
      <c r="F89" s="110" t="s">
        <v>44</v>
      </c>
      <c r="G89" s="100" t="s">
        <v>306</v>
      </c>
      <c r="H89" s="105"/>
    </row>
    <row r="90" spans="2:8" s="33" customFormat="1" ht="38.25">
      <c r="B90" s="35">
        <v>45756</v>
      </c>
      <c r="C90" s="119" t="s">
        <v>40</v>
      </c>
      <c r="D90" s="99"/>
      <c r="E90" s="104" t="s">
        <v>208</v>
      </c>
      <c r="F90" s="110" t="s">
        <v>44</v>
      </c>
      <c r="G90" s="100" t="s">
        <v>306</v>
      </c>
      <c r="H90" s="105"/>
    </row>
    <row r="91" spans="2:8" s="33" customFormat="1" ht="38.25">
      <c r="B91" s="35">
        <v>45756</v>
      </c>
      <c r="C91" s="119" t="s">
        <v>40</v>
      </c>
      <c r="D91" s="99"/>
      <c r="E91" s="104" t="s">
        <v>210</v>
      </c>
      <c r="F91" s="110" t="s">
        <v>44</v>
      </c>
      <c r="G91" s="100" t="s">
        <v>306</v>
      </c>
      <c r="H91" s="105"/>
    </row>
    <row r="92" spans="2:8" s="33" customFormat="1" ht="38.25">
      <c r="B92" s="35">
        <v>45756</v>
      </c>
      <c r="C92" s="119" t="s">
        <v>40</v>
      </c>
      <c r="D92" s="99"/>
      <c r="E92" s="104" t="s">
        <v>211</v>
      </c>
      <c r="F92" s="110" t="s">
        <v>44</v>
      </c>
      <c r="G92" s="100" t="s">
        <v>306</v>
      </c>
      <c r="H92" s="105"/>
    </row>
    <row r="93" spans="2:8" s="33" customFormat="1" ht="38.25">
      <c r="B93" s="118">
        <v>45759</v>
      </c>
      <c r="C93" s="119" t="s">
        <v>40</v>
      </c>
      <c r="D93" s="99"/>
      <c r="E93" s="104" t="s">
        <v>217</v>
      </c>
      <c r="F93" s="110" t="s">
        <v>44</v>
      </c>
      <c r="G93" s="100" t="s">
        <v>306</v>
      </c>
      <c r="H93" s="105"/>
    </row>
    <row r="94" spans="2:8" s="33" customFormat="1" ht="38.25">
      <c r="B94" s="118">
        <v>45759</v>
      </c>
      <c r="C94" s="119" t="s">
        <v>40</v>
      </c>
      <c r="D94" s="99"/>
      <c r="E94" s="104" t="s">
        <v>218</v>
      </c>
      <c r="F94" s="110" t="s">
        <v>44</v>
      </c>
      <c r="G94" s="100" t="s">
        <v>306</v>
      </c>
      <c r="H94" s="105"/>
    </row>
    <row r="95" spans="2:8" s="33" customFormat="1" ht="38.25">
      <c r="B95" s="118">
        <v>45761</v>
      </c>
      <c r="C95" s="119" t="s">
        <v>40</v>
      </c>
      <c r="D95" s="99"/>
      <c r="E95" s="104" t="s">
        <v>234</v>
      </c>
      <c r="F95" s="110" t="s">
        <v>44</v>
      </c>
      <c r="G95" s="100" t="s">
        <v>306</v>
      </c>
      <c r="H95" s="105"/>
    </row>
    <row r="96" spans="2:8" s="33" customFormat="1" ht="51">
      <c r="B96" s="118">
        <v>45761</v>
      </c>
      <c r="C96" s="119" t="s">
        <v>40</v>
      </c>
      <c r="D96" s="99"/>
      <c r="E96" s="104" t="s">
        <v>235</v>
      </c>
      <c r="F96" s="110" t="s">
        <v>44</v>
      </c>
      <c r="G96" s="100" t="s">
        <v>306</v>
      </c>
      <c r="H96" s="105"/>
    </row>
    <row r="97" spans="2:8" s="33" customFormat="1" ht="38.25">
      <c r="B97" s="118">
        <v>45761</v>
      </c>
      <c r="C97" s="119" t="s">
        <v>40</v>
      </c>
      <c r="D97" s="99"/>
      <c r="E97" s="104" t="s">
        <v>236</v>
      </c>
      <c r="F97" s="110" t="s">
        <v>44</v>
      </c>
      <c r="G97" s="100" t="s">
        <v>306</v>
      </c>
      <c r="H97" s="105"/>
    </row>
    <row r="98" spans="2:8" s="33" customFormat="1" ht="38.25">
      <c r="B98" s="118">
        <v>45761</v>
      </c>
      <c r="C98" s="119" t="s">
        <v>40</v>
      </c>
      <c r="D98" s="99"/>
      <c r="E98" s="104" t="s">
        <v>237</v>
      </c>
      <c r="F98" s="110" t="s">
        <v>44</v>
      </c>
      <c r="G98" s="100" t="s">
        <v>306</v>
      </c>
      <c r="H98" s="105"/>
    </row>
    <row r="99" spans="2:8" s="33" customFormat="1" ht="38.25">
      <c r="B99" s="118">
        <v>45762</v>
      </c>
      <c r="C99" s="119" t="s">
        <v>40</v>
      </c>
      <c r="D99" s="99"/>
      <c r="E99" s="104" t="s">
        <v>238</v>
      </c>
      <c r="F99" s="110" t="s">
        <v>44</v>
      </c>
      <c r="G99" s="100" t="s">
        <v>306</v>
      </c>
      <c r="H99" s="105"/>
    </row>
    <row r="100" spans="2:8" s="33" customFormat="1" ht="38.25">
      <c r="B100" s="118">
        <v>45762</v>
      </c>
      <c r="C100" s="119" t="s">
        <v>40</v>
      </c>
      <c r="D100" s="99"/>
      <c r="E100" s="104" t="s">
        <v>239</v>
      </c>
      <c r="F100" s="110" t="s">
        <v>44</v>
      </c>
      <c r="G100" s="100" t="s">
        <v>306</v>
      </c>
      <c r="H100" s="105"/>
    </row>
    <row r="101" spans="2:8" s="33" customFormat="1" ht="38.25">
      <c r="B101" s="118">
        <v>45762</v>
      </c>
      <c r="C101" s="119" t="s">
        <v>40</v>
      </c>
      <c r="D101" s="99"/>
      <c r="E101" s="104" t="s">
        <v>240</v>
      </c>
      <c r="F101" s="110" t="s">
        <v>44</v>
      </c>
      <c r="G101" s="100" t="s">
        <v>306</v>
      </c>
      <c r="H101" s="105"/>
    </row>
    <row r="102" spans="2:8" s="33" customFormat="1" ht="38.25">
      <c r="B102" s="118">
        <v>45762</v>
      </c>
      <c r="C102" s="119" t="s">
        <v>40</v>
      </c>
      <c r="D102" s="99"/>
      <c r="E102" s="104" t="s">
        <v>241</v>
      </c>
      <c r="F102" s="110" t="s">
        <v>44</v>
      </c>
      <c r="G102" s="100" t="s">
        <v>306</v>
      </c>
      <c r="H102" s="105"/>
    </row>
    <row r="103" spans="2:8" s="33" customFormat="1" ht="38.25">
      <c r="B103" s="118">
        <v>45763</v>
      </c>
      <c r="C103" s="119" t="s">
        <v>40</v>
      </c>
      <c r="D103" s="99"/>
      <c r="E103" s="104" t="s">
        <v>252</v>
      </c>
      <c r="F103" s="110" t="s">
        <v>44</v>
      </c>
      <c r="G103" s="100" t="s">
        <v>306</v>
      </c>
      <c r="H103" s="105"/>
    </row>
    <row r="104" spans="2:8" s="33" customFormat="1" ht="38.25">
      <c r="B104" s="118">
        <v>45763</v>
      </c>
      <c r="C104" s="119" t="s">
        <v>40</v>
      </c>
      <c r="D104" s="99"/>
      <c r="E104" s="104" t="s">
        <v>253</v>
      </c>
      <c r="F104" s="110" t="s">
        <v>44</v>
      </c>
      <c r="G104" s="100" t="s">
        <v>306</v>
      </c>
      <c r="H104" s="105"/>
    </row>
    <row r="105" spans="2:8" s="33" customFormat="1" ht="38.25">
      <c r="B105" s="118">
        <v>45763</v>
      </c>
      <c r="C105" s="119" t="s">
        <v>40</v>
      </c>
      <c r="D105" s="99"/>
      <c r="E105" s="104" t="s">
        <v>254</v>
      </c>
      <c r="F105" s="110" t="s">
        <v>44</v>
      </c>
      <c r="G105" s="100" t="s">
        <v>306</v>
      </c>
      <c r="H105" s="105"/>
    </row>
    <row r="106" spans="2:8" s="33" customFormat="1" ht="38.25">
      <c r="B106" s="118">
        <v>45763</v>
      </c>
      <c r="C106" s="119" t="s">
        <v>40</v>
      </c>
      <c r="D106" s="99"/>
      <c r="E106" s="104" t="s">
        <v>255</v>
      </c>
      <c r="F106" s="110" t="s">
        <v>44</v>
      </c>
      <c r="G106" s="100" t="s">
        <v>306</v>
      </c>
      <c r="H106" s="105"/>
    </row>
    <row r="107" spans="2:8" s="33" customFormat="1" ht="38.25">
      <c r="B107" s="118">
        <v>45764</v>
      </c>
      <c r="C107" s="119" t="s">
        <v>40</v>
      </c>
      <c r="D107" s="99"/>
      <c r="E107" s="104" t="s">
        <v>264</v>
      </c>
      <c r="F107" s="110" t="s">
        <v>44</v>
      </c>
      <c r="G107" s="100" t="s">
        <v>306</v>
      </c>
      <c r="H107" s="105"/>
    </row>
    <row r="108" spans="2:8" s="33" customFormat="1" ht="38.25">
      <c r="B108" s="118">
        <v>45764</v>
      </c>
      <c r="C108" s="119" t="s">
        <v>40</v>
      </c>
      <c r="D108" s="99"/>
      <c r="E108" s="104" t="s">
        <v>264</v>
      </c>
      <c r="F108" s="110" t="s">
        <v>44</v>
      </c>
      <c r="G108" s="100" t="s">
        <v>306</v>
      </c>
      <c r="H108" s="105"/>
    </row>
    <row r="109" spans="2:8" s="33" customFormat="1" ht="38.25">
      <c r="B109" s="118">
        <v>45764</v>
      </c>
      <c r="C109" s="119" t="s">
        <v>40</v>
      </c>
      <c r="D109" s="99"/>
      <c r="E109" s="104" t="s">
        <v>265</v>
      </c>
      <c r="F109" s="110" t="s">
        <v>44</v>
      </c>
      <c r="G109" s="100" t="s">
        <v>306</v>
      </c>
      <c r="H109" s="105"/>
    </row>
    <row r="110" spans="2:8" s="33" customFormat="1" ht="38.25">
      <c r="B110" s="118">
        <v>45764</v>
      </c>
      <c r="C110" s="119" t="s">
        <v>40</v>
      </c>
      <c r="D110" s="99"/>
      <c r="E110" s="104" t="s">
        <v>266</v>
      </c>
      <c r="F110" s="110" t="s">
        <v>44</v>
      </c>
      <c r="G110" s="100" t="s">
        <v>306</v>
      </c>
      <c r="H110" s="105"/>
    </row>
    <row r="111" spans="2:8" s="33" customFormat="1" ht="38.25">
      <c r="B111" s="118">
        <v>45767</v>
      </c>
      <c r="C111" s="119" t="s">
        <v>93</v>
      </c>
      <c r="D111" s="99"/>
      <c r="E111" s="104" t="s">
        <v>270</v>
      </c>
      <c r="F111" s="110" t="s">
        <v>44</v>
      </c>
      <c r="G111" s="100" t="s">
        <v>306</v>
      </c>
      <c r="H111" s="105"/>
    </row>
    <row r="112" spans="2:8" s="33" customFormat="1" ht="38.25">
      <c r="B112" s="118">
        <v>45767</v>
      </c>
      <c r="C112" s="119" t="s">
        <v>40</v>
      </c>
      <c r="D112" s="99"/>
      <c r="E112" s="104" t="s">
        <v>297</v>
      </c>
      <c r="F112" s="110" t="s">
        <v>44</v>
      </c>
      <c r="G112" s="100" t="s">
        <v>306</v>
      </c>
      <c r="H112" s="105"/>
    </row>
    <row r="113" spans="2:8" s="33" customFormat="1" ht="38.25">
      <c r="B113" s="118">
        <v>45767</v>
      </c>
      <c r="C113" s="119" t="s">
        <v>40</v>
      </c>
      <c r="D113" s="99"/>
      <c r="E113" s="104" t="s">
        <v>296</v>
      </c>
      <c r="F113" s="110" t="s">
        <v>44</v>
      </c>
      <c r="G113" s="100" t="s">
        <v>306</v>
      </c>
      <c r="H113" s="105"/>
    </row>
    <row r="114" spans="2:8" s="33" customFormat="1" ht="38.25">
      <c r="B114" s="118">
        <v>45768</v>
      </c>
      <c r="C114" s="119" t="s">
        <v>298</v>
      </c>
      <c r="D114" s="99"/>
      <c r="E114" s="104" t="s">
        <v>110</v>
      </c>
      <c r="F114" s="110" t="s">
        <v>44</v>
      </c>
      <c r="G114" s="100" t="s">
        <v>306</v>
      </c>
      <c r="H114" s="105"/>
    </row>
    <row r="115" spans="2:8" s="33" customFormat="1" ht="38.25">
      <c r="B115" s="118">
        <v>45768</v>
      </c>
      <c r="C115" s="119" t="s">
        <v>40</v>
      </c>
      <c r="D115" s="99"/>
      <c r="E115" s="104" t="s">
        <v>273</v>
      </c>
      <c r="F115" s="110" t="s">
        <v>44</v>
      </c>
      <c r="G115" s="100" t="s">
        <v>306</v>
      </c>
      <c r="H115" s="105"/>
    </row>
    <row r="116" spans="2:8" s="33" customFormat="1" ht="38.25">
      <c r="B116" s="118">
        <v>45768</v>
      </c>
      <c r="C116" s="119" t="s">
        <v>40</v>
      </c>
      <c r="D116" s="99"/>
      <c r="E116" s="104" t="s">
        <v>274</v>
      </c>
      <c r="F116" s="110" t="s">
        <v>44</v>
      </c>
      <c r="G116" s="100" t="s">
        <v>306</v>
      </c>
      <c r="H116" s="105"/>
    </row>
    <row r="117" spans="2:8" s="33" customFormat="1" ht="38.25">
      <c r="B117" s="118">
        <v>45768</v>
      </c>
      <c r="C117" s="119" t="s">
        <v>114</v>
      </c>
      <c r="D117" s="99"/>
      <c r="E117" s="104" t="s">
        <v>275</v>
      </c>
      <c r="F117" s="110" t="s">
        <v>44</v>
      </c>
      <c r="G117" s="100" t="s">
        <v>306</v>
      </c>
      <c r="H117" s="105"/>
    </row>
    <row r="118" spans="2:8" s="33" customFormat="1" ht="38.25">
      <c r="B118" s="118">
        <v>45768</v>
      </c>
      <c r="C118" s="119" t="s">
        <v>40</v>
      </c>
      <c r="D118" s="99"/>
      <c r="E118" s="104" t="s">
        <v>277</v>
      </c>
      <c r="F118" s="110" t="s">
        <v>44</v>
      </c>
      <c r="G118" s="100" t="s">
        <v>306</v>
      </c>
      <c r="H118" s="105"/>
    </row>
    <row r="119" spans="2:8" s="33" customFormat="1" ht="38.25">
      <c r="B119" s="118">
        <v>45768</v>
      </c>
      <c r="C119" s="119" t="s">
        <v>114</v>
      </c>
      <c r="D119" s="99"/>
      <c r="E119" s="104" t="s">
        <v>278</v>
      </c>
      <c r="F119" s="110" t="s">
        <v>44</v>
      </c>
      <c r="G119" s="100" t="s">
        <v>306</v>
      </c>
      <c r="H119" s="105"/>
    </row>
    <row r="120" spans="2:8" s="33" customFormat="1" ht="38.25">
      <c r="B120" s="118">
        <v>45768</v>
      </c>
      <c r="C120" s="119" t="s">
        <v>40</v>
      </c>
      <c r="D120" s="99"/>
      <c r="E120" s="104" t="s">
        <v>444</v>
      </c>
      <c r="F120" s="110" t="s">
        <v>44</v>
      </c>
      <c r="G120" s="100" t="s">
        <v>306</v>
      </c>
      <c r="H120" s="105"/>
    </row>
    <row r="121" spans="2:8" s="33" customFormat="1" ht="38.25">
      <c r="B121" s="118">
        <v>45768</v>
      </c>
      <c r="C121" s="119" t="s">
        <v>93</v>
      </c>
      <c r="D121" s="99"/>
      <c r="E121" s="104" t="s">
        <v>445</v>
      </c>
      <c r="F121" s="110" t="s">
        <v>44</v>
      </c>
      <c r="G121" s="100" t="s">
        <v>306</v>
      </c>
      <c r="H121" s="105"/>
    </row>
    <row r="122" spans="2:8" s="33" customFormat="1" ht="38.25">
      <c r="B122" s="118">
        <v>45769</v>
      </c>
      <c r="C122" s="119" t="s">
        <v>114</v>
      </c>
      <c r="D122" s="99"/>
      <c r="E122" s="104" t="s">
        <v>279</v>
      </c>
      <c r="F122" s="110" t="s">
        <v>44</v>
      </c>
      <c r="G122" s="100" t="s">
        <v>306</v>
      </c>
      <c r="H122" s="105"/>
    </row>
    <row r="123" spans="2:8" s="33" customFormat="1" ht="38.25">
      <c r="B123" s="118">
        <v>45769</v>
      </c>
      <c r="C123" s="119" t="s">
        <v>40</v>
      </c>
      <c r="D123" s="99"/>
      <c r="E123" s="104" t="s">
        <v>282</v>
      </c>
      <c r="F123" s="110" t="s">
        <v>44</v>
      </c>
      <c r="G123" s="100" t="s">
        <v>306</v>
      </c>
      <c r="H123" s="105"/>
    </row>
    <row r="124" spans="2:8" s="33" customFormat="1" ht="38.25">
      <c r="B124" s="118">
        <v>45769</v>
      </c>
      <c r="C124" s="119" t="s">
        <v>40</v>
      </c>
      <c r="D124" s="99"/>
      <c r="E124" s="104" t="s">
        <v>286</v>
      </c>
      <c r="F124" s="110" t="s">
        <v>44</v>
      </c>
      <c r="G124" s="100" t="s">
        <v>306</v>
      </c>
      <c r="H124" s="105"/>
    </row>
    <row r="125" spans="2:8" s="33" customFormat="1" ht="38.25">
      <c r="B125" s="118">
        <v>45769</v>
      </c>
      <c r="C125" s="119" t="s">
        <v>40</v>
      </c>
      <c r="D125" s="99"/>
      <c r="E125" s="104" t="s">
        <v>287</v>
      </c>
      <c r="F125" s="110" t="s">
        <v>44</v>
      </c>
      <c r="G125" s="100" t="s">
        <v>306</v>
      </c>
      <c r="H125" s="105"/>
    </row>
    <row r="126" spans="2:8" s="33" customFormat="1" ht="38.25">
      <c r="B126" s="118">
        <v>45769</v>
      </c>
      <c r="C126" s="119" t="s">
        <v>40</v>
      </c>
      <c r="D126" s="99"/>
      <c r="E126" s="104" t="s">
        <v>288</v>
      </c>
      <c r="F126" s="110" t="s">
        <v>44</v>
      </c>
      <c r="G126" s="100" t="s">
        <v>306</v>
      </c>
      <c r="H126" s="105"/>
    </row>
    <row r="127" spans="2:8" s="33" customFormat="1" ht="38.25">
      <c r="B127" s="118">
        <v>45769</v>
      </c>
      <c r="C127" s="119" t="s">
        <v>114</v>
      </c>
      <c r="D127" s="99"/>
      <c r="E127" s="104" t="s">
        <v>289</v>
      </c>
      <c r="F127" s="110" t="s">
        <v>44</v>
      </c>
      <c r="G127" s="100" t="s">
        <v>306</v>
      </c>
      <c r="H127" s="105"/>
    </row>
    <row r="128" spans="2:8" s="33" customFormat="1" ht="38.25">
      <c r="B128" s="118">
        <v>45769</v>
      </c>
      <c r="C128" s="119" t="s">
        <v>40</v>
      </c>
      <c r="D128" s="99"/>
      <c r="E128" s="104" t="s">
        <v>294</v>
      </c>
      <c r="F128" s="110" t="s">
        <v>44</v>
      </c>
      <c r="G128" s="100" t="s">
        <v>306</v>
      </c>
      <c r="H128" s="105"/>
    </row>
    <row r="129" spans="2:8" s="33" customFormat="1" ht="38.25">
      <c r="B129" s="118">
        <v>45769</v>
      </c>
      <c r="C129" s="119" t="s">
        <v>114</v>
      </c>
      <c r="D129" s="99"/>
      <c r="E129" s="104" t="s">
        <v>295</v>
      </c>
      <c r="F129" s="110" t="s">
        <v>44</v>
      </c>
      <c r="G129" s="100" t="s">
        <v>306</v>
      </c>
      <c r="H129" s="105"/>
    </row>
    <row r="130" spans="2:8" s="33" customFormat="1" ht="38.25">
      <c r="B130" s="118">
        <v>45770</v>
      </c>
      <c r="C130" s="119" t="s">
        <v>40</v>
      </c>
      <c r="D130" s="99"/>
      <c r="E130" s="104" t="s">
        <v>301</v>
      </c>
      <c r="F130" s="110" t="s">
        <v>44</v>
      </c>
      <c r="G130" s="100" t="s">
        <v>306</v>
      </c>
      <c r="H130" s="105"/>
    </row>
    <row r="131" spans="2:8" s="33" customFormat="1" ht="38.25">
      <c r="B131" s="118">
        <v>45770</v>
      </c>
      <c r="C131" s="119" t="s">
        <v>40</v>
      </c>
      <c r="D131" s="99"/>
      <c r="E131" s="104" t="s">
        <v>302</v>
      </c>
      <c r="F131" s="110" t="s">
        <v>44</v>
      </c>
      <c r="G131" s="100" t="s">
        <v>306</v>
      </c>
      <c r="H131" s="105"/>
    </row>
    <row r="132" spans="2:8" s="33" customFormat="1" ht="38.25">
      <c r="B132" s="118">
        <v>45770</v>
      </c>
      <c r="C132" s="119" t="s">
        <v>40</v>
      </c>
      <c r="D132" s="99"/>
      <c r="E132" s="104" t="s">
        <v>460</v>
      </c>
      <c r="F132" s="110" t="s">
        <v>44</v>
      </c>
      <c r="G132" s="100" t="s">
        <v>306</v>
      </c>
      <c r="H132" s="105"/>
    </row>
    <row r="133" spans="2:8" s="33" customFormat="1" ht="38.25">
      <c r="B133" s="118">
        <v>45770</v>
      </c>
      <c r="C133" s="119" t="s">
        <v>40</v>
      </c>
      <c r="D133" s="99"/>
      <c r="E133" s="104" t="s">
        <v>461</v>
      </c>
      <c r="F133" s="110" t="s">
        <v>44</v>
      </c>
      <c r="G133" s="100" t="s">
        <v>306</v>
      </c>
      <c r="H133" s="105"/>
    </row>
    <row r="134" spans="2:8" s="33" customFormat="1" ht="38.25">
      <c r="B134" s="118">
        <v>45408</v>
      </c>
      <c r="C134" s="119" t="s">
        <v>93</v>
      </c>
      <c r="D134" s="99"/>
      <c r="E134" s="104" t="s">
        <v>304</v>
      </c>
      <c r="F134" s="110" t="s">
        <v>44</v>
      </c>
      <c r="G134" s="100" t="s">
        <v>306</v>
      </c>
      <c r="H134" s="105"/>
    </row>
    <row r="135" spans="2:8" s="33" customFormat="1" ht="38.25">
      <c r="B135" s="118">
        <v>45408</v>
      </c>
      <c r="C135" s="119" t="s">
        <v>93</v>
      </c>
      <c r="D135" s="99"/>
      <c r="E135" s="104" t="s">
        <v>305</v>
      </c>
      <c r="F135" s="110" t="s">
        <v>44</v>
      </c>
      <c r="G135" s="100" t="s">
        <v>306</v>
      </c>
      <c r="H135" s="105"/>
    </row>
    <row r="136" spans="2:8" s="33" customFormat="1" ht="38.25">
      <c r="B136" s="118">
        <v>45408</v>
      </c>
      <c r="C136" s="119" t="s">
        <v>93</v>
      </c>
      <c r="D136" s="99"/>
      <c r="E136" s="104" t="s">
        <v>182</v>
      </c>
      <c r="F136" s="110" t="s">
        <v>44</v>
      </c>
      <c r="G136" s="100" t="s">
        <v>306</v>
      </c>
      <c r="H136" s="105"/>
    </row>
    <row r="137" spans="2:8" s="33" customFormat="1" ht="38.25">
      <c r="B137" s="118">
        <v>45408</v>
      </c>
      <c r="C137" s="119" t="s">
        <v>93</v>
      </c>
      <c r="D137" s="99"/>
      <c r="E137" s="104" t="s">
        <v>310</v>
      </c>
      <c r="F137" s="110" t="s">
        <v>44</v>
      </c>
      <c r="G137" s="100" t="s">
        <v>306</v>
      </c>
      <c r="H137" s="105"/>
    </row>
    <row r="138" spans="2:8" s="33" customFormat="1" ht="38.25">
      <c r="B138" s="118">
        <v>45408</v>
      </c>
      <c r="C138" s="119" t="s">
        <v>93</v>
      </c>
      <c r="D138" s="99"/>
      <c r="E138" s="104" t="s">
        <v>176</v>
      </c>
      <c r="F138" s="110" t="s">
        <v>44</v>
      </c>
      <c r="G138" s="100" t="s">
        <v>306</v>
      </c>
      <c r="H138" s="105"/>
    </row>
    <row r="139" spans="2:8" s="33" customFormat="1" ht="38.25">
      <c r="B139" s="118">
        <v>45408</v>
      </c>
      <c r="C139" s="119" t="s">
        <v>311</v>
      </c>
      <c r="D139" s="99"/>
      <c r="E139" s="104" t="s">
        <v>71</v>
      </c>
      <c r="F139" s="110" t="s">
        <v>44</v>
      </c>
      <c r="G139" s="100" t="s">
        <v>306</v>
      </c>
      <c r="H139" s="105"/>
    </row>
    <row r="140" spans="2:8" s="33" customFormat="1" ht="38.25">
      <c r="B140" s="118">
        <v>45408</v>
      </c>
      <c r="C140" s="119" t="s">
        <v>40</v>
      </c>
      <c r="D140" s="99"/>
      <c r="E140" s="104" t="s">
        <v>314</v>
      </c>
      <c r="F140" s="110" t="s">
        <v>44</v>
      </c>
      <c r="G140" s="100" t="s">
        <v>306</v>
      </c>
      <c r="H140" s="105"/>
    </row>
    <row r="141" spans="2:8" s="33" customFormat="1" ht="38.25">
      <c r="B141" s="118">
        <v>45408</v>
      </c>
      <c r="C141" s="119" t="s">
        <v>40</v>
      </c>
      <c r="D141" s="99"/>
      <c r="E141" s="104" t="s">
        <v>315</v>
      </c>
      <c r="F141" s="110" t="s">
        <v>44</v>
      </c>
      <c r="G141" s="100" t="s">
        <v>306</v>
      </c>
      <c r="H141" s="105"/>
    </row>
    <row r="142" spans="2:8" s="33" customFormat="1" ht="38.25">
      <c r="B142" s="118">
        <v>45408</v>
      </c>
      <c r="C142" s="119" t="s">
        <v>311</v>
      </c>
      <c r="D142" s="99"/>
      <c r="E142" s="104" t="s">
        <v>189</v>
      </c>
      <c r="F142" s="110" t="s">
        <v>44</v>
      </c>
      <c r="G142" s="100" t="s">
        <v>306</v>
      </c>
      <c r="H142" s="105"/>
    </row>
    <row r="143" spans="2:8" s="33" customFormat="1" ht="38.25">
      <c r="B143" s="118">
        <v>45408</v>
      </c>
      <c r="C143" s="119" t="s">
        <v>93</v>
      </c>
      <c r="D143" s="99"/>
      <c r="E143" s="104" t="s">
        <v>177</v>
      </c>
      <c r="F143" s="110" t="s">
        <v>44</v>
      </c>
      <c r="G143" s="100" t="s">
        <v>306</v>
      </c>
      <c r="H143" s="105"/>
    </row>
    <row r="144" spans="2:8" s="33" customFormat="1" ht="38.25">
      <c r="B144" s="118">
        <v>45408</v>
      </c>
      <c r="C144" s="119" t="s">
        <v>320</v>
      </c>
      <c r="D144" s="99"/>
      <c r="E144" s="104" t="s">
        <v>191</v>
      </c>
      <c r="F144" s="110" t="s">
        <v>44</v>
      </c>
      <c r="G144" s="100" t="s">
        <v>306</v>
      </c>
      <c r="H144" s="105"/>
    </row>
    <row r="145" spans="2:8" s="33" customFormat="1" ht="38.25">
      <c r="B145" s="118">
        <v>45408</v>
      </c>
      <c r="C145" s="119" t="s">
        <v>93</v>
      </c>
      <c r="D145" s="99"/>
      <c r="E145" s="104" t="s">
        <v>178</v>
      </c>
      <c r="F145" s="110" t="s">
        <v>44</v>
      </c>
      <c r="G145" s="100" t="s">
        <v>306</v>
      </c>
      <c r="H145" s="105"/>
    </row>
    <row r="146" spans="2:8" s="33" customFormat="1" ht="38.25">
      <c r="B146" s="118">
        <v>45408</v>
      </c>
      <c r="C146" s="119" t="s">
        <v>320</v>
      </c>
      <c r="D146" s="99"/>
      <c r="E146" s="104" t="s">
        <v>190</v>
      </c>
      <c r="F146" s="110" t="s">
        <v>44</v>
      </c>
      <c r="G146" s="100" t="s">
        <v>306</v>
      </c>
      <c r="H146" s="105"/>
    </row>
    <row r="147" spans="2:8" s="33" customFormat="1" ht="38.25">
      <c r="B147" s="118">
        <v>45408</v>
      </c>
      <c r="C147" s="119" t="s">
        <v>93</v>
      </c>
      <c r="D147" s="99"/>
      <c r="E147" s="104" t="s">
        <v>179</v>
      </c>
      <c r="F147" s="110" t="s">
        <v>44</v>
      </c>
      <c r="G147" s="100" t="s">
        <v>306</v>
      </c>
      <c r="H147" s="105"/>
    </row>
    <row r="148" spans="2:8" s="33" customFormat="1" ht="38.25">
      <c r="B148" s="118">
        <v>45408</v>
      </c>
      <c r="C148" s="119" t="s">
        <v>93</v>
      </c>
      <c r="D148" s="99"/>
      <c r="E148" s="104" t="s">
        <v>324</v>
      </c>
      <c r="F148" s="110" t="s">
        <v>44</v>
      </c>
      <c r="G148" s="100" t="s">
        <v>306</v>
      </c>
      <c r="H148" s="105"/>
    </row>
    <row r="149" spans="2:8" s="33" customFormat="1" ht="38.25">
      <c r="B149" s="118">
        <v>45408</v>
      </c>
      <c r="C149" s="119" t="s">
        <v>93</v>
      </c>
      <c r="D149" s="99"/>
      <c r="E149" s="104" t="s">
        <v>180</v>
      </c>
      <c r="F149" s="110" t="s">
        <v>44</v>
      </c>
      <c r="G149" s="100" t="s">
        <v>306</v>
      </c>
      <c r="H149" s="105"/>
    </row>
    <row r="150" spans="2:8" s="33" customFormat="1" ht="38.25">
      <c r="B150" s="118">
        <v>45408</v>
      </c>
      <c r="C150" s="119" t="s">
        <v>93</v>
      </c>
      <c r="D150" s="99"/>
      <c r="E150" s="104" t="s">
        <v>192</v>
      </c>
      <c r="F150" s="110" t="s">
        <v>44</v>
      </c>
      <c r="G150" s="100" t="s">
        <v>306</v>
      </c>
      <c r="H150" s="105"/>
    </row>
    <row r="151" spans="2:8" s="33" customFormat="1" ht="38.25">
      <c r="B151" s="118">
        <v>45408</v>
      </c>
      <c r="C151" s="119" t="s">
        <v>93</v>
      </c>
      <c r="D151" s="99"/>
      <c r="E151" s="104" t="s">
        <v>181</v>
      </c>
      <c r="F151" s="110" t="s">
        <v>44</v>
      </c>
      <c r="G151" s="100" t="s">
        <v>306</v>
      </c>
      <c r="H151" s="105"/>
    </row>
    <row r="152" spans="2:8" s="33" customFormat="1" ht="38.25">
      <c r="B152" s="118">
        <v>45408</v>
      </c>
      <c r="C152" s="119" t="s">
        <v>93</v>
      </c>
      <c r="D152" s="99"/>
      <c r="E152" s="104" t="s">
        <v>326</v>
      </c>
      <c r="F152" s="110" t="s">
        <v>44</v>
      </c>
      <c r="G152" s="100" t="s">
        <v>306</v>
      </c>
      <c r="H152" s="105"/>
    </row>
    <row r="153" spans="2:8" s="33" customFormat="1" ht="38.25">
      <c r="B153" s="118">
        <v>45408</v>
      </c>
      <c r="C153" s="119" t="s">
        <v>93</v>
      </c>
      <c r="D153" s="99"/>
      <c r="E153" s="104" t="s">
        <v>183</v>
      </c>
      <c r="F153" s="110" t="s">
        <v>44</v>
      </c>
      <c r="G153" s="100" t="s">
        <v>306</v>
      </c>
      <c r="H153" s="105"/>
    </row>
    <row r="154" spans="2:8" s="33" customFormat="1" ht="38.25">
      <c r="B154" s="118">
        <v>45408</v>
      </c>
      <c r="C154" s="119" t="s">
        <v>93</v>
      </c>
      <c r="D154" s="99"/>
      <c r="E154" s="104" t="s">
        <v>328</v>
      </c>
      <c r="F154" s="110" t="s">
        <v>44</v>
      </c>
      <c r="G154" s="100" t="s">
        <v>306</v>
      </c>
      <c r="H154" s="105"/>
    </row>
    <row r="155" spans="2:8" s="33" customFormat="1" ht="38.25">
      <c r="B155" s="118">
        <v>45408</v>
      </c>
      <c r="C155" s="119" t="s">
        <v>93</v>
      </c>
      <c r="D155" s="99"/>
      <c r="E155" s="104" t="s">
        <v>184</v>
      </c>
      <c r="F155" s="110" t="s">
        <v>44</v>
      </c>
      <c r="G155" s="100" t="s">
        <v>306</v>
      </c>
      <c r="H155" s="105"/>
    </row>
    <row r="156" spans="2:8" s="33" customFormat="1" ht="38.25">
      <c r="B156" s="118">
        <v>45408</v>
      </c>
      <c r="C156" s="119" t="s">
        <v>40</v>
      </c>
      <c r="D156" s="99"/>
      <c r="E156" s="104" t="s">
        <v>332</v>
      </c>
      <c r="F156" s="110" t="s">
        <v>44</v>
      </c>
      <c r="G156" s="100" t="s">
        <v>306</v>
      </c>
      <c r="H156" s="105"/>
    </row>
    <row r="157" spans="2:8" s="33" customFormat="1" ht="38.25">
      <c r="B157" s="118">
        <v>45408</v>
      </c>
      <c r="C157" s="119" t="s">
        <v>40</v>
      </c>
      <c r="D157" s="99"/>
      <c r="E157" s="104" t="s">
        <v>333</v>
      </c>
      <c r="F157" s="110" t="s">
        <v>44</v>
      </c>
      <c r="G157" s="100" t="s">
        <v>306</v>
      </c>
      <c r="H157" s="105"/>
    </row>
    <row r="158" spans="2:8" s="33" customFormat="1" ht="38.25">
      <c r="B158" s="118">
        <v>45408</v>
      </c>
      <c r="C158" s="119" t="s">
        <v>40</v>
      </c>
      <c r="D158" s="99"/>
      <c r="E158" s="104" t="s">
        <v>336</v>
      </c>
      <c r="F158" s="110" t="s">
        <v>44</v>
      </c>
      <c r="G158" s="100" t="s">
        <v>306</v>
      </c>
      <c r="H158" s="105"/>
    </row>
    <row r="159" spans="2:8" s="33" customFormat="1" ht="38.25">
      <c r="B159" s="118">
        <v>45408</v>
      </c>
      <c r="C159" s="119" t="s">
        <v>40</v>
      </c>
      <c r="D159" s="99"/>
      <c r="E159" s="104" t="s">
        <v>337</v>
      </c>
      <c r="F159" s="110" t="s">
        <v>44</v>
      </c>
      <c r="G159" s="100" t="s">
        <v>306</v>
      </c>
      <c r="H159" s="105"/>
    </row>
    <row r="160" spans="2:8" s="33" customFormat="1" ht="38.25">
      <c r="B160" s="118">
        <v>45408</v>
      </c>
      <c r="C160" s="119" t="s">
        <v>40</v>
      </c>
      <c r="D160" s="99"/>
      <c r="E160" s="104" t="s">
        <v>345</v>
      </c>
      <c r="F160" s="110" t="s">
        <v>44</v>
      </c>
      <c r="G160" s="100" t="s">
        <v>306</v>
      </c>
      <c r="H160" s="105"/>
    </row>
    <row r="161" spans="2:8" s="33" customFormat="1" ht="38.25">
      <c r="B161" s="118">
        <v>45408</v>
      </c>
      <c r="C161" s="119" t="s">
        <v>40</v>
      </c>
      <c r="D161" s="99"/>
      <c r="E161" s="104" t="s">
        <v>346</v>
      </c>
      <c r="F161" s="110" t="s">
        <v>44</v>
      </c>
      <c r="G161" s="100" t="s">
        <v>306</v>
      </c>
      <c r="H161" s="105"/>
    </row>
    <row r="162" spans="2:8" s="33" customFormat="1" ht="38.25">
      <c r="B162" s="118">
        <v>45408</v>
      </c>
      <c r="C162" s="119" t="s">
        <v>93</v>
      </c>
      <c r="D162" s="99"/>
      <c r="E162" s="104" t="s">
        <v>348</v>
      </c>
      <c r="F162" s="110" t="s">
        <v>44</v>
      </c>
      <c r="G162" s="100" t="s">
        <v>306</v>
      </c>
      <c r="H162" s="105"/>
    </row>
    <row r="163" spans="2:8" s="33" customFormat="1" ht="38.25">
      <c r="B163" s="118">
        <v>45408</v>
      </c>
      <c r="C163" s="119" t="s">
        <v>93</v>
      </c>
      <c r="D163" s="99"/>
      <c r="E163" s="104" t="s">
        <v>185</v>
      </c>
      <c r="F163" s="110" t="s">
        <v>44</v>
      </c>
      <c r="G163" s="100" t="s">
        <v>306</v>
      </c>
      <c r="H163" s="105"/>
    </row>
    <row r="164" spans="2:8" s="33" customFormat="1" ht="38.25">
      <c r="B164" s="118">
        <v>45408</v>
      </c>
      <c r="C164" s="119" t="s">
        <v>40</v>
      </c>
      <c r="D164" s="99"/>
      <c r="E164" s="104" t="s">
        <v>351</v>
      </c>
      <c r="F164" s="110" t="s">
        <v>44</v>
      </c>
      <c r="G164" s="100" t="s">
        <v>306</v>
      </c>
      <c r="H164" s="105"/>
    </row>
    <row r="165" spans="2:8" s="33" customFormat="1" ht="38.25">
      <c r="B165" s="118">
        <v>45408</v>
      </c>
      <c r="C165" s="119" t="s">
        <v>40</v>
      </c>
      <c r="D165" s="99"/>
      <c r="E165" s="104" t="s">
        <v>352</v>
      </c>
      <c r="F165" s="110" t="s">
        <v>44</v>
      </c>
      <c r="G165" s="100" t="s">
        <v>306</v>
      </c>
      <c r="H165" s="105"/>
    </row>
    <row r="166" spans="2:8" s="33" customFormat="1" ht="38.25">
      <c r="B166" s="118">
        <v>45408</v>
      </c>
      <c r="C166" s="119" t="s">
        <v>93</v>
      </c>
      <c r="D166" s="99"/>
      <c r="E166" s="104" t="s">
        <v>356</v>
      </c>
      <c r="F166" s="110" t="s">
        <v>44</v>
      </c>
      <c r="G166" s="100" t="s">
        <v>306</v>
      </c>
      <c r="H166" s="105" t="s">
        <v>357</v>
      </c>
    </row>
    <row r="167" spans="2:8" s="33" customFormat="1" ht="38.25">
      <c r="B167" s="118">
        <v>45408</v>
      </c>
      <c r="C167" s="119" t="s">
        <v>93</v>
      </c>
      <c r="D167" s="99"/>
      <c r="E167" s="104" t="s">
        <v>358</v>
      </c>
      <c r="F167" s="110" t="s">
        <v>44</v>
      </c>
      <c r="G167" s="100" t="s">
        <v>306</v>
      </c>
      <c r="H167" s="105"/>
    </row>
    <row r="168" spans="2:8" s="33" customFormat="1" ht="38.25">
      <c r="B168" s="118">
        <v>45408</v>
      </c>
      <c r="C168" s="119" t="s">
        <v>93</v>
      </c>
      <c r="D168" s="99"/>
      <c r="E168" s="104" t="s">
        <v>360</v>
      </c>
      <c r="F168" s="110" t="s">
        <v>44</v>
      </c>
      <c r="G168" s="100" t="s">
        <v>306</v>
      </c>
      <c r="H168" s="105"/>
    </row>
    <row r="169" spans="2:8" s="33" customFormat="1" ht="38.25">
      <c r="B169" s="118">
        <v>45408</v>
      </c>
      <c r="C169" s="119" t="s">
        <v>93</v>
      </c>
      <c r="D169" s="99"/>
      <c r="E169" s="104" t="s">
        <v>363</v>
      </c>
      <c r="F169" s="110" t="s">
        <v>44</v>
      </c>
      <c r="G169" s="100" t="s">
        <v>306</v>
      </c>
      <c r="H169" s="105"/>
    </row>
    <row r="170" spans="2:8" s="33" customFormat="1" ht="38.25">
      <c r="B170" s="118">
        <v>45408</v>
      </c>
      <c r="C170" s="119" t="s">
        <v>320</v>
      </c>
      <c r="D170" s="99"/>
      <c r="E170" s="104" t="s">
        <v>348</v>
      </c>
      <c r="F170" s="110" t="s">
        <v>44</v>
      </c>
      <c r="G170" s="100" t="s">
        <v>306</v>
      </c>
      <c r="H170" s="105"/>
    </row>
    <row r="171" spans="2:8" s="33" customFormat="1" ht="38.25">
      <c r="B171" s="118">
        <v>45408</v>
      </c>
      <c r="C171" s="119" t="s">
        <v>320</v>
      </c>
      <c r="D171" s="99"/>
      <c r="E171" s="104" t="s">
        <v>328</v>
      </c>
      <c r="F171" s="110" t="s">
        <v>44</v>
      </c>
      <c r="G171" s="100" t="s">
        <v>306</v>
      </c>
      <c r="H171" s="105"/>
    </row>
    <row r="172" spans="2:8" s="33" customFormat="1" ht="38.25">
      <c r="B172" s="118">
        <v>45408</v>
      </c>
      <c r="C172" s="119" t="s">
        <v>320</v>
      </c>
      <c r="D172" s="99"/>
      <c r="E172" s="104" t="s">
        <v>326</v>
      </c>
      <c r="F172" s="110" t="s">
        <v>44</v>
      </c>
      <c r="G172" s="100" t="s">
        <v>306</v>
      </c>
      <c r="H172" s="105"/>
    </row>
    <row r="173" spans="2:8" s="33" customFormat="1" ht="38.25">
      <c r="B173" s="118">
        <v>45408</v>
      </c>
      <c r="C173" s="119" t="s">
        <v>320</v>
      </c>
      <c r="D173" s="99"/>
      <c r="E173" s="104" t="s">
        <v>310</v>
      </c>
      <c r="F173" s="110" t="s">
        <v>44</v>
      </c>
      <c r="G173" s="100" t="s">
        <v>306</v>
      </c>
      <c r="H173" s="105"/>
    </row>
    <row r="174" spans="2:8" s="33" customFormat="1" ht="38.25">
      <c r="B174" s="118">
        <v>45408</v>
      </c>
      <c r="C174" s="119" t="s">
        <v>320</v>
      </c>
      <c r="D174" s="99"/>
      <c r="E174" s="104" t="s">
        <v>192</v>
      </c>
      <c r="F174" s="110" t="s">
        <v>44</v>
      </c>
      <c r="G174" s="100" t="s">
        <v>306</v>
      </c>
      <c r="H174" s="105"/>
    </row>
    <row r="175" spans="2:8" s="33" customFormat="1" ht="38.25">
      <c r="B175" s="118">
        <v>45408</v>
      </c>
      <c r="C175" s="119" t="s">
        <v>320</v>
      </c>
      <c r="D175" s="99"/>
      <c r="E175" s="104" t="s">
        <v>324</v>
      </c>
      <c r="F175" s="110" t="s">
        <v>44</v>
      </c>
      <c r="G175" s="100" t="s">
        <v>306</v>
      </c>
      <c r="H175" s="105"/>
    </row>
    <row r="176" spans="2:8" s="33" customFormat="1" ht="38.25">
      <c r="B176" s="118">
        <v>45408</v>
      </c>
      <c r="C176" s="119" t="s">
        <v>371</v>
      </c>
      <c r="D176" s="99"/>
      <c r="E176" s="104" t="s">
        <v>190</v>
      </c>
      <c r="F176" s="110" t="s">
        <v>44</v>
      </c>
      <c r="G176" s="100" t="s">
        <v>306</v>
      </c>
      <c r="H176" s="105"/>
    </row>
    <row r="177" spans="2:8" s="33" customFormat="1" ht="38.25">
      <c r="B177" s="118">
        <v>45408</v>
      </c>
      <c r="C177" s="119" t="s">
        <v>371</v>
      </c>
      <c r="D177" s="99"/>
      <c r="E177" s="104" t="s">
        <v>191</v>
      </c>
      <c r="F177" s="110" t="s">
        <v>44</v>
      </c>
      <c r="G177" s="100" t="s">
        <v>306</v>
      </c>
      <c r="H177" s="105"/>
    </row>
    <row r="178" spans="2:8" s="33" customFormat="1" ht="38.25">
      <c r="B178" s="118">
        <v>45408</v>
      </c>
      <c r="C178" s="119" t="s">
        <v>375</v>
      </c>
      <c r="D178" s="99"/>
      <c r="E178" s="104" t="s">
        <v>189</v>
      </c>
      <c r="F178" s="110" t="s">
        <v>44</v>
      </c>
      <c r="G178" s="100" t="s">
        <v>306</v>
      </c>
      <c r="H178" s="105"/>
    </row>
    <row r="179" spans="2:8" s="33" customFormat="1" ht="38.25">
      <c r="B179" s="118">
        <v>45408</v>
      </c>
      <c r="C179" s="119" t="s">
        <v>375</v>
      </c>
      <c r="D179" s="99"/>
      <c r="E179" s="104" t="s">
        <v>71</v>
      </c>
      <c r="F179" s="110" t="s">
        <v>44</v>
      </c>
      <c r="G179" s="100" t="s">
        <v>306</v>
      </c>
      <c r="H179" s="105"/>
    </row>
    <row r="180" spans="2:8" s="33" customFormat="1" ht="38.25">
      <c r="B180" s="118">
        <v>45409</v>
      </c>
      <c r="C180" s="119" t="s">
        <v>371</v>
      </c>
      <c r="D180" s="99"/>
      <c r="E180" s="104" t="s">
        <v>380</v>
      </c>
      <c r="F180" s="110" t="s">
        <v>44</v>
      </c>
      <c r="G180" s="100" t="s">
        <v>306</v>
      </c>
      <c r="H180" s="105"/>
    </row>
    <row r="181" spans="2:8" s="33" customFormat="1" ht="38.25">
      <c r="B181" s="118">
        <v>45409</v>
      </c>
      <c r="C181" s="119" t="s">
        <v>93</v>
      </c>
      <c r="D181" s="99"/>
      <c r="E181" s="104" t="s">
        <v>381</v>
      </c>
      <c r="F181" s="110" t="s">
        <v>44</v>
      </c>
      <c r="G181" s="100" t="s">
        <v>306</v>
      </c>
      <c r="H181" s="105"/>
    </row>
    <row r="182" spans="2:8" s="33" customFormat="1" ht="38.25">
      <c r="B182" s="118">
        <v>45409</v>
      </c>
      <c r="C182" s="119" t="s">
        <v>40</v>
      </c>
      <c r="D182" s="99"/>
      <c r="E182" s="104" t="s">
        <v>382</v>
      </c>
      <c r="F182" s="110" t="s">
        <v>44</v>
      </c>
      <c r="G182" s="100" t="s">
        <v>306</v>
      </c>
      <c r="H182" s="105"/>
    </row>
    <row r="183" spans="2:8" s="33" customFormat="1" ht="38.25">
      <c r="B183" s="118">
        <v>45409</v>
      </c>
      <c r="C183" s="119" t="s">
        <v>40</v>
      </c>
      <c r="D183" s="99"/>
      <c r="E183" s="104" t="s">
        <v>383</v>
      </c>
      <c r="F183" s="110" t="s">
        <v>44</v>
      </c>
      <c r="G183" s="100" t="s">
        <v>306</v>
      </c>
      <c r="H183" s="105"/>
    </row>
    <row r="184" spans="2:8" s="33" customFormat="1" ht="38.25">
      <c r="B184" s="118">
        <v>45409</v>
      </c>
      <c r="C184" s="119" t="s">
        <v>93</v>
      </c>
      <c r="D184" s="99"/>
      <c r="E184" s="104" t="s">
        <v>392</v>
      </c>
      <c r="F184" s="110" t="s">
        <v>44</v>
      </c>
      <c r="G184" s="100" t="s">
        <v>306</v>
      </c>
      <c r="H184" s="105"/>
    </row>
    <row r="185" spans="2:8" s="33" customFormat="1" ht="38.25">
      <c r="B185" s="118">
        <v>45409</v>
      </c>
      <c r="C185" s="119" t="s">
        <v>93</v>
      </c>
      <c r="D185" s="99"/>
      <c r="E185" s="104" t="s">
        <v>199</v>
      </c>
      <c r="F185" s="110" t="s">
        <v>44</v>
      </c>
      <c r="G185" s="100" t="s">
        <v>306</v>
      </c>
      <c r="H185" s="105"/>
    </row>
    <row r="186" spans="2:8" s="33" customFormat="1" ht="38.25">
      <c r="B186" s="118">
        <v>45409</v>
      </c>
      <c r="C186" s="119" t="s">
        <v>320</v>
      </c>
      <c r="D186" s="99"/>
      <c r="E186" s="104" t="s">
        <v>397</v>
      </c>
      <c r="F186" s="110" t="s">
        <v>44</v>
      </c>
      <c r="G186" s="100" t="s">
        <v>306</v>
      </c>
      <c r="H186" s="105"/>
    </row>
    <row r="187" spans="2:8" s="33" customFormat="1" ht="38.25">
      <c r="B187" s="118">
        <v>45409</v>
      </c>
      <c r="C187" s="119" t="s">
        <v>93</v>
      </c>
      <c r="D187" s="99"/>
      <c r="E187" s="104" t="s">
        <v>202</v>
      </c>
      <c r="F187" s="110" t="s">
        <v>44</v>
      </c>
      <c r="G187" s="100" t="s">
        <v>306</v>
      </c>
      <c r="H187" s="105"/>
    </row>
    <row r="188" spans="2:8" s="33" customFormat="1" ht="38.25">
      <c r="B188" s="118">
        <v>45409</v>
      </c>
      <c r="C188" s="119" t="s">
        <v>93</v>
      </c>
      <c r="D188" s="99"/>
      <c r="E188" s="104" t="s">
        <v>401</v>
      </c>
      <c r="F188" s="110" t="s">
        <v>44</v>
      </c>
      <c r="G188" s="100" t="s">
        <v>306</v>
      </c>
      <c r="H188" s="105"/>
    </row>
    <row r="189" spans="2:8" s="33" customFormat="1" ht="38.25">
      <c r="B189" s="118">
        <v>45409</v>
      </c>
      <c r="C189" s="119" t="s">
        <v>93</v>
      </c>
      <c r="D189" s="99"/>
      <c r="E189" s="104" t="s">
        <v>198</v>
      </c>
      <c r="F189" s="110" t="s">
        <v>44</v>
      </c>
      <c r="G189" s="100" t="s">
        <v>306</v>
      </c>
      <c r="H189" s="105"/>
    </row>
    <row r="190" spans="2:8" s="33" customFormat="1" ht="38.25">
      <c r="B190" s="118">
        <v>45409</v>
      </c>
      <c r="C190" s="119" t="s">
        <v>40</v>
      </c>
      <c r="D190" s="99"/>
      <c r="E190" s="104" t="s">
        <v>402</v>
      </c>
      <c r="F190" s="110" t="s">
        <v>44</v>
      </c>
      <c r="G190" s="100" t="s">
        <v>306</v>
      </c>
      <c r="H190" s="105"/>
    </row>
    <row r="191" spans="2:8" s="33" customFormat="1" ht="38.25">
      <c r="B191" s="118">
        <v>45409</v>
      </c>
      <c r="C191" s="119" t="s">
        <v>320</v>
      </c>
      <c r="D191" s="99"/>
      <c r="E191" s="104" t="s">
        <v>304</v>
      </c>
      <c r="F191" s="110" t="s">
        <v>44</v>
      </c>
      <c r="G191" s="100" t="s">
        <v>306</v>
      </c>
      <c r="H191" s="105"/>
    </row>
    <row r="192" spans="2:8" s="33" customFormat="1" ht="38.25">
      <c r="B192" s="118">
        <v>45409</v>
      </c>
      <c r="C192" s="119" t="s">
        <v>93</v>
      </c>
      <c r="D192" s="99"/>
      <c r="E192" s="104" t="s">
        <v>208</v>
      </c>
      <c r="F192" s="110" t="s">
        <v>44</v>
      </c>
      <c r="G192" s="100" t="s">
        <v>306</v>
      </c>
      <c r="H192" s="105"/>
    </row>
    <row r="193" spans="2:8" s="33" customFormat="1" ht="38.25">
      <c r="B193" s="118">
        <v>45409</v>
      </c>
      <c r="C193" s="119" t="s">
        <v>93</v>
      </c>
      <c r="D193" s="99"/>
      <c r="E193" s="104" t="s">
        <v>406</v>
      </c>
      <c r="F193" s="110" t="s">
        <v>44</v>
      </c>
      <c r="G193" s="100" t="s">
        <v>306</v>
      </c>
      <c r="H193" s="105"/>
    </row>
    <row r="194" spans="2:8" s="33" customFormat="1" ht="38.25">
      <c r="B194" s="118">
        <v>45409</v>
      </c>
      <c r="C194" s="119" t="s">
        <v>93</v>
      </c>
      <c r="D194" s="99"/>
      <c r="E194" s="104" t="s">
        <v>197</v>
      </c>
      <c r="F194" s="110" t="s">
        <v>44</v>
      </c>
      <c r="G194" s="100" t="s">
        <v>306</v>
      </c>
      <c r="H194" s="105"/>
    </row>
    <row r="195" spans="2:8" s="33" customFormat="1" ht="38.25">
      <c r="B195" s="118">
        <v>45409</v>
      </c>
      <c r="C195" s="119" t="s">
        <v>93</v>
      </c>
      <c r="D195" s="99"/>
      <c r="E195" s="104" t="s">
        <v>409</v>
      </c>
      <c r="F195" s="110" t="s">
        <v>44</v>
      </c>
      <c r="G195" s="100" t="s">
        <v>306</v>
      </c>
      <c r="H195" s="105"/>
    </row>
    <row r="196" spans="2:8" s="33" customFormat="1" ht="38.25">
      <c r="B196" s="118">
        <v>45409</v>
      </c>
      <c r="C196" s="119" t="s">
        <v>93</v>
      </c>
      <c r="D196" s="99"/>
      <c r="E196" s="104" t="s">
        <v>210</v>
      </c>
      <c r="F196" s="110" t="s">
        <v>44</v>
      </c>
      <c r="G196" s="100" t="s">
        <v>306</v>
      </c>
      <c r="H196" s="105"/>
    </row>
    <row r="197" spans="2:8" s="33" customFormat="1" ht="38.25">
      <c r="B197" s="118">
        <v>45409</v>
      </c>
      <c r="C197" s="119" t="s">
        <v>320</v>
      </c>
      <c r="D197" s="99"/>
      <c r="E197" s="104" t="s">
        <v>305</v>
      </c>
      <c r="F197" s="110" t="s">
        <v>44</v>
      </c>
      <c r="G197" s="100" t="s">
        <v>306</v>
      </c>
      <c r="H197" s="105"/>
    </row>
    <row r="198" spans="2:8" s="33" customFormat="1" ht="38.25">
      <c r="B198" s="118">
        <v>45409</v>
      </c>
      <c r="C198" s="119" t="s">
        <v>93</v>
      </c>
      <c r="D198" s="99"/>
      <c r="E198" s="104" t="s">
        <v>211</v>
      </c>
      <c r="F198" s="110" t="s">
        <v>44</v>
      </c>
      <c r="G198" s="100" t="s">
        <v>306</v>
      </c>
      <c r="H198" s="105"/>
    </row>
    <row r="199" spans="2:8" s="33" customFormat="1" ht="38.25">
      <c r="B199" s="118">
        <v>45409</v>
      </c>
      <c r="C199" s="119" t="s">
        <v>93</v>
      </c>
      <c r="D199" s="99"/>
      <c r="E199" s="104" t="s">
        <v>414</v>
      </c>
      <c r="F199" s="110" t="s">
        <v>44</v>
      </c>
      <c r="G199" s="100" t="s">
        <v>306</v>
      </c>
      <c r="H199" s="105"/>
    </row>
    <row r="200" spans="2:8" s="33" customFormat="1" ht="38.25">
      <c r="B200" s="118">
        <v>45409</v>
      </c>
      <c r="C200" s="119" t="s">
        <v>93</v>
      </c>
      <c r="D200" s="99"/>
      <c r="E200" s="104" t="s">
        <v>164</v>
      </c>
      <c r="F200" s="110" t="s">
        <v>44</v>
      </c>
      <c r="G200" s="100" t="s">
        <v>306</v>
      </c>
      <c r="H200" s="105"/>
    </row>
    <row r="201" spans="2:8" s="33" customFormat="1" ht="38.25">
      <c r="B201" s="118">
        <v>45409</v>
      </c>
      <c r="C201" s="119" t="s">
        <v>93</v>
      </c>
      <c r="D201" s="99"/>
      <c r="E201" s="104" t="s">
        <v>417</v>
      </c>
      <c r="F201" s="110" t="s">
        <v>44</v>
      </c>
      <c r="G201" s="100" t="s">
        <v>306</v>
      </c>
      <c r="H201" s="105"/>
    </row>
    <row r="202" spans="2:8" s="33" customFormat="1" ht="38.25">
      <c r="B202" s="118">
        <v>45409</v>
      </c>
      <c r="C202" s="119" t="s">
        <v>93</v>
      </c>
      <c r="D202" s="99"/>
      <c r="E202" s="104" t="s">
        <v>196</v>
      </c>
      <c r="F202" s="110" t="s">
        <v>44</v>
      </c>
      <c r="G202" s="100" t="s">
        <v>306</v>
      </c>
      <c r="H202" s="105"/>
    </row>
    <row r="203" spans="2:8" s="33" customFormat="1" ht="38.25">
      <c r="B203" s="118">
        <v>45409</v>
      </c>
      <c r="C203" s="119" t="s">
        <v>93</v>
      </c>
      <c r="D203" s="99"/>
      <c r="E203" s="104" t="s">
        <v>418</v>
      </c>
      <c r="F203" s="110" t="s">
        <v>44</v>
      </c>
      <c r="G203" s="100" t="s">
        <v>306</v>
      </c>
      <c r="H203" s="105"/>
    </row>
    <row r="204" spans="2:8" s="33" customFormat="1" ht="38.25">
      <c r="B204" s="118">
        <v>45409</v>
      </c>
      <c r="C204" s="119" t="s">
        <v>93</v>
      </c>
      <c r="D204" s="99"/>
      <c r="E204" s="104" t="s">
        <v>419</v>
      </c>
      <c r="F204" s="110" t="s">
        <v>44</v>
      </c>
      <c r="G204" s="100" t="s">
        <v>306</v>
      </c>
      <c r="H204" s="105"/>
    </row>
    <row r="205" spans="2:8" s="33" customFormat="1" ht="38.25">
      <c r="B205" s="118">
        <v>45409</v>
      </c>
      <c r="C205" s="119" t="s">
        <v>320</v>
      </c>
      <c r="D205" s="99"/>
      <c r="E205" s="104" t="s">
        <v>356</v>
      </c>
      <c r="F205" s="110" t="s">
        <v>44</v>
      </c>
      <c r="G205" s="100" t="s">
        <v>306</v>
      </c>
      <c r="H205" s="105"/>
    </row>
    <row r="206" spans="2:8" s="33" customFormat="1" ht="38.25">
      <c r="B206" s="118">
        <v>45409</v>
      </c>
      <c r="C206" s="119" t="s">
        <v>93</v>
      </c>
      <c r="D206" s="99"/>
      <c r="E206" s="104" t="s">
        <v>352</v>
      </c>
      <c r="F206" s="110" t="s">
        <v>44</v>
      </c>
      <c r="G206" s="100" t="s">
        <v>306</v>
      </c>
      <c r="H206" s="105"/>
    </row>
    <row r="207" spans="2:8" s="33" customFormat="1" ht="38.25">
      <c r="B207" s="118">
        <v>45409</v>
      </c>
      <c r="C207" s="119" t="s">
        <v>40</v>
      </c>
      <c r="D207" s="99"/>
      <c r="E207" s="104" t="s">
        <v>424</v>
      </c>
      <c r="F207" s="110" t="s">
        <v>44</v>
      </c>
      <c r="G207" s="100" t="s">
        <v>306</v>
      </c>
      <c r="H207" s="105"/>
    </row>
    <row r="208" spans="2:8" s="33" customFormat="1" ht="38.25">
      <c r="B208" s="118">
        <v>45409</v>
      </c>
      <c r="C208" s="119" t="s">
        <v>40</v>
      </c>
      <c r="D208" s="99"/>
      <c r="E208" s="104" t="s">
        <v>425</v>
      </c>
      <c r="F208" s="110" t="s">
        <v>44</v>
      </c>
      <c r="G208" s="100" t="s">
        <v>306</v>
      </c>
      <c r="H208" s="105"/>
    </row>
    <row r="209" spans="2:8" s="33" customFormat="1" ht="38.25">
      <c r="B209" s="118">
        <v>45409</v>
      </c>
      <c r="C209" s="119" t="s">
        <v>427</v>
      </c>
      <c r="D209" s="99"/>
      <c r="E209" s="104" t="s">
        <v>110</v>
      </c>
      <c r="F209" s="110" t="s">
        <v>44</v>
      </c>
      <c r="G209" s="100" t="s">
        <v>306</v>
      </c>
      <c r="H209" s="105"/>
    </row>
    <row r="210" spans="2:8" s="33" customFormat="1" ht="38.25">
      <c r="B210" s="118">
        <v>45409</v>
      </c>
      <c r="C210" s="119" t="s">
        <v>93</v>
      </c>
      <c r="D210" s="99"/>
      <c r="E210" s="104" t="s">
        <v>273</v>
      </c>
      <c r="F210" s="110" t="s">
        <v>44</v>
      </c>
      <c r="G210" s="100" t="s">
        <v>306</v>
      </c>
      <c r="H210" s="105"/>
    </row>
    <row r="211" spans="2:8" s="33" customFormat="1" ht="38.25">
      <c r="B211" s="118">
        <v>45409</v>
      </c>
      <c r="C211" s="119" t="s">
        <v>311</v>
      </c>
      <c r="D211" s="99"/>
      <c r="E211" s="104" t="s">
        <v>275</v>
      </c>
      <c r="F211" s="110" t="s">
        <v>44</v>
      </c>
      <c r="G211" s="100" t="s">
        <v>306</v>
      </c>
      <c r="H211" s="105"/>
    </row>
    <row r="212" spans="2:8" s="33" customFormat="1" ht="38.25">
      <c r="B212" s="118">
        <v>45409</v>
      </c>
      <c r="C212" s="119" t="s">
        <v>93</v>
      </c>
      <c r="D212" s="99"/>
      <c r="E212" s="104" t="s">
        <v>274</v>
      </c>
      <c r="F212" s="110" t="s">
        <v>44</v>
      </c>
      <c r="G212" s="100" t="s">
        <v>306</v>
      </c>
      <c r="H212" s="105"/>
    </row>
    <row r="213" spans="2:8" s="33" customFormat="1" ht="38.25">
      <c r="B213" s="118">
        <v>45409</v>
      </c>
      <c r="C213" s="119" t="s">
        <v>311</v>
      </c>
      <c r="D213" s="99"/>
      <c r="E213" s="104" t="s">
        <v>278</v>
      </c>
      <c r="F213" s="110" t="s">
        <v>44</v>
      </c>
      <c r="G213" s="100" t="s">
        <v>306</v>
      </c>
      <c r="H213" s="105"/>
    </row>
    <row r="214" spans="2:8" s="33" customFormat="1" ht="38.25">
      <c r="B214" s="118">
        <v>45409</v>
      </c>
      <c r="C214" s="119" t="s">
        <v>93</v>
      </c>
      <c r="D214" s="99"/>
      <c r="E214" s="104" t="s">
        <v>277</v>
      </c>
      <c r="F214" s="110" t="s">
        <v>44</v>
      </c>
      <c r="G214" s="100" t="s">
        <v>306</v>
      </c>
      <c r="H214" s="105"/>
    </row>
    <row r="215" spans="2:8" s="33" customFormat="1" ht="38.25">
      <c r="B215" s="118">
        <v>45409</v>
      </c>
      <c r="C215" s="119" t="s">
        <v>40</v>
      </c>
      <c r="D215" s="99"/>
      <c r="E215" s="104" t="s">
        <v>432</v>
      </c>
      <c r="F215" s="110" t="s">
        <v>44</v>
      </c>
      <c r="G215" s="100" t="s">
        <v>306</v>
      </c>
      <c r="H215" s="105"/>
    </row>
    <row r="216" spans="2:8" s="33" customFormat="1" ht="38.25">
      <c r="B216" s="118">
        <v>45409</v>
      </c>
      <c r="C216" s="119" t="s">
        <v>40</v>
      </c>
      <c r="D216" s="99"/>
      <c r="E216" s="104" t="s">
        <v>433</v>
      </c>
      <c r="F216" s="110" t="s">
        <v>44</v>
      </c>
      <c r="G216" s="100" t="s">
        <v>306</v>
      </c>
      <c r="H216" s="105"/>
    </row>
    <row r="217" spans="2:8" s="33" customFormat="1" ht="38.25">
      <c r="B217" s="118">
        <v>45409</v>
      </c>
      <c r="C217" s="119" t="s">
        <v>311</v>
      </c>
      <c r="D217" s="99"/>
      <c r="E217" s="104" t="s">
        <v>279</v>
      </c>
      <c r="F217" s="110" t="s">
        <v>44</v>
      </c>
      <c r="G217" s="100" t="s">
        <v>306</v>
      </c>
      <c r="H217" s="105"/>
    </row>
    <row r="218" spans="2:8" s="33" customFormat="1" ht="38.25">
      <c r="B218" s="118">
        <v>45409</v>
      </c>
      <c r="C218" s="119" t="s">
        <v>93</v>
      </c>
      <c r="D218" s="99"/>
      <c r="E218" s="104" t="s">
        <v>282</v>
      </c>
      <c r="F218" s="110" t="s">
        <v>44</v>
      </c>
      <c r="G218" s="100" t="s">
        <v>306</v>
      </c>
      <c r="H218" s="105"/>
    </row>
    <row r="219" spans="2:8" s="33" customFormat="1" ht="38.25">
      <c r="B219" s="118">
        <v>45409</v>
      </c>
      <c r="C219" s="119" t="s">
        <v>93</v>
      </c>
      <c r="D219" s="99"/>
      <c r="E219" s="104" t="s">
        <v>442</v>
      </c>
      <c r="F219" s="110" t="s">
        <v>44</v>
      </c>
      <c r="G219" s="100" t="s">
        <v>306</v>
      </c>
      <c r="H219" s="105"/>
    </row>
    <row r="220" spans="2:8" s="33" customFormat="1" ht="38.25">
      <c r="B220" s="118">
        <v>45409</v>
      </c>
      <c r="C220" s="119" t="s">
        <v>93</v>
      </c>
      <c r="D220" s="99"/>
      <c r="E220" s="104" t="s">
        <v>302</v>
      </c>
      <c r="F220" s="110" t="s">
        <v>44</v>
      </c>
      <c r="G220" s="100" t="s">
        <v>306</v>
      </c>
      <c r="H220" s="105"/>
    </row>
    <row r="221" spans="2:8" s="33" customFormat="1" ht="38.25">
      <c r="B221" s="118">
        <v>45409</v>
      </c>
      <c r="C221" s="119" t="s">
        <v>320</v>
      </c>
      <c r="D221" s="99"/>
      <c r="E221" s="104" t="s">
        <v>445</v>
      </c>
      <c r="F221" s="110" t="s">
        <v>44</v>
      </c>
      <c r="G221" s="100" t="s">
        <v>306</v>
      </c>
      <c r="H221" s="105"/>
    </row>
    <row r="222" spans="2:8" s="33" customFormat="1" ht="38.25">
      <c r="B222" s="118">
        <v>45409</v>
      </c>
      <c r="C222" s="119" t="s">
        <v>93</v>
      </c>
      <c r="D222" s="99"/>
      <c r="E222" s="104" t="s">
        <v>444</v>
      </c>
      <c r="F222" s="110" t="s">
        <v>44</v>
      </c>
      <c r="G222" s="100" t="s">
        <v>306</v>
      </c>
      <c r="H222" s="105"/>
    </row>
    <row r="223" spans="2:8" s="33" customFormat="1" ht="38.25">
      <c r="B223" s="118">
        <v>45409</v>
      </c>
      <c r="C223" s="119" t="s">
        <v>40</v>
      </c>
      <c r="D223" s="99"/>
      <c r="E223" s="104" t="s">
        <v>457</v>
      </c>
      <c r="F223" s="110" t="s">
        <v>44</v>
      </c>
      <c r="G223" s="100" t="s">
        <v>306</v>
      </c>
      <c r="H223" s="105"/>
    </row>
    <row r="224" spans="2:8" s="33" customFormat="1" ht="38.25">
      <c r="B224" s="118">
        <v>45409</v>
      </c>
      <c r="C224" s="119" t="s">
        <v>40</v>
      </c>
      <c r="D224" s="99"/>
      <c r="E224" s="104" t="s">
        <v>458</v>
      </c>
      <c r="F224" s="110" t="s">
        <v>44</v>
      </c>
      <c r="G224" s="100" t="s">
        <v>306</v>
      </c>
      <c r="H224" s="105"/>
    </row>
    <row r="225" spans="2:8" s="33" customFormat="1" ht="38.25">
      <c r="B225" s="118">
        <v>45409</v>
      </c>
      <c r="C225" s="119" t="s">
        <v>114</v>
      </c>
      <c r="D225" s="99"/>
      <c r="E225" s="104" t="s">
        <v>462</v>
      </c>
      <c r="F225" s="110" t="s">
        <v>44</v>
      </c>
      <c r="G225" s="100" t="s">
        <v>306</v>
      </c>
      <c r="H225" s="105"/>
    </row>
    <row r="226" spans="2:8" s="33" customFormat="1" ht="38.25">
      <c r="B226" s="118">
        <v>45409</v>
      </c>
      <c r="C226" s="119" t="s">
        <v>93</v>
      </c>
      <c r="D226" s="99"/>
      <c r="E226" s="104" t="s">
        <v>461</v>
      </c>
      <c r="F226" s="110" t="s">
        <v>44</v>
      </c>
      <c r="G226" s="100" t="s">
        <v>306</v>
      </c>
      <c r="H226" s="105"/>
    </row>
    <row r="227" spans="2:8" s="33" customFormat="1" ht="38.25">
      <c r="B227" s="118">
        <v>45409</v>
      </c>
      <c r="C227" s="119" t="s">
        <v>40</v>
      </c>
      <c r="D227" s="99"/>
      <c r="E227" s="104" t="s">
        <v>479</v>
      </c>
      <c r="F227" s="110" t="s">
        <v>44</v>
      </c>
      <c r="G227" s="100" t="s">
        <v>306</v>
      </c>
      <c r="H227" s="105"/>
    </row>
    <row r="228" spans="2:8" s="33" customFormat="1" ht="38.25">
      <c r="B228" s="118">
        <v>45409</v>
      </c>
      <c r="C228" s="119" t="s">
        <v>40</v>
      </c>
      <c r="D228" s="99"/>
      <c r="E228" s="104" t="s">
        <v>480</v>
      </c>
      <c r="F228" s="110" t="s">
        <v>44</v>
      </c>
      <c r="G228" s="100" t="s">
        <v>306</v>
      </c>
      <c r="H228" s="105"/>
    </row>
    <row r="229" spans="2:8" s="33" customFormat="1" ht="38.25">
      <c r="B229" s="118">
        <v>45409</v>
      </c>
      <c r="C229" s="119" t="s">
        <v>40</v>
      </c>
      <c r="D229" s="99"/>
      <c r="E229" s="104" t="s">
        <v>481</v>
      </c>
      <c r="F229" s="110" t="s">
        <v>44</v>
      </c>
      <c r="G229" s="100" t="s">
        <v>306</v>
      </c>
      <c r="H229" s="105"/>
    </row>
    <row r="230" spans="2:8" s="33" customFormat="1" ht="38.25">
      <c r="B230" s="118">
        <v>45409</v>
      </c>
      <c r="C230" s="119" t="s">
        <v>40</v>
      </c>
      <c r="D230" s="99"/>
      <c r="E230" s="104" t="s">
        <v>482</v>
      </c>
      <c r="F230" s="110" t="s">
        <v>44</v>
      </c>
      <c r="G230" s="100" t="s">
        <v>306</v>
      </c>
      <c r="H230" s="105"/>
    </row>
    <row r="231" spans="2:8" s="33" customFormat="1" ht="38.25">
      <c r="B231" s="118">
        <v>45409</v>
      </c>
      <c r="C231" s="119" t="s">
        <v>40</v>
      </c>
      <c r="D231" s="99"/>
      <c r="E231" s="104" t="s">
        <v>485</v>
      </c>
      <c r="F231" s="110" t="s">
        <v>44</v>
      </c>
      <c r="G231" s="100" t="s">
        <v>306</v>
      </c>
      <c r="H231" s="105"/>
    </row>
    <row r="232" spans="2:8" s="33" customFormat="1" ht="38.25">
      <c r="B232" s="118">
        <v>45409</v>
      </c>
      <c r="C232" s="119" t="s">
        <v>40</v>
      </c>
      <c r="D232" s="99"/>
      <c r="E232" s="104" t="s">
        <v>487</v>
      </c>
      <c r="F232" s="110" t="s">
        <v>44</v>
      </c>
      <c r="G232" s="100" t="s">
        <v>306</v>
      </c>
      <c r="H232" s="105"/>
    </row>
    <row r="233" spans="2:8" s="33" customFormat="1" ht="38.25">
      <c r="B233" s="118">
        <v>45409</v>
      </c>
      <c r="C233" s="119" t="s">
        <v>40</v>
      </c>
      <c r="D233" s="99"/>
      <c r="E233" s="104" t="s">
        <v>486</v>
      </c>
      <c r="F233" s="110" t="s">
        <v>44</v>
      </c>
      <c r="G233" s="100" t="s">
        <v>306</v>
      </c>
      <c r="H233" s="105"/>
    </row>
    <row r="234" spans="2:8" s="33" customFormat="1" ht="38.25">
      <c r="B234" s="118">
        <v>45409</v>
      </c>
      <c r="C234" s="119" t="s">
        <v>40</v>
      </c>
      <c r="D234" s="99"/>
      <c r="E234" s="104" t="s">
        <v>488</v>
      </c>
      <c r="F234" s="110" t="s">
        <v>44</v>
      </c>
      <c r="G234" s="100" t="s">
        <v>306</v>
      </c>
      <c r="H234" s="105"/>
    </row>
    <row r="235" spans="2:8" s="33" customFormat="1" ht="38.25">
      <c r="B235" s="118">
        <v>45409</v>
      </c>
      <c r="C235" s="119" t="s">
        <v>40</v>
      </c>
      <c r="D235" s="99"/>
      <c r="E235" s="104" t="s">
        <v>500</v>
      </c>
      <c r="F235" s="110" t="s">
        <v>44</v>
      </c>
      <c r="G235" s="100" t="s">
        <v>306</v>
      </c>
      <c r="H235" s="105"/>
    </row>
    <row r="236" spans="2:8" s="33" customFormat="1" ht="38.25">
      <c r="B236" s="118">
        <v>45409</v>
      </c>
      <c r="C236" s="119" t="s">
        <v>40</v>
      </c>
      <c r="D236" s="99"/>
      <c r="E236" s="104" t="s">
        <v>498</v>
      </c>
      <c r="F236" s="110" t="s">
        <v>44</v>
      </c>
      <c r="G236" s="100" t="s">
        <v>306</v>
      </c>
      <c r="H236" s="105"/>
    </row>
    <row r="237" spans="2:8" s="33" customFormat="1" ht="38.25">
      <c r="B237" s="118">
        <v>45409</v>
      </c>
      <c r="C237" s="119" t="s">
        <v>40</v>
      </c>
      <c r="D237" s="99"/>
      <c r="E237" s="104" t="s">
        <v>501</v>
      </c>
      <c r="F237" s="110" t="s">
        <v>44</v>
      </c>
      <c r="G237" s="100" t="s">
        <v>306</v>
      </c>
      <c r="H237" s="105"/>
    </row>
    <row r="238" spans="2:8" s="33" customFormat="1" ht="38.25">
      <c r="B238" s="118">
        <v>45409</v>
      </c>
      <c r="C238" s="119" t="s">
        <v>40</v>
      </c>
      <c r="D238" s="99"/>
      <c r="E238" s="104" t="s">
        <v>499</v>
      </c>
      <c r="F238" s="110" t="s">
        <v>44</v>
      </c>
      <c r="G238" s="100" t="s">
        <v>306</v>
      </c>
      <c r="H238" s="105"/>
    </row>
    <row r="239" spans="2:8" s="33" customFormat="1" ht="38.25">
      <c r="B239" s="118">
        <v>45409</v>
      </c>
      <c r="C239" s="119"/>
      <c r="D239" s="99"/>
      <c r="E239" s="104"/>
      <c r="F239" s="110" t="s">
        <v>44</v>
      </c>
      <c r="G239" s="100" t="s">
        <v>306</v>
      </c>
      <c r="H239" s="105"/>
    </row>
    <row r="240" spans="2:8" s="33" customFormat="1" ht="38.25">
      <c r="B240" s="118">
        <v>45409</v>
      </c>
      <c r="C240" s="119"/>
      <c r="D240" s="99"/>
      <c r="E240" s="104"/>
      <c r="F240" s="110" t="s">
        <v>44</v>
      </c>
      <c r="G240" s="100" t="s">
        <v>306</v>
      </c>
      <c r="H240" s="105"/>
    </row>
    <row r="241" spans="2:8" s="33" customFormat="1" ht="38.25">
      <c r="B241" s="118">
        <v>45409</v>
      </c>
      <c r="C241" s="119"/>
      <c r="D241" s="99"/>
      <c r="E241" s="104"/>
      <c r="F241" s="110" t="s">
        <v>44</v>
      </c>
      <c r="G241" s="100" t="s">
        <v>306</v>
      </c>
      <c r="H241" s="105"/>
    </row>
    <row r="242" spans="2:8" s="33" customFormat="1" ht="38.25">
      <c r="B242" s="118">
        <v>45409</v>
      </c>
      <c r="C242" s="119"/>
      <c r="D242" s="99"/>
      <c r="E242" s="104"/>
      <c r="F242" s="110" t="s">
        <v>44</v>
      </c>
      <c r="G242" s="100" t="s">
        <v>306</v>
      </c>
      <c r="H242" s="105"/>
    </row>
    <row r="243" spans="2:8" s="33" customFormat="1" ht="38.25">
      <c r="B243" s="118">
        <v>45409</v>
      </c>
      <c r="C243" s="119"/>
      <c r="D243" s="99"/>
      <c r="E243" s="104"/>
      <c r="F243" s="110" t="s">
        <v>44</v>
      </c>
      <c r="G243" s="100" t="s">
        <v>306</v>
      </c>
      <c r="H243" s="105"/>
    </row>
    <row r="244" spans="2:8" s="33" customFormat="1" ht="38.25">
      <c r="B244" s="118">
        <v>45409</v>
      </c>
      <c r="C244" s="119"/>
      <c r="D244" s="99"/>
      <c r="E244" s="104"/>
      <c r="F244" s="110" t="s">
        <v>44</v>
      </c>
      <c r="G244" s="100" t="s">
        <v>306</v>
      </c>
      <c r="H244" s="105"/>
    </row>
    <row r="245" spans="2:8" s="33" customFormat="1" ht="38.25">
      <c r="B245" s="118">
        <v>45409</v>
      </c>
      <c r="C245" s="119"/>
      <c r="D245" s="99"/>
      <c r="E245" s="104"/>
      <c r="F245" s="110" t="s">
        <v>44</v>
      </c>
      <c r="G245" s="100" t="s">
        <v>306</v>
      </c>
      <c r="H245" s="105"/>
    </row>
    <row r="246" spans="2:8" s="33" customFormat="1" ht="38.25">
      <c r="B246" s="118">
        <v>45409</v>
      </c>
      <c r="C246" s="119"/>
      <c r="D246" s="99"/>
      <c r="E246" s="104"/>
      <c r="F246" s="110" t="s">
        <v>44</v>
      </c>
      <c r="G246" s="100" t="s">
        <v>306</v>
      </c>
      <c r="H246" s="105"/>
    </row>
    <row r="247" spans="2:8" s="33" customFormat="1" ht="38.25">
      <c r="B247" s="118">
        <v>45409</v>
      </c>
      <c r="C247" s="119"/>
      <c r="D247" s="99"/>
      <c r="E247" s="104"/>
      <c r="F247" s="110" t="s">
        <v>44</v>
      </c>
      <c r="G247" s="100" t="s">
        <v>306</v>
      </c>
      <c r="H247" s="105"/>
    </row>
    <row r="248" spans="2:8" s="33" customFormat="1" ht="38.25">
      <c r="B248" s="118">
        <v>45409</v>
      </c>
      <c r="C248" s="119"/>
      <c r="D248" s="99"/>
      <c r="E248" s="104"/>
      <c r="F248" s="110" t="s">
        <v>44</v>
      </c>
      <c r="G248" s="100" t="s">
        <v>306</v>
      </c>
      <c r="H248" s="105"/>
    </row>
    <row r="249" spans="2:8" s="33" customFormat="1" ht="38.25">
      <c r="B249" s="118">
        <v>45409</v>
      </c>
      <c r="C249" s="119"/>
      <c r="D249" s="99"/>
      <c r="E249" s="104"/>
      <c r="F249" s="110" t="s">
        <v>44</v>
      </c>
      <c r="G249" s="100" t="s">
        <v>306</v>
      </c>
      <c r="H249" s="105"/>
    </row>
    <row r="250" spans="2:8" s="33" customFormat="1" ht="38.25">
      <c r="B250" s="118">
        <v>45409</v>
      </c>
      <c r="C250" s="119"/>
      <c r="D250" s="99"/>
      <c r="E250" s="104"/>
      <c r="F250" s="110" t="s">
        <v>44</v>
      </c>
      <c r="G250" s="100" t="s">
        <v>306</v>
      </c>
      <c r="H250" s="105"/>
    </row>
    <row r="251" spans="2:8" s="33" customFormat="1" ht="38.25">
      <c r="B251" s="118">
        <v>45409</v>
      </c>
      <c r="C251" s="119"/>
      <c r="D251" s="99"/>
      <c r="E251" s="104"/>
      <c r="F251" s="110" t="s">
        <v>44</v>
      </c>
      <c r="G251" s="100" t="s">
        <v>306</v>
      </c>
      <c r="H251" s="105"/>
    </row>
    <row r="252" spans="2:8" s="33" customFormat="1" ht="38.25">
      <c r="B252" s="118">
        <v>45409</v>
      </c>
      <c r="C252" s="119"/>
      <c r="D252" s="99"/>
      <c r="E252" s="104"/>
      <c r="F252" s="110" t="s">
        <v>44</v>
      </c>
      <c r="G252" s="100" t="s">
        <v>306</v>
      </c>
      <c r="H252" s="105"/>
    </row>
    <row r="253" spans="2:8" s="33" customFormat="1" ht="38.25">
      <c r="B253" s="118">
        <v>45409</v>
      </c>
      <c r="C253" s="119"/>
      <c r="D253" s="99"/>
      <c r="E253" s="104"/>
      <c r="F253" s="110" t="s">
        <v>44</v>
      </c>
      <c r="G253" s="100" t="s">
        <v>306</v>
      </c>
      <c r="H253" s="105"/>
    </row>
    <row r="254" spans="2:8" s="33" customFormat="1" ht="38.25">
      <c r="B254" s="118">
        <v>45409</v>
      </c>
      <c r="C254" s="119"/>
      <c r="D254" s="99"/>
      <c r="E254" s="104"/>
      <c r="F254" s="110" t="s">
        <v>44</v>
      </c>
      <c r="G254" s="100" t="s">
        <v>306</v>
      </c>
      <c r="H254" s="105"/>
    </row>
    <row r="255" spans="2:8" s="33" customFormat="1" ht="38.25">
      <c r="B255" s="118">
        <v>45409</v>
      </c>
      <c r="C255" s="119"/>
      <c r="D255" s="99"/>
      <c r="E255" s="104"/>
      <c r="F255" s="110" t="s">
        <v>44</v>
      </c>
      <c r="G255" s="100" t="s">
        <v>306</v>
      </c>
      <c r="H255" s="105"/>
    </row>
    <row r="256" spans="2:8" s="33" customFormat="1" ht="38.25">
      <c r="B256" s="118">
        <v>45409</v>
      </c>
      <c r="C256" s="119"/>
      <c r="D256" s="99"/>
      <c r="E256" s="104"/>
      <c r="F256" s="110" t="s">
        <v>44</v>
      </c>
      <c r="G256" s="100" t="s">
        <v>306</v>
      </c>
      <c r="H256" s="105"/>
    </row>
    <row r="257" spans="2:8" s="33" customFormat="1" ht="38.25">
      <c r="B257" s="118">
        <v>45409</v>
      </c>
      <c r="C257" s="119"/>
      <c r="D257" s="99"/>
      <c r="E257" s="104"/>
      <c r="F257" s="110" t="s">
        <v>44</v>
      </c>
      <c r="G257" s="100" t="s">
        <v>306</v>
      </c>
      <c r="H257" s="105"/>
    </row>
    <row r="258" spans="2:8" s="33" customFormat="1" ht="38.25">
      <c r="B258" s="118"/>
      <c r="C258" s="119"/>
      <c r="D258" s="99"/>
      <c r="E258" s="104"/>
      <c r="F258" s="110" t="s">
        <v>44</v>
      </c>
      <c r="G258" s="100" t="s">
        <v>306</v>
      </c>
      <c r="H258" s="105"/>
    </row>
    <row r="259" spans="2:8" s="33" customFormat="1" ht="38.25">
      <c r="B259" s="118"/>
      <c r="C259" s="119"/>
      <c r="D259" s="99"/>
      <c r="E259" s="104"/>
      <c r="F259" s="110" t="s">
        <v>44</v>
      </c>
      <c r="G259" s="100" t="s">
        <v>306</v>
      </c>
      <c r="H259" s="105"/>
    </row>
    <row r="260" spans="2:8" s="33" customFormat="1">
      <c r="B260" s="118"/>
      <c r="C260" s="119"/>
      <c r="D260" s="99"/>
      <c r="E260" s="104"/>
      <c r="F260" s="120"/>
      <c r="G260" s="104"/>
      <c r="H260" s="105"/>
    </row>
    <row r="261" spans="2:8" s="33" customFormat="1">
      <c r="B261" s="118"/>
      <c r="C261" s="119"/>
      <c r="D261" s="99"/>
      <c r="E261" s="104"/>
      <c r="F261" s="120"/>
      <c r="G261" s="104"/>
      <c r="H261" s="105"/>
    </row>
    <row r="262" spans="2:8" s="33" customFormat="1">
      <c r="B262" s="118"/>
      <c r="C262" s="119"/>
      <c r="D262" s="99"/>
      <c r="E262" s="104"/>
      <c r="F262" s="120"/>
      <c r="G262" s="104"/>
      <c r="H262" s="105"/>
    </row>
    <row r="263" spans="2:8" s="33" customFormat="1">
      <c r="B263" s="118"/>
      <c r="C263" s="119"/>
      <c r="D263" s="99"/>
      <c r="E263" s="104"/>
      <c r="F263" s="120"/>
      <c r="G263" s="104"/>
      <c r="H263" s="105"/>
    </row>
    <row r="264" spans="2:8" s="33" customFormat="1">
      <c r="B264" s="118"/>
      <c r="C264" s="119"/>
      <c r="D264" s="99"/>
      <c r="E264" s="104"/>
      <c r="F264" s="120"/>
      <c r="G264" s="104"/>
      <c r="H264" s="105"/>
    </row>
    <row r="265" spans="2:8" s="33" customFormat="1">
      <c r="B265" s="118"/>
      <c r="C265" s="119"/>
      <c r="D265" s="99"/>
      <c r="E265" s="104"/>
      <c r="F265" s="120"/>
      <c r="G265" s="104"/>
      <c r="H265" s="105"/>
    </row>
    <row r="266" spans="2:8" s="33" customFormat="1">
      <c r="B266" s="118"/>
      <c r="C266" s="119"/>
      <c r="D266" s="99"/>
      <c r="E266" s="104"/>
      <c r="F266" s="120"/>
      <c r="G266" s="104"/>
      <c r="H266" s="105"/>
    </row>
    <row r="267" spans="2:8" s="33" customFormat="1">
      <c r="B267" s="118"/>
      <c r="C267" s="119"/>
      <c r="D267" s="99"/>
      <c r="E267" s="104"/>
      <c r="F267" s="120"/>
      <c r="G267" s="104"/>
      <c r="H267" s="105"/>
    </row>
    <row r="268" spans="2:8" s="33" customFormat="1">
      <c r="B268" s="118"/>
      <c r="C268" s="119"/>
      <c r="D268" s="99"/>
      <c r="E268" s="104"/>
      <c r="F268" s="120"/>
      <c r="G268" s="104"/>
      <c r="H268" s="105"/>
    </row>
    <row r="269" spans="2:8" s="33" customFormat="1">
      <c r="B269" s="118"/>
      <c r="C269" s="119"/>
      <c r="D269" s="99"/>
      <c r="E269" s="104"/>
      <c r="F269" s="120"/>
      <c r="G269" s="104"/>
      <c r="H269" s="105"/>
    </row>
    <row r="270" spans="2:8" s="33" customFormat="1">
      <c r="B270" s="118"/>
      <c r="C270" s="119"/>
      <c r="D270" s="99"/>
      <c r="E270" s="104"/>
      <c r="F270" s="120"/>
      <c r="G270" s="104"/>
      <c r="H270" s="105"/>
    </row>
    <row r="271" spans="2:8" s="33" customFormat="1">
      <c r="B271" s="118"/>
      <c r="C271" s="119"/>
      <c r="D271" s="99"/>
      <c r="E271" s="104"/>
      <c r="F271" s="120"/>
      <c r="G271" s="104"/>
      <c r="H271" s="105"/>
    </row>
    <row r="272" spans="2:8" s="33" customFormat="1">
      <c r="B272" s="118"/>
      <c r="C272" s="119"/>
      <c r="D272" s="99"/>
      <c r="E272" s="104"/>
      <c r="F272" s="120"/>
      <c r="G272" s="104"/>
      <c r="H272" s="105"/>
    </row>
    <row r="273" spans="2:8" s="33" customFormat="1">
      <c r="B273" s="118"/>
      <c r="C273" s="119"/>
      <c r="D273" s="99"/>
      <c r="E273" s="104"/>
      <c r="F273" s="120"/>
      <c r="G273" s="104"/>
      <c r="H273" s="105"/>
    </row>
    <row r="274" spans="2:8" s="33" customFormat="1">
      <c r="B274" s="118"/>
      <c r="C274" s="119"/>
      <c r="D274" s="99"/>
      <c r="E274" s="104"/>
      <c r="F274" s="120"/>
      <c r="G274" s="104"/>
      <c r="H274" s="105"/>
    </row>
    <row r="275" spans="2:8" s="33" customFormat="1">
      <c r="B275" s="118"/>
      <c r="C275" s="119"/>
      <c r="D275" s="99"/>
      <c r="E275" s="104"/>
      <c r="F275" s="120"/>
      <c r="G275" s="104"/>
      <c r="H275" s="105"/>
    </row>
    <row r="276" spans="2:8" s="33" customFormat="1">
      <c r="B276" s="118"/>
      <c r="C276" s="119"/>
      <c r="D276" s="99"/>
      <c r="E276" s="104"/>
      <c r="F276" s="120"/>
      <c r="G276" s="104"/>
      <c r="H276" s="105"/>
    </row>
    <row r="277" spans="2:8" s="33" customFormat="1">
      <c r="B277" s="118"/>
      <c r="C277" s="119"/>
      <c r="D277" s="99"/>
      <c r="E277" s="104"/>
      <c r="F277" s="120"/>
      <c r="G277" s="104"/>
      <c r="H277" s="105"/>
    </row>
    <row r="278" spans="2:8" s="33" customFormat="1">
      <c r="B278" s="118"/>
      <c r="C278" s="119"/>
      <c r="D278" s="99"/>
      <c r="E278" s="104"/>
      <c r="F278" s="120"/>
      <c r="G278" s="104"/>
      <c r="H278" s="105"/>
    </row>
    <row r="279" spans="2:8" s="33" customFormat="1">
      <c r="B279" s="118"/>
      <c r="C279" s="119"/>
      <c r="D279" s="99"/>
      <c r="E279" s="104"/>
      <c r="F279" s="120"/>
      <c r="G279" s="104"/>
      <c r="H279" s="105"/>
    </row>
    <row r="280" spans="2:8" s="33" customFormat="1">
      <c r="B280" s="118"/>
      <c r="C280" s="119"/>
      <c r="D280" s="99"/>
      <c r="E280" s="104"/>
      <c r="F280" s="120"/>
      <c r="G280" s="104"/>
      <c r="H280" s="105"/>
    </row>
    <row r="281" spans="2:8" s="33" customFormat="1">
      <c r="B281" s="118"/>
      <c r="C281" s="119"/>
      <c r="D281" s="99"/>
      <c r="E281" s="104"/>
      <c r="F281" s="120"/>
      <c r="G281" s="104"/>
      <c r="H281" s="105"/>
    </row>
    <row r="282" spans="2:8" s="33" customFormat="1">
      <c r="B282" s="118"/>
      <c r="C282" s="119"/>
      <c r="D282" s="99"/>
      <c r="E282" s="104"/>
      <c r="F282" s="120"/>
      <c r="G282" s="104"/>
      <c r="H282" s="105"/>
    </row>
    <row r="283" spans="2:8" s="33" customFormat="1">
      <c r="B283" s="118"/>
      <c r="C283" s="119"/>
      <c r="D283" s="99"/>
      <c r="E283" s="104"/>
      <c r="F283" s="120"/>
      <c r="G283" s="104"/>
      <c r="H283" s="105"/>
    </row>
    <row r="284" spans="2:8" s="33" customFormat="1">
      <c r="B284" s="118"/>
      <c r="C284" s="119"/>
      <c r="D284" s="99"/>
      <c r="E284" s="104"/>
      <c r="F284" s="120"/>
      <c r="G284" s="104"/>
      <c r="H284" s="105"/>
    </row>
    <row r="285" spans="2:8" s="33" customFormat="1">
      <c r="B285" s="118"/>
      <c r="C285" s="119"/>
      <c r="D285" s="99"/>
      <c r="E285" s="104"/>
      <c r="F285" s="120"/>
      <c r="G285" s="104"/>
      <c r="H285" s="105"/>
    </row>
    <row r="286" spans="2:8" s="33" customFormat="1">
      <c r="B286" s="118"/>
      <c r="C286" s="119"/>
      <c r="D286" s="99"/>
      <c r="E286" s="104"/>
      <c r="F286" s="120"/>
      <c r="G286" s="104"/>
      <c r="H286" s="105"/>
    </row>
    <row r="287" spans="2:8" s="33" customFormat="1">
      <c r="B287" s="118"/>
      <c r="C287" s="119"/>
      <c r="D287" s="99"/>
      <c r="E287" s="104"/>
      <c r="F287" s="120"/>
      <c r="G287" s="104"/>
      <c r="H287" s="105"/>
    </row>
    <row r="288" spans="2:8" s="33" customFormat="1">
      <c r="B288" s="118"/>
      <c r="C288" s="119"/>
      <c r="D288" s="99"/>
      <c r="E288" s="104"/>
      <c r="F288" s="120"/>
      <c r="G288" s="104"/>
      <c r="H288" s="105"/>
    </row>
    <row r="289" spans="2:8" s="33" customFormat="1">
      <c r="B289" s="118"/>
      <c r="C289" s="119"/>
      <c r="D289" s="99"/>
      <c r="E289" s="104"/>
      <c r="F289" s="120"/>
      <c r="G289" s="104"/>
      <c r="H289" s="105"/>
    </row>
    <row r="290" spans="2:8" s="33" customFormat="1">
      <c r="B290" s="118"/>
      <c r="C290" s="119"/>
      <c r="D290" s="99"/>
      <c r="E290" s="104"/>
      <c r="F290" s="120"/>
      <c r="G290" s="104"/>
      <c r="H290" s="105"/>
    </row>
    <row r="291" spans="2:8" s="33" customFormat="1">
      <c r="B291" s="118"/>
      <c r="C291" s="119"/>
      <c r="D291" s="99"/>
      <c r="E291" s="104"/>
      <c r="F291" s="120"/>
      <c r="G291" s="104"/>
      <c r="H291" s="105"/>
    </row>
    <row r="292" spans="2:8" s="33" customFormat="1">
      <c r="B292" s="118"/>
      <c r="C292" s="119"/>
      <c r="D292" s="99"/>
      <c r="E292" s="104"/>
      <c r="F292" s="120"/>
      <c r="G292" s="104"/>
      <c r="H292" s="105"/>
    </row>
    <row r="293" spans="2:8" s="33" customFormat="1">
      <c r="B293" s="118"/>
      <c r="C293" s="119"/>
      <c r="D293" s="99"/>
      <c r="E293" s="104"/>
      <c r="F293" s="120"/>
      <c r="G293" s="104"/>
      <c r="H293" s="105"/>
    </row>
    <row r="294" spans="2:8" s="33" customFormat="1">
      <c r="B294" s="118"/>
      <c r="C294" s="119"/>
      <c r="D294" s="99"/>
      <c r="E294" s="104"/>
      <c r="F294" s="120"/>
      <c r="G294" s="104"/>
      <c r="H294" s="105"/>
    </row>
    <row r="295" spans="2:8" s="33" customFormat="1">
      <c r="B295" s="118"/>
      <c r="C295" s="119"/>
      <c r="D295" s="99"/>
      <c r="E295" s="104"/>
      <c r="F295" s="120"/>
      <c r="G295" s="104"/>
      <c r="H295" s="105"/>
    </row>
    <row r="296" spans="2:8" s="33" customFormat="1">
      <c r="B296" s="118"/>
      <c r="C296" s="119"/>
      <c r="D296" s="99"/>
      <c r="E296" s="104"/>
      <c r="F296" s="120"/>
      <c r="G296" s="104"/>
      <c r="H296" s="105"/>
    </row>
    <row r="297" spans="2:8" s="33" customFormat="1">
      <c r="B297" s="118"/>
      <c r="C297" s="119"/>
      <c r="D297" s="99"/>
      <c r="E297" s="104"/>
      <c r="F297" s="120"/>
      <c r="G297" s="104"/>
      <c r="H297" s="105"/>
    </row>
    <row r="298" spans="2:8" s="33" customFormat="1">
      <c r="B298" s="118"/>
      <c r="C298" s="119"/>
      <c r="D298" s="99"/>
      <c r="E298" s="104"/>
      <c r="F298" s="120"/>
      <c r="G298" s="104"/>
      <c r="H298" s="105"/>
    </row>
    <row r="299" spans="2:8" s="33" customFormat="1">
      <c r="B299" s="118"/>
      <c r="C299" s="119"/>
      <c r="D299" s="99"/>
      <c r="E299" s="104"/>
      <c r="F299" s="120"/>
      <c r="G299" s="104"/>
      <c r="H299" s="105"/>
    </row>
    <row r="300" spans="2:8" s="33" customFormat="1">
      <c r="B300" s="118"/>
      <c r="C300" s="119"/>
      <c r="D300" s="99"/>
      <c r="E300" s="104"/>
      <c r="F300" s="120"/>
      <c r="G300" s="104"/>
      <c r="H300" s="105"/>
    </row>
    <row r="301" spans="2:8" s="33" customFormat="1">
      <c r="B301" s="118"/>
      <c r="C301" s="119"/>
      <c r="D301" s="99"/>
      <c r="E301" s="104"/>
      <c r="F301" s="120"/>
      <c r="G301" s="104"/>
      <c r="H301" s="105"/>
    </row>
    <row r="302" spans="2:8" s="33" customFormat="1">
      <c r="B302" s="118"/>
      <c r="C302" s="119"/>
      <c r="D302" s="99"/>
      <c r="E302" s="104"/>
      <c r="F302" s="120"/>
      <c r="G302" s="104"/>
      <c r="H302" s="105"/>
    </row>
    <row r="303" spans="2:8" s="33" customFormat="1">
      <c r="B303" s="118"/>
      <c r="C303" s="119"/>
      <c r="D303" s="99"/>
      <c r="E303" s="104"/>
      <c r="F303" s="120"/>
      <c r="G303" s="104"/>
      <c r="H303" s="105"/>
    </row>
    <row r="304" spans="2:8" s="33" customFormat="1">
      <c r="B304" s="118"/>
      <c r="C304" s="119"/>
      <c r="D304" s="99"/>
      <c r="E304" s="104"/>
      <c r="F304" s="120"/>
      <c r="G304" s="104"/>
      <c r="H304" s="105"/>
    </row>
    <row r="305" spans="2:8" s="33" customFormat="1">
      <c r="B305" s="118"/>
      <c r="C305" s="119"/>
      <c r="D305" s="99"/>
      <c r="E305" s="104"/>
      <c r="F305" s="120"/>
      <c r="G305" s="104"/>
      <c r="H305" s="105"/>
    </row>
    <row r="306" spans="2:8" s="33" customFormat="1">
      <c r="B306" s="107"/>
      <c r="C306" s="106"/>
      <c r="D306" s="42"/>
      <c r="E306" s="103"/>
      <c r="F306" s="111"/>
      <c r="G306" s="103"/>
      <c r="H306" s="43"/>
    </row>
  </sheetData>
  <mergeCells count="2">
    <mergeCell ref="C6:E6"/>
    <mergeCell ref="C7:E7"/>
  </mergeCells>
  <phoneticPr fontId="0"/>
  <conditionalFormatting sqref="C42:C50">
    <cfRule type="uniqueValues" dxfId="0" priority="2"/>
  </conditionalFormatting>
  <hyperlinks>
    <hyperlink ref="H12" location="Samples!A13" display="REQ: chức năng đăng ký" xr:uid="{5E1A214B-8326-4933-A4EF-151895AD155A}"/>
  </hyperlinks>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2:C206 C12:C119 C207:C225 C226:C24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17"/>
  <sheetViews>
    <sheetView showGridLines="0" topLeftCell="A58" zoomScale="85" zoomScaleNormal="85" workbookViewId="0">
      <selection activeCell="B58" sqref="B58:B59"/>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52"/>
      <c r="C1" s="152"/>
      <c r="D1" s="152"/>
      <c r="E1" s="6"/>
      <c r="F1" s="6"/>
      <c r="G1" s="6"/>
      <c r="H1" s="6"/>
      <c r="I1" s="90"/>
      <c r="J1" s="6"/>
      <c r="K1" s="7"/>
    </row>
    <row r="2" spans="1:11" s="2" customFormat="1" ht="11.25" customHeight="1" thickBot="1">
      <c r="A2" s="7"/>
      <c r="B2" s="153"/>
      <c r="C2" s="153"/>
      <c r="D2" s="153"/>
      <c r="E2" s="6"/>
      <c r="F2" s="6"/>
      <c r="G2" s="6"/>
      <c r="H2" s="6"/>
      <c r="I2" s="90"/>
      <c r="J2" s="6"/>
      <c r="K2" s="7"/>
    </row>
    <row r="3" spans="1:11" s="3" customFormat="1" ht="15" customHeight="1">
      <c r="A3" s="57" t="s">
        <v>36</v>
      </c>
      <c r="B3" s="130" t="s">
        <v>42</v>
      </c>
      <c r="C3" s="130"/>
      <c r="D3" s="131"/>
      <c r="E3" s="60"/>
      <c r="F3" s="60"/>
      <c r="G3" s="60"/>
      <c r="H3" s="160"/>
      <c r="I3" s="160"/>
      <c r="J3" s="160"/>
      <c r="K3" s="9"/>
    </row>
    <row r="4" spans="1:11" s="3" customFormat="1" ht="12.75">
      <c r="A4" s="62" t="s">
        <v>37</v>
      </c>
      <c r="B4" s="161" t="s">
        <v>45</v>
      </c>
      <c r="C4" s="162"/>
      <c r="D4" s="163"/>
      <c r="E4" s="60"/>
      <c r="F4" s="60"/>
      <c r="G4" s="60"/>
      <c r="H4" s="160"/>
      <c r="I4" s="160"/>
      <c r="J4" s="160"/>
      <c r="K4" s="9"/>
    </row>
    <row r="5" spans="1:11" s="70" customFormat="1" ht="25.5">
      <c r="A5" s="62" t="s">
        <v>30</v>
      </c>
      <c r="B5" s="155" t="s">
        <v>41</v>
      </c>
      <c r="C5" s="156"/>
      <c r="D5" s="157"/>
      <c r="E5" s="68"/>
      <c r="F5" s="68"/>
      <c r="G5" s="68"/>
      <c r="H5" s="159"/>
      <c r="I5" s="159"/>
      <c r="J5" s="159"/>
      <c r="K5" s="69"/>
    </row>
    <row r="6" spans="1:11" s="3" customFormat="1" ht="15" customHeight="1">
      <c r="A6" s="12" t="s">
        <v>38</v>
      </c>
      <c r="B6" s="79">
        <f>COUNTIF(I12:I80,"Pass")</f>
        <v>31</v>
      </c>
      <c r="C6" s="10" t="s">
        <v>39</v>
      </c>
      <c r="D6" s="13">
        <f>COUNTIF(I10:I782,"Pending")</f>
        <v>4</v>
      </c>
      <c r="E6" s="8"/>
      <c r="F6" s="8"/>
      <c r="G6" s="8"/>
      <c r="H6" s="160"/>
      <c r="I6" s="160"/>
      <c r="J6" s="160"/>
      <c r="K6" s="9"/>
    </row>
    <row r="7" spans="1:11" s="3" customFormat="1" ht="15" customHeight="1" thickBot="1">
      <c r="A7" s="14" t="s">
        <v>3</v>
      </c>
      <c r="B7" s="80">
        <f>COUNTIF(I12:I80,"Fail")</f>
        <v>12</v>
      </c>
      <c r="C7" s="29" t="s">
        <v>28</v>
      </c>
      <c r="D7" s="58">
        <f>COUNTA(A12:A80) -9</f>
        <v>60</v>
      </c>
      <c r="E7" s="61"/>
      <c r="F7" s="61"/>
      <c r="G7" s="61"/>
      <c r="H7" s="160"/>
      <c r="I7" s="160"/>
      <c r="J7" s="160"/>
      <c r="K7" s="9"/>
    </row>
    <row r="8" spans="1:11" s="3" customFormat="1" ht="15" customHeight="1">
      <c r="A8" s="154"/>
      <c r="B8" s="154"/>
      <c r="C8" s="154"/>
      <c r="D8" s="154"/>
      <c r="E8" s="8"/>
      <c r="F8" s="8"/>
      <c r="G8" s="8"/>
      <c r="H8" s="8"/>
      <c r="I8" s="91"/>
      <c r="J8" s="91"/>
      <c r="K8" s="9"/>
    </row>
    <row r="9" spans="1:11" s="72" customFormat="1" ht="12" customHeight="1">
      <c r="A9" s="140" t="s">
        <v>31</v>
      </c>
      <c r="B9" s="167" t="s">
        <v>6</v>
      </c>
      <c r="C9" s="140" t="s">
        <v>16</v>
      </c>
      <c r="D9" s="141" t="s">
        <v>29</v>
      </c>
      <c r="E9" s="142"/>
      <c r="F9" s="142"/>
      <c r="G9" s="143"/>
      <c r="H9" s="164" t="s">
        <v>27</v>
      </c>
      <c r="I9" s="136" t="s">
        <v>7</v>
      </c>
      <c r="J9" s="136" t="s">
        <v>32</v>
      </c>
      <c r="K9" s="71"/>
    </row>
    <row r="10" spans="1:11" s="3" customFormat="1" ht="12" customHeight="1">
      <c r="A10" s="136"/>
      <c r="B10" s="168"/>
      <c r="C10" s="136"/>
      <c r="D10" s="144"/>
      <c r="E10" s="145"/>
      <c r="F10" s="145"/>
      <c r="G10" s="146"/>
      <c r="H10" s="144"/>
      <c r="I10" s="136"/>
      <c r="J10" s="136"/>
      <c r="K10" s="9"/>
    </row>
    <row r="11" spans="1:11" s="73" customFormat="1" ht="15">
      <c r="A11" s="165"/>
      <c r="B11" s="165"/>
      <c r="C11" s="165"/>
      <c r="D11" s="165"/>
      <c r="E11" s="165"/>
      <c r="F11" s="165"/>
      <c r="G11" s="165"/>
      <c r="H11" s="165"/>
      <c r="I11" s="165"/>
      <c r="J11" s="166"/>
    </row>
    <row r="12" spans="1:11" s="4" customFormat="1" ht="12.75">
      <c r="A12" s="147" t="s">
        <v>46</v>
      </c>
      <c r="B12" s="148"/>
      <c r="C12" s="148"/>
      <c r="D12" s="148"/>
      <c r="E12" s="148"/>
      <c r="F12" s="148"/>
      <c r="G12" s="148"/>
      <c r="H12" s="148"/>
      <c r="I12" s="148"/>
      <c r="J12" s="158"/>
    </row>
    <row r="13" spans="1:11" s="4" customFormat="1" ht="408.95" customHeight="1" outlineLevel="1">
      <c r="A13" s="77" t="s">
        <v>0</v>
      </c>
      <c r="B13" s="81" t="s">
        <v>47</v>
      </c>
      <c r="C13" s="76" t="s">
        <v>312</v>
      </c>
      <c r="D13" s="134" t="s">
        <v>376</v>
      </c>
      <c r="E13" s="135"/>
      <c r="F13" s="135"/>
      <c r="G13" s="75"/>
      <c r="H13" s="116" t="s">
        <v>307</v>
      </c>
      <c r="I13" s="76" t="s">
        <v>38</v>
      </c>
      <c r="J13" s="117"/>
    </row>
    <row r="14" spans="1:11" s="4" customFormat="1" ht="159.94999999999999" customHeight="1" outlineLevel="1">
      <c r="A14" s="77" t="s">
        <v>1</v>
      </c>
      <c r="B14" s="81" t="s">
        <v>170</v>
      </c>
      <c r="C14" s="76" t="s">
        <v>318</v>
      </c>
      <c r="D14" s="134" t="s">
        <v>366</v>
      </c>
      <c r="E14" s="135"/>
      <c r="F14" s="135"/>
      <c r="G14" s="75"/>
      <c r="H14" s="116" t="s">
        <v>307</v>
      </c>
      <c r="I14" s="76" t="s">
        <v>38</v>
      </c>
      <c r="J14" s="74" t="s">
        <v>319</v>
      </c>
    </row>
    <row r="15" spans="1:11" s="4" customFormat="1" ht="159.94999999999999" customHeight="1" outlineLevel="1">
      <c r="A15" s="77" t="s">
        <v>2</v>
      </c>
      <c r="B15" s="81" t="s">
        <v>167</v>
      </c>
      <c r="C15" s="76" t="s">
        <v>321</v>
      </c>
      <c r="D15" s="134" t="s">
        <v>374</v>
      </c>
      <c r="E15" s="135"/>
      <c r="F15" s="135"/>
      <c r="G15" s="75"/>
      <c r="H15" s="116" t="s">
        <v>307</v>
      </c>
      <c r="I15" s="76" t="s">
        <v>3</v>
      </c>
      <c r="J15" s="74" t="s">
        <v>171</v>
      </c>
    </row>
    <row r="16" spans="1:11" s="4" customFormat="1" ht="159.94999999999999" customHeight="1" outlineLevel="1">
      <c r="A16" s="77" t="s">
        <v>49</v>
      </c>
      <c r="B16" s="81" t="s">
        <v>69</v>
      </c>
      <c r="C16" s="76" t="s">
        <v>322</v>
      </c>
      <c r="D16" s="134" t="s">
        <v>372</v>
      </c>
      <c r="E16" s="135"/>
      <c r="F16" s="135"/>
      <c r="G16" s="75"/>
      <c r="H16" s="116" t="s">
        <v>307</v>
      </c>
      <c r="I16" s="76" t="s">
        <v>38</v>
      </c>
      <c r="J16" s="74"/>
    </row>
    <row r="17" spans="1:10" s="4" customFormat="1" ht="159.94999999999999" customHeight="1" outlineLevel="1">
      <c r="A17" s="77" t="s">
        <v>51</v>
      </c>
      <c r="B17" s="81" t="s">
        <v>70</v>
      </c>
      <c r="C17" s="76" t="s">
        <v>323</v>
      </c>
      <c r="D17" s="134" t="s">
        <v>373</v>
      </c>
      <c r="E17" s="135"/>
      <c r="F17" s="135"/>
      <c r="G17" s="75"/>
      <c r="H17" s="116" t="s">
        <v>307</v>
      </c>
      <c r="I17" s="76" t="s">
        <v>38</v>
      </c>
      <c r="J17" s="74"/>
    </row>
    <row r="18" spans="1:10" s="4" customFormat="1" ht="159.94999999999999" customHeight="1" outlineLevel="1">
      <c r="A18" s="77" t="s">
        <v>52</v>
      </c>
      <c r="B18" s="92" t="s">
        <v>172</v>
      </c>
      <c r="C18" s="86" t="s">
        <v>325</v>
      </c>
      <c r="D18" s="134" t="s">
        <v>367</v>
      </c>
      <c r="E18" s="135"/>
      <c r="F18" s="135"/>
      <c r="G18" s="75"/>
      <c r="H18" s="116" t="s">
        <v>307</v>
      </c>
      <c r="I18" s="76" t="s">
        <v>3</v>
      </c>
      <c r="J18" s="74" t="s">
        <v>171</v>
      </c>
    </row>
    <row r="19" spans="1:10" s="4" customFormat="1" ht="159.94999999999999" customHeight="1" outlineLevel="1">
      <c r="A19" s="77" t="s">
        <v>53</v>
      </c>
      <c r="B19" s="85" t="s">
        <v>162</v>
      </c>
      <c r="C19" s="86" t="s">
        <v>308</v>
      </c>
      <c r="D19" s="134" t="s">
        <v>163</v>
      </c>
      <c r="E19" s="135"/>
      <c r="F19" s="135"/>
      <c r="G19" s="75"/>
      <c r="H19" s="116" t="s">
        <v>307</v>
      </c>
      <c r="I19" s="76" t="s">
        <v>38</v>
      </c>
      <c r="J19" s="74"/>
    </row>
    <row r="20" spans="1:10" s="4" customFormat="1" ht="260.10000000000002" customHeight="1" outlineLevel="1">
      <c r="A20" s="77" t="s">
        <v>63</v>
      </c>
      <c r="B20" s="85" t="s">
        <v>173</v>
      </c>
      <c r="C20" s="76" t="s">
        <v>175</v>
      </c>
      <c r="D20" s="134" t="s">
        <v>368</v>
      </c>
      <c r="E20" s="135"/>
      <c r="F20" s="135"/>
      <c r="G20" s="75"/>
      <c r="H20" s="116" t="s">
        <v>307</v>
      </c>
      <c r="I20" s="76" t="s">
        <v>3</v>
      </c>
      <c r="J20" s="74" t="s">
        <v>361</v>
      </c>
    </row>
    <row r="21" spans="1:10" s="4" customFormat="1" ht="260.10000000000002" customHeight="1" outlineLevel="1">
      <c r="A21" s="77" t="s">
        <v>72</v>
      </c>
      <c r="B21" s="85" t="s">
        <v>174</v>
      </c>
      <c r="C21" s="76" t="s">
        <v>327</v>
      </c>
      <c r="D21" s="134" t="s">
        <v>368</v>
      </c>
      <c r="E21" s="135"/>
      <c r="F21" s="135"/>
      <c r="G21" s="75"/>
      <c r="H21" s="116" t="s">
        <v>307</v>
      </c>
      <c r="I21" s="76" t="s">
        <v>3</v>
      </c>
      <c r="J21" s="74" t="s">
        <v>361</v>
      </c>
    </row>
    <row r="22" spans="1:10" s="4" customFormat="1" ht="159.94999999999999" customHeight="1" outlineLevel="1">
      <c r="A22" s="77" t="s">
        <v>73</v>
      </c>
      <c r="B22" s="85" t="s">
        <v>168</v>
      </c>
      <c r="C22" s="86" t="s">
        <v>347</v>
      </c>
      <c r="D22" s="134" t="s">
        <v>365</v>
      </c>
      <c r="E22" s="135"/>
      <c r="F22" s="135"/>
      <c r="G22" s="75"/>
      <c r="H22" s="116" t="s">
        <v>307</v>
      </c>
      <c r="I22" s="76" t="s">
        <v>38</v>
      </c>
      <c r="J22" s="74" t="s">
        <v>169</v>
      </c>
    </row>
    <row r="23" spans="1:10" s="4" customFormat="1" ht="260.10000000000002" customHeight="1" outlineLevel="1">
      <c r="A23" s="77" t="s">
        <v>74</v>
      </c>
      <c r="B23" s="85" t="s">
        <v>313</v>
      </c>
      <c r="C23" s="76" t="s">
        <v>316</v>
      </c>
      <c r="D23" s="134" t="s">
        <v>364</v>
      </c>
      <c r="E23" s="135"/>
      <c r="F23" s="135"/>
      <c r="G23" s="75"/>
      <c r="H23" s="116">
        <v>45773</v>
      </c>
      <c r="I23" s="76" t="s">
        <v>38</v>
      </c>
      <c r="J23" s="74" t="s">
        <v>317</v>
      </c>
    </row>
    <row r="24" spans="1:10" s="4" customFormat="1" ht="159.94999999999999" customHeight="1" outlineLevel="1">
      <c r="A24" s="77" t="s">
        <v>338</v>
      </c>
      <c r="B24" s="85" t="s">
        <v>329</v>
      </c>
      <c r="C24" s="86" t="s">
        <v>330</v>
      </c>
      <c r="D24" s="134" t="s">
        <v>362</v>
      </c>
      <c r="E24" s="135"/>
      <c r="F24" s="135"/>
      <c r="G24" s="75"/>
      <c r="H24" s="116">
        <v>45773</v>
      </c>
      <c r="I24" s="76" t="s">
        <v>38</v>
      </c>
      <c r="J24" s="74" t="s">
        <v>331</v>
      </c>
    </row>
    <row r="25" spans="1:10" s="4" customFormat="1" ht="260.10000000000002" customHeight="1" outlineLevel="1">
      <c r="A25" s="77" t="s">
        <v>339</v>
      </c>
      <c r="B25" s="85" t="s">
        <v>334</v>
      </c>
      <c r="C25" s="76" t="s">
        <v>335</v>
      </c>
      <c r="D25" s="134" t="s">
        <v>369</v>
      </c>
      <c r="E25" s="135"/>
      <c r="F25" s="135"/>
      <c r="G25" s="75"/>
      <c r="H25" s="116">
        <v>45773</v>
      </c>
      <c r="I25" s="76" t="s">
        <v>3</v>
      </c>
      <c r="J25" s="74" t="s">
        <v>361</v>
      </c>
    </row>
    <row r="26" spans="1:10" s="4" customFormat="1" ht="320.10000000000002" customHeight="1" outlineLevel="1">
      <c r="A26" s="77" t="s">
        <v>340</v>
      </c>
      <c r="B26" s="85" t="s">
        <v>342</v>
      </c>
      <c r="C26" s="76" t="s">
        <v>344</v>
      </c>
      <c r="D26" s="134" t="s">
        <v>359</v>
      </c>
      <c r="E26" s="135"/>
      <c r="F26" s="135"/>
      <c r="G26" s="75"/>
      <c r="H26" s="116">
        <v>45773</v>
      </c>
      <c r="I26" s="76" t="s">
        <v>38</v>
      </c>
      <c r="J26" s="74" t="s">
        <v>343</v>
      </c>
    </row>
    <row r="27" spans="1:10" s="4" customFormat="1" ht="408.95" customHeight="1" outlineLevel="1">
      <c r="A27" s="77" t="s">
        <v>341</v>
      </c>
      <c r="B27" s="85" t="s">
        <v>349</v>
      </c>
      <c r="C27" s="76" t="s">
        <v>350</v>
      </c>
      <c r="D27" s="134" t="s">
        <v>370</v>
      </c>
      <c r="E27" s="135"/>
      <c r="F27" s="135"/>
      <c r="G27" s="75"/>
      <c r="H27" s="116">
        <v>45773</v>
      </c>
      <c r="I27" s="76" t="s">
        <v>3</v>
      </c>
      <c r="J27" s="74" t="s">
        <v>171</v>
      </c>
    </row>
    <row r="28" spans="1:10" s="4" customFormat="1" ht="12.75" outlineLevel="1">
      <c r="A28" s="147" t="s">
        <v>48</v>
      </c>
      <c r="B28" s="148"/>
      <c r="C28" s="148"/>
      <c r="D28" s="87"/>
      <c r="E28" s="87"/>
      <c r="F28" s="87"/>
      <c r="G28" s="87"/>
      <c r="H28" s="87"/>
      <c r="I28" s="87"/>
      <c r="J28" s="88"/>
    </row>
    <row r="29" spans="1:10" s="4" customFormat="1" ht="309.95" customHeight="1" outlineLevel="1">
      <c r="A29" s="93" t="s">
        <v>0</v>
      </c>
      <c r="B29" s="85" t="s">
        <v>377</v>
      </c>
      <c r="C29" s="86" t="s">
        <v>384</v>
      </c>
      <c r="D29" s="132" t="s">
        <v>389</v>
      </c>
      <c r="E29" s="133"/>
      <c r="F29" s="133"/>
      <c r="G29" s="94"/>
      <c r="H29" s="115" t="s">
        <v>385</v>
      </c>
      <c r="I29" s="86" t="s">
        <v>38</v>
      </c>
      <c r="J29" s="96"/>
    </row>
    <row r="30" spans="1:10" s="4" customFormat="1" ht="309.95" customHeight="1" outlineLevel="1">
      <c r="A30" s="93" t="s">
        <v>1</v>
      </c>
      <c r="B30" s="85" t="s">
        <v>378</v>
      </c>
      <c r="C30" s="86" t="s">
        <v>387</v>
      </c>
      <c r="D30" s="132" t="s">
        <v>388</v>
      </c>
      <c r="E30" s="139"/>
      <c r="F30" s="139"/>
      <c r="G30" s="94"/>
      <c r="H30" s="115">
        <v>45774</v>
      </c>
      <c r="I30" s="86" t="s">
        <v>38</v>
      </c>
      <c r="J30" s="96"/>
    </row>
    <row r="31" spans="1:10" s="4" customFormat="1" ht="159.94999999999999" customHeight="1" outlineLevel="1">
      <c r="A31" s="93" t="s">
        <v>2</v>
      </c>
      <c r="B31" s="85" t="s">
        <v>165</v>
      </c>
      <c r="C31" s="86" t="s">
        <v>393</v>
      </c>
      <c r="D31" s="132" t="s">
        <v>395</v>
      </c>
      <c r="E31" s="133"/>
      <c r="F31" s="133"/>
      <c r="G31" s="94"/>
      <c r="H31" s="115" t="s">
        <v>394</v>
      </c>
      <c r="I31" s="86" t="s">
        <v>38</v>
      </c>
      <c r="J31" s="96" t="s">
        <v>200</v>
      </c>
    </row>
    <row r="32" spans="1:10" s="4" customFormat="1" ht="159.94999999999999" customHeight="1" outlineLevel="1">
      <c r="A32" s="93" t="s">
        <v>49</v>
      </c>
      <c r="B32" s="85" t="s">
        <v>64</v>
      </c>
      <c r="C32" s="86" t="s">
        <v>396</v>
      </c>
      <c r="D32" s="134" t="s">
        <v>395</v>
      </c>
      <c r="E32" s="149"/>
      <c r="F32" s="149"/>
      <c r="G32" s="94"/>
      <c r="H32" s="115" t="s">
        <v>385</v>
      </c>
      <c r="I32" s="86" t="s">
        <v>38</v>
      </c>
      <c r="J32" s="96"/>
    </row>
    <row r="33" spans="1:10" s="4" customFormat="1" ht="159.94999999999999" customHeight="1" outlineLevel="1">
      <c r="A33" s="93" t="s">
        <v>51</v>
      </c>
      <c r="B33" s="85" t="s">
        <v>166</v>
      </c>
      <c r="C33" s="86" t="s">
        <v>399</v>
      </c>
      <c r="D33" s="134" t="s">
        <v>398</v>
      </c>
      <c r="E33" s="150"/>
      <c r="F33" s="151"/>
      <c r="G33" s="94"/>
      <c r="H33" s="115" t="s">
        <v>394</v>
      </c>
      <c r="I33" s="86" t="s">
        <v>38</v>
      </c>
      <c r="J33" s="96" t="s">
        <v>400</v>
      </c>
    </row>
    <row r="34" spans="1:10" s="4" customFormat="1" ht="159.94999999999999" customHeight="1" outlineLevel="1">
      <c r="A34" s="93" t="s">
        <v>52</v>
      </c>
      <c r="B34" s="85" t="s">
        <v>207</v>
      </c>
      <c r="C34" s="86" t="s">
        <v>404</v>
      </c>
      <c r="D34" s="134" t="s">
        <v>403</v>
      </c>
      <c r="E34" s="150"/>
      <c r="F34" s="151"/>
      <c r="G34" s="94"/>
      <c r="H34" s="115" t="s">
        <v>385</v>
      </c>
      <c r="I34" s="86" t="s">
        <v>39</v>
      </c>
      <c r="J34" s="96" t="s">
        <v>303</v>
      </c>
    </row>
    <row r="35" spans="1:10" s="4" customFormat="1" ht="159.94999999999999" customHeight="1" outlineLevel="1">
      <c r="A35" s="93" t="s">
        <v>53</v>
      </c>
      <c r="B35" s="85" t="s">
        <v>65</v>
      </c>
      <c r="C35" s="86" t="s">
        <v>405</v>
      </c>
      <c r="D35" s="134" t="s">
        <v>362</v>
      </c>
      <c r="E35" s="149"/>
      <c r="F35" s="171"/>
      <c r="G35" s="94"/>
      <c r="H35" s="115" t="s">
        <v>394</v>
      </c>
      <c r="I35" s="86" t="s">
        <v>38</v>
      </c>
      <c r="J35" s="96" t="s">
        <v>331</v>
      </c>
    </row>
    <row r="36" spans="1:10" s="4" customFormat="1" ht="159.94999999999999" customHeight="1" outlineLevel="1">
      <c r="A36" s="93" t="s">
        <v>63</v>
      </c>
      <c r="B36" s="85" t="s">
        <v>56</v>
      </c>
      <c r="C36" s="86" t="s">
        <v>407</v>
      </c>
      <c r="D36" s="134" t="s">
        <v>408</v>
      </c>
      <c r="E36" s="150"/>
      <c r="F36" s="151"/>
      <c r="G36" s="94"/>
      <c r="H36" s="115" t="s">
        <v>385</v>
      </c>
      <c r="I36" s="86" t="s">
        <v>3</v>
      </c>
      <c r="J36" s="96" t="s">
        <v>205</v>
      </c>
    </row>
    <row r="37" spans="1:10" s="4" customFormat="1" ht="150" customHeight="1" outlineLevel="1">
      <c r="A37" s="93" t="s">
        <v>72</v>
      </c>
      <c r="B37" s="85" t="s">
        <v>50</v>
      </c>
      <c r="C37" s="86" t="s">
        <v>411</v>
      </c>
      <c r="D37" s="134" t="s">
        <v>410</v>
      </c>
      <c r="E37" s="150"/>
      <c r="F37" s="151"/>
      <c r="G37" s="94"/>
      <c r="H37" s="115" t="s">
        <v>385</v>
      </c>
      <c r="I37" s="86" t="s">
        <v>39</v>
      </c>
      <c r="J37" s="96" t="s">
        <v>303</v>
      </c>
    </row>
    <row r="38" spans="1:10" s="4" customFormat="1" ht="159.94999999999999" customHeight="1" outlineLevel="1">
      <c r="A38" s="93" t="s">
        <v>73</v>
      </c>
      <c r="B38" s="85" t="s">
        <v>55</v>
      </c>
      <c r="C38" s="86" t="s">
        <v>412</v>
      </c>
      <c r="D38" s="134" t="s">
        <v>413</v>
      </c>
      <c r="E38" s="150"/>
      <c r="F38" s="151"/>
      <c r="G38" s="94"/>
      <c r="H38" s="115" t="s">
        <v>394</v>
      </c>
      <c r="I38" s="86" t="s">
        <v>38</v>
      </c>
      <c r="J38" s="96"/>
    </row>
    <row r="39" spans="1:10" s="4" customFormat="1" ht="159.94999999999999" customHeight="1" outlineLevel="1">
      <c r="A39" s="93" t="s">
        <v>74</v>
      </c>
      <c r="B39" s="85" t="s">
        <v>54</v>
      </c>
      <c r="C39" s="86" t="s">
        <v>415</v>
      </c>
      <c r="D39" s="132" t="s">
        <v>416</v>
      </c>
      <c r="E39" s="139"/>
      <c r="F39" s="170"/>
      <c r="G39" s="94"/>
      <c r="H39" s="115" t="s">
        <v>394</v>
      </c>
      <c r="I39" s="86" t="s">
        <v>38</v>
      </c>
      <c r="J39" s="96"/>
    </row>
    <row r="40" spans="1:10" s="4" customFormat="1" ht="159.94999999999999" customHeight="1" outlineLevel="1">
      <c r="A40" s="93" t="s">
        <v>338</v>
      </c>
      <c r="B40" s="85" t="s">
        <v>420</v>
      </c>
      <c r="C40" s="86" t="s">
        <v>421</v>
      </c>
      <c r="D40" s="132" t="s">
        <v>423</v>
      </c>
      <c r="E40" s="139"/>
      <c r="F40" s="170"/>
      <c r="G40" s="94"/>
      <c r="H40" s="115">
        <v>45774</v>
      </c>
      <c r="I40" s="86" t="s">
        <v>3</v>
      </c>
      <c r="J40" s="96" t="s">
        <v>422</v>
      </c>
    </row>
    <row r="41" spans="1:10" s="4" customFormat="1" ht="12.75" outlineLevel="1">
      <c r="A41" s="147" t="s">
        <v>66</v>
      </c>
      <c r="B41" s="148"/>
      <c r="C41" s="148"/>
      <c r="D41" s="87"/>
      <c r="E41" s="87"/>
      <c r="F41" s="87"/>
      <c r="G41" s="87"/>
      <c r="H41" s="87"/>
      <c r="I41" s="87"/>
      <c r="J41" s="88"/>
    </row>
    <row r="42" spans="1:10" s="4" customFormat="1" ht="159.94999999999999" customHeight="1" outlineLevel="1">
      <c r="A42" s="77" t="s">
        <v>0</v>
      </c>
      <c r="B42" s="92" t="s">
        <v>68</v>
      </c>
      <c r="C42" s="76" t="s">
        <v>386</v>
      </c>
      <c r="D42" s="134" t="s">
        <v>163</v>
      </c>
      <c r="E42" s="149"/>
      <c r="F42" s="149"/>
      <c r="G42" s="75"/>
      <c r="H42" s="129">
        <v>45774</v>
      </c>
      <c r="I42" s="76" t="s">
        <v>38</v>
      </c>
      <c r="J42" s="74"/>
    </row>
    <row r="43" spans="1:10" s="4" customFormat="1" ht="12.75" outlineLevel="1">
      <c r="A43" s="137" t="s">
        <v>67</v>
      </c>
      <c r="B43" s="138"/>
      <c r="C43" s="138"/>
      <c r="D43" s="97"/>
      <c r="E43" s="97"/>
      <c r="F43" s="97"/>
      <c r="G43" s="97"/>
      <c r="H43" s="97"/>
      <c r="I43" s="97"/>
      <c r="J43" s="98"/>
    </row>
    <row r="44" spans="1:10" s="4" customFormat="1" ht="309.95" customHeight="1" outlineLevel="1">
      <c r="A44" s="77" t="s">
        <v>0</v>
      </c>
      <c r="B44" s="92" t="s">
        <v>100</v>
      </c>
      <c r="C44" s="76" t="s">
        <v>453</v>
      </c>
      <c r="D44" s="134" t="s">
        <v>428</v>
      </c>
      <c r="E44" s="150"/>
      <c r="F44" s="150"/>
      <c r="G44" s="75"/>
      <c r="H44" s="129" t="s">
        <v>426</v>
      </c>
      <c r="I44" s="76" t="s">
        <v>38</v>
      </c>
      <c r="J44" s="74"/>
    </row>
    <row r="45" spans="1:10" s="4" customFormat="1" ht="159.94999999999999" customHeight="1" outlineLevel="1">
      <c r="A45" s="77" t="s">
        <v>1</v>
      </c>
      <c r="B45" s="81" t="s">
        <v>101</v>
      </c>
      <c r="C45" s="76" t="s">
        <v>435</v>
      </c>
      <c r="D45" s="134" t="s">
        <v>430</v>
      </c>
      <c r="E45" s="149"/>
      <c r="F45" s="149"/>
      <c r="G45" s="75"/>
      <c r="H45" s="129" t="s">
        <v>426</v>
      </c>
      <c r="I45" s="76" t="s">
        <v>38</v>
      </c>
      <c r="J45" s="74" t="s">
        <v>276</v>
      </c>
    </row>
    <row r="46" spans="1:10" s="4" customFormat="1" ht="159.94999999999999" customHeight="1" outlineLevel="1">
      <c r="A46" s="77" t="s">
        <v>2</v>
      </c>
      <c r="B46" s="92" t="s">
        <v>102</v>
      </c>
      <c r="C46" s="76" t="s">
        <v>434</v>
      </c>
      <c r="D46" s="134" t="s">
        <v>429</v>
      </c>
      <c r="E46" s="150"/>
      <c r="F46" s="150"/>
      <c r="G46" s="75"/>
      <c r="H46" s="129" t="s">
        <v>426</v>
      </c>
      <c r="I46" s="76" t="s">
        <v>38</v>
      </c>
      <c r="J46" s="74" t="s">
        <v>280</v>
      </c>
    </row>
    <row r="47" spans="1:10" s="4" customFormat="1" ht="309.95" customHeight="1" outlineLevel="1">
      <c r="A47" s="77" t="s">
        <v>49</v>
      </c>
      <c r="B47" s="92" t="s">
        <v>431</v>
      </c>
      <c r="C47" s="76" t="s">
        <v>437</v>
      </c>
      <c r="D47" s="134" t="s">
        <v>436</v>
      </c>
      <c r="E47" s="149"/>
      <c r="F47" s="149"/>
      <c r="G47" s="75"/>
      <c r="H47" s="129">
        <v>45774</v>
      </c>
      <c r="I47" s="76" t="s">
        <v>3</v>
      </c>
      <c r="J47" s="74" t="s">
        <v>438</v>
      </c>
    </row>
    <row r="48" spans="1:10" s="4" customFormat="1" ht="159.94999999999999" customHeight="1" outlineLevel="1">
      <c r="A48" s="77" t="s">
        <v>51</v>
      </c>
      <c r="B48" s="92" t="s">
        <v>103</v>
      </c>
      <c r="C48" s="76" t="s">
        <v>448</v>
      </c>
      <c r="D48" s="134" t="s">
        <v>439</v>
      </c>
      <c r="E48" s="150"/>
      <c r="F48" s="150"/>
      <c r="G48" s="75"/>
      <c r="H48" s="129" t="s">
        <v>440</v>
      </c>
      <c r="I48" s="76" t="s">
        <v>38</v>
      </c>
      <c r="J48" s="74" t="s">
        <v>281</v>
      </c>
    </row>
    <row r="49" spans="1:10" s="4" customFormat="1" ht="159.94999999999999" customHeight="1" outlineLevel="1">
      <c r="A49" s="77" t="s">
        <v>52</v>
      </c>
      <c r="B49" s="92" t="s">
        <v>299</v>
      </c>
      <c r="C49" s="76" t="s">
        <v>449</v>
      </c>
      <c r="D49" s="134" t="s">
        <v>439</v>
      </c>
      <c r="E49" s="149"/>
      <c r="F49" s="149"/>
      <c r="G49" s="75"/>
      <c r="H49" s="129" t="s">
        <v>441</v>
      </c>
      <c r="I49" s="76" t="s">
        <v>38</v>
      </c>
      <c r="J49" s="74" t="s">
        <v>300</v>
      </c>
    </row>
    <row r="50" spans="1:10" s="4" customFormat="1" ht="159.94999999999999" customHeight="1" outlineLevel="1">
      <c r="A50" s="77" t="s">
        <v>53</v>
      </c>
      <c r="B50" s="92" t="s">
        <v>104</v>
      </c>
      <c r="C50" s="76" t="s">
        <v>450</v>
      </c>
      <c r="D50" s="134" t="s">
        <v>443</v>
      </c>
      <c r="E50" s="149"/>
      <c r="F50" s="149"/>
      <c r="G50" s="75"/>
      <c r="H50" s="129" t="s">
        <v>426</v>
      </c>
      <c r="I50" s="76" t="s">
        <v>38</v>
      </c>
      <c r="J50" s="74" t="s">
        <v>290</v>
      </c>
    </row>
    <row r="51" spans="1:10" s="4" customFormat="1" ht="159.94999999999999" customHeight="1" outlineLevel="1">
      <c r="A51" s="77" t="s">
        <v>63</v>
      </c>
      <c r="B51" s="92" t="s">
        <v>355</v>
      </c>
      <c r="C51" s="76" t="s">
        <v>451</v>
      </c>
      <c r="D51" s="134" t="s">
        <v>446</v>
      </c>
      <c r="E51" s="149"/>
      <c r="F51" s="149"/>
      <c r="G51" s="75"/>
      <c r="H51" s="129">
        <v>45774</v>
      </c>
      <c r="I51" s="76" t="s">
        <v>38</v>
      </c>
      <c r="J51" s="74" t="s">
        <v>447</v>
      </c>
    </row>
    <row r="52" spans="1:10" s="4" customFormat="1" ht="159.94999999999999" customHeight="1" outlineLevel="1">
      <c r="A52" s="77" t="s">
        <v>72</v>
      </c>
      <c r="B52" s="92" t="s">
        <v>452</v>
      </c>
      <c r="C52" s="76" t="s">
        <v>455</v>
      </c>
      <c r="D52" s="134" t="s">
        <v>456</v>
      </c>
      <c r="E52" s="149"/>
      <c r="F52" s="149"/>
      <c r="G52" s="75"/>
      <c r="H52" s="129">
        <v>45774</v>
      </c>
      <c r="I52" s="76" t="s">
        <v>38</v>
      </c>
      <c r="J52" s="74" t="s">
        <v>454</v>
      </c>
    </row>
    <row r="53" spans="1:10" s="4" customFormat="1" ht="408.95" customHeight="1" outlineLevel="1">
      <c r="A53" s="77" t="s">
        <v>73</v>
      </c>
      <c r="B53" s="92" t="s">
        <v>465</v>
      </c>
      <c r="C53" s="76" t="s">
        <v>459</v>
      </c>
      <c r="D53" s="134" t="s">
        <v>463</v>
      </c>
      <c r="E53" s="149"/>
      <c r="F53" s="149"/>
      <c r="G53" s="75"/>
      <c r="H53" s="129" t="s">
        <v>441</v>
      </c>
      <c r="I53" s="76" t="s">
        <v>38</v>
      </c>
      <c r="J53" s="74" t="s">
        <v>464</v>
      </c>
    </row>
    <row r="54" spans="1:10" s="4" customFormat="1" ht="159.94999999999999" customHeight="1" outlineLevel="1">
      <c r="A54" s="77" t="s">
        <v>74</v>
      </c>
      <c r="B54" s="92" t="s">
        <v>483</v>
      </c>
      <c r="C54" s="76" t="s">
        <v>466</v>
      </c>
      <c r="D54" s="134" t="s">
        <v>468</v>
      </c>
      <c r="E54" s="149"/>
      <c r="F54" s="149"/>
      <c r="G54" s="75"/>
      <c r="H54" s="129">
        <v>45774</v>
      </c>
      <c r="I54" s="76" t="s">
        <v>38</v>
      </c>
      <c r="J54" s="74"/>
    </row>
    <row r="55" spans="1:10" s="4" customFormat="1" ht="159.94999999999999" customHeight="1" outlineLevel="1">
      <c r="A55" s="77" t="s">
        <v>338</v>
      </c>
      <c r="B55" s="92" t="s">
        <v>484</v>
      </c>
      <c r="C55" s="76" t="s">
        <v>467</v>
      </c>
      <c r="D55" s="134" t="s">
        <v>469</v>
      </c>
      <c r="E55" s="149"/>
      <c r="F55" s="149"/>
      <c r="G55" s="75"/>
      <c r="H55" s="129">
        <v>45774</v>
      </c>
      <c r="I55" s="76" t="s">
        <v>3</v>
      </c>
      <c r="J55" s="74" t="s">
        <v>470</v>
      </c>
    </row>
    <row r="56" spans="1:10" s="4" customFormat="1" ht="159.94999999999999" customHeight="1" outlineLevel="1">
      <c r="A56" s="77" t="s">
        <v>339</v>
      </c>
      <c r="B56" s="92" t="s">
        <v>471</v>
      </c>
      <c r="C56" s="76" t="s">
        <v>472</v>
      </c>
      <c r="D56" s="134" t="s">
        <v>473</v>
      </c>
      <c r="E56" s="149"/>
      <c r="F56" s="149"/>
      <c r="G56" s="75"/>
      <c r="H56" s="129">
        <v>45774</v>
      </c>
      <c r="I56" s="76" t="s">
        <v>3</v>
      </c>
      <c r="J56" s="74" t="s">
        <v>474</v>
      </c>
    </row>
    <row r="57" spans="1:10" s="4" customFormat="1" ht="309.95" customHeight="1" outlineLevel="1">
      <c r="A57" s="77" t="s">
        <v>340</v>
      </c>
      <c r="B57" s="92" t="s">
        <v>475</v>
      </c>
      <c r="C57" s="76" t="s">
        <v>476</v>
      </c>
      <c r="D57" s="134" t="s">
        <v>478</v>
      </c>
      <c r="E57" s="149"/>
      <c r="F57" s="149"/>
      <c r="G57" s="75"/>
      <c r="H57" s="129">
        <v>45774</v>
      </c>
      <c r="I57" s="76" t="s">
        <v>3</v>
      </c>
      <c r="J57" s="74" t="s">
        <v>477</v>
      </c>
    </row>
    <row r="58" spans="1:10" s="4" customFormat="1" ht="159.94999999999999" customHeight="1" outlineLevel="1">
      <c r="A58" s="77" t="s">
        <v>341</v>
      </c>
      <c r="B58" s="92" t="s">
        <v>490</v>
      </c>
      <c r="C58" s="76" t="s">
        <v>492</v>
      </c>
      <c r="D58" s="134" t="s">
        <v>493</v>
      </c>
      <c r="E58" s="149"/>
      <c r="F58" s="149"/>
      <c r="G58" s="75"/>
      <c r="H58" s="129">
        <v>45774</v>
      </c>
      <c r="I58" s="76" t="s">
        <v>39</v>
      </c>
      <c r="J58" s="74" t="s">
        <v>496</v>
      </c>
    </row>
    <row r="59" spans="1:10" s="4" customFormat="1" ht="159.94999999999999" customHeight="1" outlineLevel="1">
      <c r="A59" s="77" t="s">
        <v>489</v>
      </c>
      <c r="B59" s="92" t="s">
        <v>491</v>
      </c>
      <c r="C59" s="76" t="s">
        <v>494</v>
      </c>
      <c r="D59" s="134" t="s">
        <v>495</v>
      </c>
      <c r="E59" s="149"/>
      <c r="F59" s="149"/>
      <c r="G59" s="75"/>
      <c r="H59" s="129">
        <v>45774</v>
      </c>
      <c r="I59" s="76" t="s">
        <v>39</v>
      </c>
      <c r="J59" s="74" t="s">
        <v>497</v>
      </c>
    </row>
    <row r="60" spans="1:10" s="4" customFormat="1" ht="12.75" outlineLevel="1">
      <c r="A60" s="137" t="s">
        <v>80</v>
      </c>
      <c r="B60" s="138"/>
      <c r="C60" s="138"/>
      <c r="D60" s="97"/>
      <c r="E60" s="97"/>
      <c r="F60" s="97"/>
      <c r="G60" s="97"/>
      <c r="H60" s="97"/>
      <c r="I60" s="97"/>
      <c r="J60" s="98"/>
    </row>
    <row r="61" spans="1:10" s="4" customFormat="1" ht="300" customHeight="1" outlineLevel="1">
      <c r="A61" s="77" t="s">
        <v>0</v>
      </c>
      <c r="B61" s="92" t="s">
        <v>81</v>
      </c>
      <c r="C61" s="76" t="s">
        <v>292</v>
      </c>
      <c r="D61" s="169"/>
      <c r="E61" s="149"/>
      <c r="F61" s="149"/>
      <c r="G61" s="75"/>
      <c r="H61" s="129">
        <v>45769</v>
      </c>
      <c r="I61" s="76" t="s">
        <v>38</v>
      </c>
      <c r="J61" s="74"/>
    </row>
    <row r="62" spans="1:10" s="4" customFormat="1" ht="300" customHeight="1" outlineLevel="1">
      <c r="A62" s="77" t="s">
        <v>1</v>
      </c>
      <c r="B62" s="92" t="s">
        <v>82</v>
      </c>
      <c r="C62" s="76" t="s">
        <v>293</v>
      </c>
      <c r="D62" s="169"/>
      <c r="E62" s="149"/>
      <c r="F62" s="149"/>
      <c r="G62" s="75"/>
      <c r="H62" s="129">
        <v>45769</v>
      </c>
      <c r="I62" s="76" t="s">
        <v>38</v>
      </c>
      <c r="J62" s="74" t="s">
        <v>291</v>
      </c>
    </row>
    <row r="63" spans="1:10" s="4" customFormat="1" ht="79.5" customHeight="1" outlineLevel="1">
      <c r="A63" s="77" t="s">
        <v>2</v>
      </c>
      <c r="B63" s="92" t="s">
        <v>85</v>
      </c>
      <c r="C63" s="76" t="s">
        <v>87</v>
      </c>
      <c r="D63" s="169"/>
      <c r="E63" s="149"/>
      <c r="F63" s="149"/>
      <c r="G63" s="75"/>
      <c r="H63" s="82"/>
      <c r="I63" s="76"/>
      <c r="J63" s="74"/>
    </row>
    <row r="64" spans="1:10" s="4" customFormat="1" ht="79.5" customHeight="1" outlineLevel="1">
      <c r="A64" s="77" t="s">
        <v>49</v>
      </c>
      <c r="B64" s="92" t="s">
        <v>86</v>
      </c>
      <c r="C64" s="76" t="s">
        <v>88</v>
      </c>
      <c r="D64" s="169"/>
      <c r="E64" s="149"/>
      <c r="F64" s="149"/>
      <c r="G64" s="75"/>
      <c r="H64" s="82"/>
      <c r="I64" s="76"/>
      <c r="J64" s="74"/>
    </row>
    <row r="65" spans="1:10" s="4" customFormat="1" ht="91.5" customHeight="1" outlineLevel="1">
      <c r="A65" s="77" t="s">
        <v>51</v>
      </c>
      <c r="B65" s="92" t="s">
        <v>89</v>
      </c>
      <c r="C65" s="76" t="s">
        <v>90</v>
      </c>
      <c r="D65" s="169"/>
      <c r="E65" s="149"/>
      <c r="F65" s="149"/>
      <c r="G65" s="75"/>
      <c r="H65" s="82"/>
      <c r="I65" s="76"/>
      <c r="J65" s="74"/>
    </row>
    <row r="66" spans="1:10" s="4" customFormat="1" ht="67.5" customHeight="1" outlineLevel="1">
      <c r="A66" s="77" t="s">
        <v>52</v>
      </c>
      <c r="B66" s="92" t="s">
        <v>83</v>
      </c>
      <c r="C66" s="76" t="s">
        <v>84</v>
      </c>
      <c r="D66" s="169"/>
      <c r="E66" s="149"/>
      <c r="F66" s="149"/>
      <c r="G66" s="75"/>
      <c r="H66" s="82"/>
      <c r="I66" s="76"/>
      <c r="J66" s="74"/>
    </row>
    <row r="67" spans="1:10" s="4" customFormat="1" ht="300" customHeight="1" outlineLevel="1">
      <c r="A67" s="77" t="s">
        <v>53</v>
      </c>
      <c r="B67" s="92" t="s">
        <v>283</v>
      </c>
      <c r="C67" s="76" t="s">
        <v>284</v>
      </c>
      <c r="D67" s="169"/>
      <c r="E67" s="149"/>
      <c r="F67" s="149"/>
      <c r="G67" s="75"/>
      <c r="H67" s="129">
        <v>45769</v>
      </c>
      <c r="I67" s="76" t="s">
        <v>38</v>
      </c>
      <c r="J67" s="74" t="s">
        <v>285</v>
      </c>
    </row>
    <row r="68" spans="1:10" s="4" customFormat="1" ht="12.75" outlineLevel="1">
      <c r="A68" s="137" t="s">
        <v>91</v>
      </c>
      <c r="B68" s="138"/>
      <c r="C68" s="138"/>
      <c r="D68" s="97"/>
      <c r="E68" s="97"/>
      <c r="F68" s="97"/>
      <c r="G68" s="97"/>
      <c r="H68" s="97"/>
      <c r="I68" s="97"/>
      <c r="J68" s="98"/>
    </row>
    <row r="69" spans="1:10" s="4" customFormat="1" ht="47.25" customHeight="1" outlineLevel="1">
      <c r="A69" s="77" t="s">
        <v>0</v>
      </c>
      <c r="B69" s="92" t="s">
        <v>115</v>
      </c>
      <c r="C69" s="76" t="s">
        <v>92</v>
      </c>
      <c r="D69" s="169"/>
      <c r="E69" s="149"/>
      <c r="F69" s="149"/>
      <c r="G69" s="75"/>
      <c r="H69" s="82"/>
      <c r="I69" s="76"/>
      <c r="J69" s="74"/>
    </row>
    <row r="70" spans="1:10" s="4" customFormat="1" ht="12.75" outlineLevel="1">
      <c r="A70" s="137" t="s">
        <v>229</v>
      </c>
      <c r="B70" s="138"/>
      <c r="C70" s="138"/>
      <c r="D70" s="97"/>
      <c r="E70" s="97"/>
      <c r="F70" s="97"/>
      <c r="G70" s="97"/>
      <c r="H70" s="97"/>
      <c r="I70" s="97"/>
      <c r="J70" s="98"/>
    </row>
    <row r="71" spans="1:10" s="4" customFormat="1" ht="144" customHeight="1" outlineLevel="1">
      <c r="A71" s="77" t="s">
        <v>0</v>
      </c>
      <c r="B71" s="92" t="s">
        <v>231</v>
      </c>
      <c r="C71" s="76" t="s">
        <v>228</v>
      </c>
      <c r="D71" s="169"/>
      <c r="E71" s="149"/>
      <c r="F71" s="149"/>
      <c r="G71" s="75"/>
      <c r="H71" s="82"/>
      <c r="I71" s="76"/>
      <c r="J71" s="74"/>
    </row>
    <row r="72" spans="1:10" s="4" customFormat="1" ht="123" customHeight="1" outlineLevel="1">
      <c r="A72" s="77" t="s">
        <v>1</v>
      </c>
      <c r="B72" s="92" t="s">
        <v>232</v>
      </c>
      <c r="C72" s="76" t="s">
        <v>233</v>
      </c>
      <c r="D72" s="169"/>
      <c r="E72" s="149"/>
      <c r="F72" s="149"/>
      <c r="G72" s="75"/>
      <c r="H72" s="82"/>
      <c r="I72" s="76"/>
      <c r="J72" s="74"/>
    </row>
    <row r="73" spans="1:10" s="4" customFormat="1" ht="12.75" outlineLevel="1">
      <c r="A73" s="137" t="s">
        <v>256</v>
      </c>
      <c r="B73" s="138"/>
      <c r="C73" s="138"/>
      <c r="D73" s="97"/>
      <c r="E73" s="97"/>
      <c r="F73" s="97"/>
      <c r="G73" s="97"/>
      <c r="H73" s="97"/>
      <c r="I73" s="97"/>
      <c r="J73" s="98"/>
    </row>
    <row r="74" spans="1:10" s="4" customFormat="1" ht="98.25" customHeight="1" outlineLevel="1">
      <c r="A74" s="77" t="s">
        <v>0</v>
      </c>
      <c r="B74" s="92" t="s">
        <v>272</v>
      </c>
      <c r="C74" s="76" t="s">
        <v>267</v>
      </c>
      <c r="D74" s="169"/>
      <c r="E74" s="149"/>
      <c r="F74" s="149"/>
      <c r="G74" s="75"/>
      <c r="H74" s="82"/>
      <c r="I74" s="76"/>
      <c r="J74" s="74"/>
    </row>
    <row r="75" spans="1:10" s="4" customFormat="1" ht="160.5" customHeight="1" outlineLevel="1">
      <c r="A75" s="77" t="s">
        <v>1</v>
      </c>
      <c r="B75" s="92" t="s">
        <v>268</v>
      </c>
      <c r="C75" s="76" t="s">
        <v>271</v>
      </c>
      <c r="D75" s="169"/>
      <c r="E75" s="149"/>
      <c r="F75" s="149"/>
      <c r="G75" s="75"/>
      <c r="H75" s="82"/>
      <c r="I75" s="76"/>
      <c r="J75" s="74"/>
    </row>
    <row r="76" spans="1:10" s="4" customFormat="1" ht="12.75" outlineLevel="1">
      <c r="A76" s="137" t="s">
        <v>257</v>
      </c>
      <c r="B76" s="138"/>
      <c r="C76" s="138"/>
      <c r="D76" s="97"/>
      <c r="E76" s="97"/>
      <c r="F76" s="97"/>
      <c r="G76" s="97"/>
      <c r="H76" s="97"/>
      <c r="I76" s="97"/>
      <c r="J76" s="98"/>
    </row>
    <row r="77" spans="1:10" s="4" customFormat="1" ht="136.5" customHeight="1" outlineLevel="1">
      <c r="A77" s="77" t="s">
        <v>0</v>
      </c>
      <c r="B77" s="92" t="s">
        <v>258</v>
      </c>
      <c r="C77" s="76" t="s">
        <v>259</v>
      </c>
      <c r="D77" s="169"/>
      <c r="E77" s="149"/>
      <c r="F77" s="149"/>
      <c r="G77" s="75"/>
      <c r="H77" s="82"/>
      <c r="I77" s="76"/>
      <c r="J77" s="74"/>
    </row>
    <row r="78" spans="1:10" s="4" customFormat="1" ht="136.5" customHeight="1" outlineLevel="1">
      <c r="A78" s="77" t="s">
        <v>1</v>
      </c>
      <c r="B78" s="92" t="s">
        <v>258</v>
      </c>
      <c r="C78" s="76" t="s">
        <v>260</v>
      </c>
      <c r="D78" s="169"/>
      <c r="E78" s="149"/>
      <c r="F78" s="149"/>
      <c r="G78" s="75"/>
      <c r="H78" s="82"/>
      <c r="I78" s="76"/>
      <c r="J78" s="74"/>
    </row>
    <row r="79" spans="1:10" s="4" customFormat="1" ht="148.5" customHeight="1" outlineLevel="1">
      <c r="A79" s="77" t="s">
        <v>2</v>
      </c>
      <c r="B79" s="92" t="s">
        <v>261</v>
      </c>
      <c r="C79" s="76" t="s">
        <v>262</v>
      </c>
      <c r="D79" s="169"/>
      <c r="E79" s="149"/>
      <c r="F79" s="149"/>
      <c r="G79" s="75"/>
      <c r="H79" s="82"/>
      <c r="I79" s="76"/>
      <c r="J79" s="74"/>
    </row>
    <row r="80" spans="1:10" s="4" customFormat="1" ht="146.25" customHeight="1" outlineLevel="1">
      <c r="A80" s="77" t="s">
        <v>49</v>
      </c>
      <c r="B80" s="92" t="s">
        <v>263</v>
      </c>
      <c r="C80" s="76" t="s">
        <v>269</v>
      </c>
      <c r="D80" s="169"/>
      <c r="E80" s="149"/>
      <c r="F80" s="149"/>
      <c r="G80" s="75"/>
      <c r="H80" s="82"/>
      <c r="I80" s="76"/>
      <c r="J80" s="74"/>
    </row>
    <row r="81" spans="1:10" s="4" customFormat="1" ht="12.75" outlineLevel="1">
      <c r="A81" s="137"/>
      <c r="B81" s="138"/>
      <c r="C81" s="138"/>
      <c r="D81" s="97"/>
      <c r="E81" s="97"/>
      <c r="F81" s="97"/>
      <c r="G81" s="97"/>
      <c r="H81" s="97"/>
      <c r="I81" s="97"/>
      <c r="J81" s="98"/>
    </row>
    <row r="82" spans="1:10" s="4" customFormat="1" ht="63.75" customHeight="1" outlineLevel="1">
      <c r="A82" s="77"/>
      <c r="B82" s="92"/>
      <c r="C82" s="76"/>
      <c r="D82" s="169"/>
      <c r="E82" s="149"/>
      <c r="F82" s="149"/>
      <c r="G82" s="75"/>
      <c r="H82" s="82"/>
      <c r="I82" s="76"/>
      <c r="J82" s="74"/>
    </row>
    <row r="83" spans="1:10" s="4" customFormat="1" ht="12.75" outlineLevel="1">
      <c r="A83" s="137"/>
      <c r="B83" s="138"/>
      <c r="C83" s="138"/>
      <c r="D83" s="97"/>
      <c r="E83" s="97"/>
      <c r="F83" s="97"/>
      <c r="G83" s="97"/>
      <c r="H83" s="97"/>
      <c r="I83" s="97"/>
      <c r="J83" s="98"/>
    </row>
    <row r="84" spans="1:10" s="4" customFormat="1" ht="63.75" customHeight="1" outlineLevel="1">
      <c r="A84" s="77"/>
      <c r="B84" s="92"/>
      <c r="C84" s="76"/>
      <c r="D84" s="169"/>
      <c r="E84" s="149"/>
      <c r="F84" s="149"/>
      <c r="G84" s="75"/>
      <c r="H84" s="82"/>
      <c r="I84" s="76"/>
      <c r="J84" s="74"/>
    </row>
    <row r="85" spans="1:10" s="4" customFormat="1" ht="63.75" customHeight="1" outlineLevel="1">
      <c r="A85" s="124"/>
      <c r="B85" s="125"/>
      <c r="C85" s="126"/>
      <c r="D85" s="127"/>
      <c r="E85" s="127"/>
      <c r="F85" s="127"/>
      <c r="G85" s="126"/>
      <c r="H85" s="126"/>
      <c r="I85" s="126"/>
      <c r="J85" s="128"/>
    </row>
    <row r="86" spans="1:10" ht="12" customHeight="1">
      <c r="I86"/>
      <c r="J86"/>
    </row>
    <row r="87" spans="1:10" ht="12" customHeight="1">
      <c r="I87"/>
      <c r="J87"/>
    </row>
    <row r="88" spans="1:10" ht="12" customHeight="1">
      <c r="I88"/>
      <c r="J88"/>
    </row>
    <row r="89" spans="1:10" ht="12" customHeight="1">
      <c r="I89"/>
      <c r="J89"/>
    </row>
    <row r="90" spans="1:10" ht="12" customHeight="1">
      <c r="I90"/>
      <c r="J90"/>
    </row>
    <row r="91" spans="1:10" ht="12" customHeight="1">
      <c r="I91"/>
      <c r="J91"/>
    </row>
    <row r="92" spans="1:10" ht="12" customHeight="1">
      <c r="I92"/>
      <c r="J92"/>
    </row>
    <row r="93" spans="1:10" ht="12" customHeight="1">
      <c r="I93"/>
      <c r="J93"/>
    </row>
    <row r="94" spans="1:10" ht="12" customHeight="1">
      <c r="I94"/>
      <c r="J94"/>
    </row>
    <row r="95" spans="1:10" ht="12" customHeight="1">
      <c r="I95"/>
      <c r="J95"/>
    </row>
    <row r="96" spans="1:10" ht="12" customHeight="1">
      <c r="I96"/>
      <c r="J96"/>
    </row>
    <row r="97" spans="9:10" ht="12" customHeight="1">
      <c r="I97"/>
      <c r="J97"/>
    </row>
    <row r="98" spans="9:10" ht="12" customHeight="1">
      <c r="I98"/>
      <c r="J98"/>
    </row>
    <row r="99" spans="9:10" ht="12" customHeight="1">
      <c r="I99"/>
      <c r="J99"/>
    </row>
    <row r="100" spans="9:10" ht="12" customHeight="1">
      <c r="I100"/>
      <c r="J100"/>
    </row>
    <row r="101" spans="9:10" ht="12" customHeight="1">
      <c r="I101"/>
      <c r="J101"/>
    </row>
    <row r="102" spans="9:10">
      <c r="I102" s="19"/>
      <c r="J102"/>
    </row>
    <row r="103" spans="9:10">
      <c r="I103" s="19"/>
      <c r="J103"/>
    </row>
    <row r="104" spans="9:10">
      <c r="I104" s="19"/>
      <c r="J104"/>
    </row>
    <row r="105" spans="9:10">
      <c r="I105" s="19"/>
      <c r="J105"/>
    </row>
    <row r="106" spans="9:10">
      <c r="I106" s="19"/>
      <c r="J106"/>
    </row>
    <row r="107" spans="9:10">
      <c r="I107" s="19"/>
      <c r="J107"/>
    </row>
    <row r="108" spans="9:10">
      <c r="I108" s="19"/>
      <c r="J108"/>
    </row>
    <row r="109" spans="9:10">
      <c r="I109" s="19"/>
      <c r="J109"/>
    </row>
    <row r="110" spans="9:10">
      <c r="I110" s="19"/>
      <c r="J110"/>
    </row>
    <row r="111" spans="9:10">
      <c r="I111" s="19"/>
      <c r="J111"/>
    </row>
    <row r="112" spans="9:10">
      <c r="I112" s="19"/>
      <c r="J112"/>
    </row>
    <row r="113" spans="9:10">
      <c r="I113" s="19"/>
      <c r="J113"/>
    </row>
    <row r="114" spans="9:10">
      <c r="I114" s="19"/>
      <c r="J114"/>
    </row>
    <row r="115" spans="9:10">
      <c r="I115" s="19"/>
      <c r="J115"/>
    </row>
    <row r="116" spans="9:10">
      <c r="I116" s="19"/>
      <c r="J116"/>
    </row>
    <row r="117" spans="9:10">
      <c r="I117" s="19"/>
      <c r="J117"/>
    </row>
  </sheetData>
  <mergeCells count="91">
    <mergeCell ref="D84:F84"/>
    <mergeCell ref="D74:F74"/>
    <mergeCell ref="D79:F79"/>
    <mergeCell ref="D77:F77"/>
    <mergeCell ref="D78:F78"/>
    <mergeCell ref="D75:F75"/>
    <mergeCell ref="D80:F80"/>
    <mergeCell ref="A81:C81"/>
    <mergeCell ref="D82:F82"/>
    <mergeCell ref="A83:C83"/>
    <mergeCell ref="D47:F47"/>
    <mergeCell ref="D50:F50"/>
    <mergeCell ref="D51:F51"/>
    <mergeCell ref="D52:F52"/>
    <mergeCell ref="D59:F59"/>
    <mergeCell ref="D48:F48"/>
    <mergeCell ref="D49:F49"/>
    <mergeCell ref="D53:F53"/>
    <mergeCell ref="D54:F54"/>
    <mergeCell ref="D55:F55"/>
    <mergeCell ref="D56:F56"/>
    <mergeCell ref="D57:F57"/>
    <mergeCell ref="D34:F34"/>
    <mergeCell ref="D35:F35"/>
    <mergeCell ref="D36:F36"/>
    <mergeCell ref="D37:F37"/>
    <mergeCell ref="A76:C76"/>
    <mergeCell ref="D39:F39"/>
    <mergeCell ref="D58:F58"/>
    <mergeCell ref="D38:F38"/>
    <mergeCell ref="D40:F40"/>
    <mergeCell ref="D44:F44"/>
    <mergeCell ref="D45:F45"/>
    <mergeCell ref="D46:F46"/>
    <mergeCell ref="A70:C70"/>
    <mergeCell ref="D72:F72"/>
    <mergeCell ref="A73:C73"/>
    <mergeCell ref="A60:C60"/>
    <mergeCell ref="D61:F61"/>
    <mergeCell ref="A68:C68"/>
    <mergeCell ref="D69:F69"/>
    <mergeCell ref="D67:F67"/>
    <mergeCell ref="D62:F62"/>
    <mergeCell ref="D64:F64"/>
    <mergeCell ref="D63:F63"/>
    <mergeCell ref="D65:F65"/>
    <mergeCell ref="D71:F71"/>
    <mergeCell ref="D66:F66"/>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I9:I10"/>
    <mergeCell ref="A43:C43"/>
    <mergeCell ref="D30:F30"/>
    <mergeCell ref="D13:F13"/>
    <mergeCell ref="C9:C10"/>
    <mergeCell ref="D9:G10"/>
    <mergeCell ref="A28:C28"/>
    <mergeCell ref="D31:F31"/>
    <mergeCell ref="D32:F32"/>
    <mergeCell ref="D33:F33"/>
    <mergeCell ref="A41:C41"/>
    <mergeCell ref="D42:F42"/>
    <mergeCell ref="D21:F21"/>
    <mergeCell ref="D20:F20"/>
    <mergeCell ref="D18:F18"/>
    <mergeCell ref="D27:F27"/>
    <mergeCell ref="D19:F19"/>
    <mergeCell ref="D14:F14"/>
    <mergeCell ref="D16:F16"/>
    <mergeCell ref="D15:F15"/>
    <mergeCell ref="D17:F17"/>
    <mergeCell ref="D29:F29"/>
    <mergeCell ref="D22:F22"/>
    <mergeCell ref="D23:F23"/>
    <mergeCell ref="D24:F24"/>
    <mergeCell ref="D25:F25"/>
    <mergeCell ref="D26:F26"/>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6"/>
  <sheetViews>
    <sheetView zoomScale="82" workbookViewId="0">
      <selection activeCell="B16" sqref="B16"/>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52"/>
      <c r="C1" s="152"/>
      <c r="D1" s="152"/>
      <c r="E1" s="6"/>
      <c r="F1" s="6"/>
      <c r="G1" s="6"/>
      <c r="H1" s="6"/>
      <c r="I1" s="90"/>
      <c r="J1" s="6"/>
      <c r="K1" s="7"/>
    </row>
    <row r="2" spans="1:11" s="2" customFormat="1" ht="11.25" customHeight="1" thickBot="1">
      <c r="A2" s="7"/>
      <c r="B2" s="153"/>
      <c r="C2" s="153"/>
      <c r="D2" s="153"/>
      <c r="E2" s="6"/>
      <c r="F2" s="6"/>
      <c r="G2" s="6"/>
      <c r="H2" s="6"/>
      <c r="I2" s="90"/>
      <c r="J2" s="6"/>
      <c r="K2" s="7"/>
    </row>
    <row r="3" spans="1:11" s="3" customFormat="1" ht="15" customHeight="1">
      <c r="A3" s="57" t="s">
        <v>36</v>
      </c>
      <c r="B3" s="130" t="s">
        <v>42</v>
      </c>
      <c r="C3" s="130"/>
      <c r="D3" s="131"/>
      <c r="E3" s="60"/>
      <c r="F3" s="60"/>
      <c r="G3" s="60"/>
      <c r="H3" s="160"/>
      <c r="I3" s="160"/>
      <c r="J3" s="160"/>
      <c r="K3" s="9"/>
    </row>
    <row r="4" spans="1:11" s="3" customFormat="1" ht="12.75">
      <c r="A4" s="62" t="s">
        <v>37</v>
      </c>
      <c r="B4" s="161" t="s">
        <v>111</v>
      </c>
      <c r="C4" s="162"/>
      <c r="D4" s="163"/>
      <c r="E4" s="60"/>
      <c r="F4" s="60"/>
      <c r="G4" s="60"/>
      <c r="H4" s="160"/>
      <c r="I4" s="160"/>
      <c r="J4" s="160"/>
      <c r="K4" s="9"/>
    </row>
    <row r="5" spans="1:11" s="70" customFormat="1" ht="25.5">
      <c r="A5" s="62" t="s">
        <v>30</v>
      </c>
      <c r="B5" s="155" t="s">
        <v>41</v>
      </c>
      <c r="C5" s="156"/>
      <c r="D5" s="157"/>
      <c r="E5" s="68"/>
      <c r="F5" s="68"/>
      <c r="G5" s="68"/>
      <c r="H5" s="159"/>
      <c r="I5" s="159"/>
      <c r="J5" s="159"/>
      <c r="K5" s="69"/>
    </row>
    <row r="6" spans="1:11" s="3" customFormat="1" ht="15" customHeight="1">
      <c r="A6" s="12" t="s">
        <v>38</v>
      </c>
      <c r="B6" s="79">
        <f>COUNTIF(I12:I25,"Pass")</f>
        <v>0</v>
      </c>
      <c r="C6" s="10" t="s">
        <v>39</v>
      </c>
      <c r="D6" s="13">
        <f>COUNTIF(I10:I731,"Pending")</f>
        <v>0</v>
      </c>
      <c r="E6" s="8"/>
      <c r="F6" s="8"/>
      <c r="G6" s="8"/>
      <c r="H6" s="160"/>
      <c r="I6" s="160"/>
      <c r="J6" s="160"/>
      <c r="K6" s="9"/>
    </row>
    <row r="7" spans="1:11" s="3" customFormat="1" ht="15" customHeight="1" thickBot="1">
      <c r="A7" s="14" t="s">
        <v>3</v>
      </c>
      <c r="B7" s="80">
        <f>COUNTIF(I12:I25,"Fail")</f>
        <v>0</v>
      </c>
      <c r="C7" s="29" t="s">
        <v>28</v>
      </c>
      <c r="D7" s="58">
        <f>COUNTA(A12:A34) -3</f>
        <v>11</v>
      </c>
      <c r="E7" s="61"/>
      <c r="F7" s="61"/>
      <c r="G7" s="61"/>
      <c r="H7" s="160"/>
      <c r="I7" s="160"/>
      <c r="J7" s="160"/>
      <c r="K7" s="9"/>
    </row>
    <row r="8" spans="1:11" s="3" customFormat="1" ht="15" customHeight="1">
      <c r="A8" s="154"/>
      <c r="B8" s="154"/>
      <c r="C8" s="154"/>
      <c r="D8" s="154"/>
      <c r="E8" s="8"/>
      <c r="F8" s="8"/>
      <c r="G8" s="8"/>
      <c r="H8" s="8"/>
      <c r="I8" s="91"/>
      <c r="J8" s="91"/>
      <c r="K8" s="9"/>
    </row>
    <row r="9" spans="1:11" s="72" customFormat="1" ht="12" customHeight="1">
      <c r="A9" s="140" t="s">
        <v>31</v>
      </c>
      <c r="B9" s="167" t="s">
        <v>6</v>
      </c>
      <c r="C9" s="140" t="s">
        <v>16</v>
      </c>
      <c r="D9" s="141" t="s">
        <v>29</v>
      </c>
      <c r="E9" s="142"/>
      <c r="F9" s="142"/>
      <c r="G9" s="143"/>
      <c r="H9" s="164" t="s">
        <v>27</v>
      </c>
      <c r="I9" s="136" t="s">
        <v>7</v>
      </c>
      <c r="J9" s="136" t="s">
        <v>32</v>
      </c>
      <c r="K9" s="71"/>
    </row>
    <row r="10" spans="1:11" s="3" customFormat="1" ht="12" customHeight="1">
      <c r="A10" s="136"/>
      <c r="B10" s="168"/>
      <c r="C10" s="136"/>
      <c r="D10" s="144"/>
      <c r="E10" s="145"/>
      <c r="F10" s="145"/>
      <c r="G10" s="146"/>
      <c r="H10" s="144"/>
      <c r="I10" s="136"/>
      <c r="J10" s="136"/>
      <c r="K10" s="9"/>
    </row>
    <row r="11" spans="1:11" s="73" customFormat="1" ht="15">
      <c r="A11" s="165"/>
      <c r="B11" s="165"/>
      <c r="C11" s="165"/>
      <c r="D11" s="165"/>
      <c r="E11" s="165"/>
      <c r="F11" s="165"/>
      <c r="G11" s="165"/>
      <c r="H11" s="165"/>
      <c r="I11" s="165"/>
      <c r="J11" s="166"/>
    </row>
    <row r="12" spans="1:11" s="4" customFormat="1" ht="12.75">
      <c r="A12" s="147" t="s">
        <v>112</v>
      </c>
      <c r="B12" s="148"/>
      <c r="C12" s="148"/>
      <c r="D12" s="148"/>
      <c r="E12" s="148"/>
      <c r="F12" s="148"/>
      <c r="G12" s="148"/>
      <c r="H12" s="148"/>
      <c r="I12" s="148"/>
      <c r="J12" s="158"/>
    </row>
    <row r="13" spans="1:11" s="4" customFormat="1" ht="102.75" customHeight="1" outlineLevel="1">
      <c r="A13" s="77" t="s">
        <v>0</v>
      </c>
      <c r="B13" s="81" t="s">
        <v>152</v>
      </c>
      <c r="C13" s="76" t="s">
        <v>150</v>
      </c>
      <c r="D13" s="174" t="s">
        <v>151</v>
      </c>
      <c r="E13" s="135"/>
      <c r="F13" s="135"/>
      <c r="G13" s="75"/>
      <c r="H13" s="89"/>
      <c r="I13" s="76"/>
      <c r="J13" s="74"/>
    </row>
    <row r="14" spans="1:11" s="4" customFormat="1" ht="107.25" customHeight="1" outlineLevel="1">
      <c r="A14" s="77" t="s">
        <v>1</v>
      </c>
      <c r="B14" s="81" t="s">
        <v>153</v>
      </c>
      <c r="C14" s="76" t="s">
        <v>154</v>
      </c>
      <c r="D14" s="174" t="s">
        <v>155</v>
      </c>
      <c r="E14" s="135"/>
      <c r="F14" s="135"/>
      <c r="G14" s="75"/>
      <c r="H14" s="89"/>
      <c r="I14" s="76"/>
      <c r="J14" s="74"/>
    </row>
    <row r="15" spans="1:11" s="4" customFormat="1" ht="82.5" customHeight="1" outlineLevel="1">
      <c r="A15" s="77" t="s">
        <v>2</v>
      </c>
      <c r="B15" s="81" t="s">
        <v>156</v>
      </c>
      <c r="C15" s="76" t="s">
        <v>157</v>
      </c>
      <c r="D15" s="174" t="s">
        <v>158</v>
      </c>
      <c r="E15" s="135"/>
      <c r="F15" s="135"/>
      <c r="G15" s="75"/>
      <c r="H15" s="89"/>
      <c r="I15" s="76"/>
      <c r="J15" s="74"/>
    </row>
    <row r="16" spans="1:11" s="4" customFormat="1" ht="99.75" customHeight="1" outlineLevel="1">
      <c r="A16" s="77" t="s">
        <v>49</v>
      </c>
      <c r="B16" s="81" t="s">
        <v>353</v>
      </c>
      <c r="C16" s="76" t="s">
        <v>354</v>
      </c>
      <c r="D16" s="174" t="s">
        <v>158</v>
      </c>
      <c r="E16" s="135"/>
      <c r="F16" s="135"/>
      <c r="G16" s="75"/>
      <c r="H16" s="89"/>
      <c r="I16" s="76"/>
      <c r="J16" s="74"/>
    </row>
    <row r="17" spans="1:10" s="4" customFormat="1" ht="12.75" outlineLevel="1">
      <c r="A17" s="147" t="s">
        <v>113</v>
      </c>
      <c r="B17" s="148"/>
      <c r="C17" s="148"/>
      <c r="D17" s="87"/>
      <c r="E17" s="87"/>
      <c r="F17" s="87"/>
      <c r="G17" s="87"/>
      <c r="H17" s="87"/>
      <c r="I17" s="87"/>
      <c r="J17" s="88"/>
    </row>
    <row r="18" spans="1:10" s="4" customFormat="1" ht="79.5" customHeight="1" outlineLevel="1">
      <c r="A18" s="93" t="s">
        <v>0</v>
      </c>
      <c r="B18" s="85" t="s">
        <v>122</v>
      </c>
      <c r="C18" s="86" t="s">
        <v>121</v>
      </c>
      <c r="D18" s="172" t="s">
        <v>120</v>
      </c>
      <c r="E18" s="173"/>
      <c r="F18" s="173"/>
      <c r="G18" s="94"/>
      <c r="H18" s="95"/>
      <c r="I18" s="86"/>
      <c r="J18" s="96"/>
    </row>
    <row r="19" spans="1:10" s="4" customFormat="1" ht="66.75" customHeight="1" outlineLevel="1">
      <c r="A19" s="93" t="s">
        <v>1</v>
      </c>
      <c r="B19" s="85" t="s">
        <v>117</v>
      </c>
      <c r="C19" s="86" t="s">
        <v>123</v>
      </c>
      <c r="D19" s="172" t="s">
        <v>124</v>
      </c>
      <c r="E19" s="173"/>
      <c r="F19" s="173"/>
      <c r="G19" s="94"/>
      <c r="H19" s="95"/>
      <c r="I19" s="86"/>
      <c r="J19" s="96"/>
    </row>
    <row r="20" spans="1:10" s="4" customFormat="1" ht="79.5" customHeight="1" outlineLevel="1">
      <c r="A20" s="93" t="s">
        <v>2</v>
      </c>
      <c r="B20" s="85" t="s">
        <v>125</v>
      </c>
      <c r="C20" s="86" t="s">
        <v>121</v>
      </c>
      <c r="D20" s="172" t="s">
        <v>126</v>
      </c>
      <c r="E20" s="173"/>
      <c r="F20" s="173"/>
      <c r="G20" s="94"/>
      <c r="H20" s="95"/>
      <c r="I20" s="86"/>
      <c r="J20" s="96"/>
    </row>
    <row r="21" spans="1:10" s="4" customFormat="1" ht="12.75" outlineLevel="1">
      <c r="A21" s="147" t="s">
        <v>130</v>
      </c>
      <c r="B21" s="148"/>
      <c r="C21" s="148"/>
      <c r="D21" s="87"/>
      <c r="E21" s="87"/>
      <c r="F21" s="87"/>
      <c r="G21" s="87"/>
      <c r="H21" s="87"/>
      <c r="I21" s="87"/>
      <c r="J21" s="88"/>
    </row>
    <row r="22" spans="1:10" s="4" customFormat="1" ht="116.25" customHeight="1" outlineLevel="1">
      <c r="A22" s="77" t="s">
        <v>0</v>
      </c>
      <c r="B22" s="92" t="s">
        <v>131</v>
      </c>
      <c r="C22" s="76" t="s">
        <v>134</v>
      </c>
      <c r="D22" s="174" t="s">
        <v>132</v>
      </c>
      <c r="E22" s="135"/>
      <c r="F22" s="135"/>
      <c r="G22" s="75"/>
      <c r="H22" s="82"/>
      <c r="I22" s="76"/>
      <c r="J22" s="74"/>
    </row>
    <row r="23" spans="1:10" s="4" customFormat="1" ht="67.5" customHeight="1" outlineLevel="1">
      <c r="A23" s="77" t="s">
        <v>1</v>
      </c>
      <c r="B23" s="92" t="s">
        <v>133</v>
      </c>
      <c r="C23" s="76" t="s">
        <v>135</v>
      </c>
      <c r="D23" s="174" t="s">
        <v>136</v>
      </c>
      <c r="E23" s="135"/>
      <c r="F23" s="135"/>
      <c r="G23" s="75"/>
      <c r="H23" s="82"/>
      <c r="I23" s="76"/>
      <c r="J23" s="74"/>
    </row>
    <row r="24" spans="1:10" s="4" customFormat="1" ht="81" customHeight="1" outlineLevel="1">
      <c r="A24" s="77" t="s">
        <v>2</v>
      </c>
      <c r="B24" s="92" t="s">
        <v>137</v>
      </c>
      <c r="C24" s="76" t="s">
        <v>138</v>
      </c>
      <c r="D24" s="174" t="s">
        <v>139</v>
      </c>
      <c r="E24" s="135"/>
      <c r="F24" s="135"/>
      <c r="G24" s="75"/>
      <c r="H24" s="82"/>
      <c r="I24" s="76"/>
      <c r="J24" s="74"/>
    </row>
    <row r="25" spans="1:10" s="4" customFormat="1" ht="113.25" customHeight="1" outlineLevel="1">
      <c r="A25" s="77" t="s">
        <v>49</v>
      </c>
      <c r="B25" s="92" t="s">
        <v>140</v>
      </c>
      <c r="C25" s="76" t="s">
        <v>141</v>
      </c>
      <c r="D25" s="174" t="s">
        <v>142</v>
      </c>
      <c r="E25" s="135"/>
      <c r="F25" s="135"/>
      <c r="G25" s="75"/>
      <c r="H25" s="82"/>
      <c r="I25" s="76"/>
      <c r="J25" s="74"/>
    </row>
    <row r="26" spans="1:10" s="4" customFormat="1" ht="12.75" outlineLevel="1">
      <c r="A26" s="137"/>
      <c r="B26" s="138"/>
      <c r="C26" s="138"/>
      <c r="D26" s="97"/>
      <c r="E26" s="97"/>
      <c r="F26" s="97"/>
      <c r="G26" s="97"/>
      <c r="H26" s="97"/>
      <c r="I26" s="97"/>
      <c r="J26" s="98"/>
    </row>
    <row r="27" spans="1:10" s="4" customFormat="1" ht="78.75" customHeight="1" outlineLevel="1">
      <c r="A27" s="77"/>
      <c r="B27" s="92"/>
      <c r="C27" s="76"/>
      <c r="D27" s="169"/>
      <c r="E27" s="149"/>
      <c r="F27" s="149"/>
      <c r="G27" s="75"/>
      <c r="H27" s="82"/>
      <c r="I27" s="76"/>
      <c r="J27" s="74"/>
    </row>
    <row r="28" spans="1:10" s="4" customFormat="1" ht="79.5" customHeight="1" outlineLevel="1">
      <c r="A28" s="77"/>
      <c r="B28" s="92"/>
      <c r="C28" s="76"/>
      <c r="D28" s="169"/>
      <c r="E28" s="149"/>
      <c r="F28" s="149"/>
      <c r="G28" s="75"/>
      <c r="H28" s="82"/>
      <c r="I28" s="76"/>
      <c r="J28" s="74"/>
    </row>
    <row r="29" spans="1:10" s="4" customFormat="1" ht="79.5" customHeight="1" outlineLevel="1">
      <c r="A29" s="77"/>
      <c r="B29" s="92"/>
      <c r="C29" s="76"/>
      <c r="D29" s="169"/>
      <c r="E29" s="149"/>
      <c r="F29" s="149"/>
      <c r="G29" s="75"/>
      <c r="H29" s="82"/>
      <c r="I29" s="76"/>
      <c r="J29" s="74"/>
    </row>
    <row r="30" spans="1:10" s="4" customFormat="1" ht="79.5" customHeight="1" outlineLevel="1">
      <c r="A30" s="77"/>
      <c r="B30" s="92"/>
      <c r="C30" s="76"/>
      <c r="D30" s="169"/>
      <c r="E30" s="149"/>
      <c r="F30" s="149"/>
      <c r="G30" s="75"/>
      <c r="H30" s="82"/>
      <c r="I30" s="76"/>
      <c r="J30" s="74"/>
    </row>
    <row r="31" spans="1:10" s="4" customFormat="1" ht="91.5" customHeight="1" outlineLevel="1">
      <c r="A31" s="77"/>
      <c r="B31" s="92"/>
      <c r="C31" s="76"/>
      <c r="D31" s="169"/>
      <c r="E31" s="149"/>
      <c r="F31" s="149"/>
      <c r="G31" s="75"/>
      <c r="H31" s="82"/>
      <c r="I31" s="76"/>
      <c r="J31" s="74"/>
    </row>
    <row r="32" spans="1:10" s="4" customFormat="1" ht="67.5" customHeight="1" outlineLevel="1">
      <c r="A32" s="77"/>
      <c r="B32" s="92"/>
      <c r="C32" s="76"/>
      <c r="D32" s="169"/>
      <c r="E32" s="149"/>
      <c r="F32" s="149"/>
      <c r="G32" s="75"/>
      <c r="H32" s="82"/>
      <c r="I32" s="76"/>
      <c r="J32" s="74"/>
    </row>
    <row r="33" spans="1:10" s="4" customFormat="1" ht="12.75" outlineLevel="1">
      <c r="A33" s="137"/>
      <c r="B33" s="138"/>
      <c r="C33" s="138"/>
      <c r="D33" s="97"/>
      <c r="E33" s="97"/>
      <c r="F33" s="97"/>
      <c r="G33" s="97"/>
      <c r="H33" s="97"/>
      <c r="I33" s="97"/>
      <c r="J33" s="98"/>
    </row>
    <row r="34" spans="1:10" s="4" customFormat="1" ht="47.25" customHeight="1" outlineLevel="1">
      <c r="A34" s="77"/>
      <c r="B34" s="92"/>
      <c r="C34" s="76"/>
      <c r="D34" s="169"/>
      <c r="E34" s="149"/>
      <c r="F34" s="149"/>
      <c r="G34" s="75"/>
      <c r="H34" s="82"/>
      <c r="I34" s="76"/>
      <c r="J34" s="7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sheetData>
  <mergeCells count="41">
    <mergeCell ref="D34:F34"/>
    <mergeCell ref="A26:C26"/>
    <mergeCell ref="D27:F27"/>
    <mergeCell ref="D28:F28"/>
    <mergeCell ref="D29:F29"/>
    <mergeCell ref="D30:F30"/>
    <mergeCell ref="D31:F31"/>
    <mergeCell ref="A11:J11"/>
    <mergeCell ref="A12:J12"/>
    <mergeCell ref="D15:F15"/>
    <mergeCell ref="D32:F32"/>
    <mergeCell ref="A33:C33"/>
    <mergeCell ref="A21:C21"/>
    <mergeCell ref="D22:F22"/>
    <mergeCell ref="D23:F23"/>
    <mergeCell ref="D24:F24"/>
    <mergeCell ref="D25:F25"/>
    <mergeCell ref="D20:F20"/>
    <mergeCell ref="B5:D5"/>
    <mergeCell ref="H5:J5"/>
    <mergeCell ref="B1:D2"/>
    <mergeCell ref="B3:D3"/>
    <mergeCell ref="H3:J3"/>
    <mergeCell ref="B4:D4"/>
    <mergeCell ref="H4:J4"/>
    <mergeCell ref="D19:F19"/>
    <mergeCell ref="A17:C17"/>
    <mergeCell ref="D18:F18"/>
    <mergeCell ref="H6:J6"/>
    <mergeCell ref="H7:J7"/>
    <mergeCell ref="D13:F13"/>
    <mergeCell ref="D14:F14"/>
    <mergeCell ref="D16:F16"/>
    <mergeCell ref="A8:D8"/>
    <mergeCell ref="A9:A10"/>
    <mergeCell ref="B9:B10"/>
    <mergeCell ref="C9:C10"/>
    <mergeCell ref="D9:G10"/>
    <mergeCell ref="H9:H10"/>
    <mergeCell ref="I9:I10"/>
    <mergeCell ref="J9:J10"/>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7"/>
  <sheetViews>
    <sheetView zoomScale="80" workbookViewId="0">
      <selection activeCell="D21" sqref="D21:F21"/>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52"/>
      <c r="C1" s="152"/>
      <c r="D1" s="152"/>
      <c r="E1" s="6"/>
      <c r="F1" s="6"/>
      <c r="G1" s="6"/>
      <c r="H1" s="6"/>
      <c r="I1" s="90"/>
      <c r="J1" s="6"/>
      <c r="K1" s="7"/>
    </row>
    <row r="2" spans="1:11" s="2" customFormat="1" ht="11.25" customHeight="1" thickBot="1">
      <c r="A2" s="7"/>
      <c r="B2" s="153"/>
      <c r="C2" s="153"/>
      <c r="D2" s="153"/>
      <c r="E2" s="6"/>
      <c r="F2" s="6"/>
      <c r="G2" s="6"/>
      <c r="H2" s="6"/>
      <c r="I2" s="90"/>
      <c r="J2" s="6"/>
      <c r="K2" s="7"/>
    </row>
    <row r="3" spans="1:11" s="3" customFormat="1" ht="15" customHeight="1">
      <c r="A3" s="57" t="s">
        <v>36</v>
      </c>
      <c r="B3" s="130" t="s">
        <v>42</v>
      </c>
      <c r="C3" s="130"/>
      <c r="D3" s="131"/>
      <c r="E3" s="60"/>
      <c r="F3" s="60"/>
      <c r="G3" s="60"/>
      <c r="H3" s="160"/>
      <c r="I3" s="160"/>
      <c r="J3" s="160"/>
      <c r="K3" s="9"/>
    </row>
    <row r="4" spans="1:11" s="3" customFormat="1" ht="12.75">
      <c r="A4" s="62" t="s">
        <v>37</v>
      </c>
      <c r="B4" s="161" t="s">
        <v>212</v>
      </c>
      <c r="C4" s="162"/>
      <c r="D4" s="163"/>
      <c r="E4" s="60"/>
      <c r="F4" s="60"/>
      <c r="G4" s="60"/>
      <c r="H4" s="160"/>
      <c r="I4" s="160"/>
      <c r="J4" s="160"/>
      <c r="K4" s="9"/>
    </row>
    <row r="5" spans="1:11" s="70" customFormat="1" ht="25.5">
      <c r="A5" s="62" t="s">
        <v>30</v>
      </c>
      <c r="B5" s="155" t="s">
        <v>41</v>
      </c>
      <c r="C5" s="156"/>
      <c r="D5" s="157"/>
      <c r="E5" s="68"/>
      <c r="F5" s="68"/>
      <c r="G5" s="68"/>
      <c r="H5" s="159"/>
      <c r="I5" s="159"/>
      <c r="J5" s="159"/>
      <c r="K5" s="69"/>
    </row>
    <row r="6" spans="1:11" s="3" customFormat="1" ht="15" customHeight="1">
      <c r="A6" s="12" t="s">
        <v>38</v>
      </c>
      <c r="B6" s="79">
        <f>COUNTIF(I12:I26,"Pass")</f>
        <v>0</v>
      </c>
      <c r="C6" s="10" t="s">
        <v>39</v>
      </c>
      <c r="D6" s="13">
        <f>COUNTIF(I10:I732,"Pending")</f>
        <v>0</v>
      </c>
      <c r="E6" s="8"/>
      <c r="F6" s="8"/>
      <c r="G6" s="8"/>
      <c r="H6" s="160"/>
      <c r="I6" s="160"/>
      <c r="J6" s="160"/>
      <c r="K6" s="9"/>
    </row>
    <row r="7" spans="1:11" s="3" customFormat="1" ht="15" customHeight="1" thickBot="1">
      <c r="A7" s="14" t="s">
        <v>3</v>
      </c>
      <c r="B7" s="80">
        <f>COUNTIF(I12:I26,"Fail")</f>
        <v>0</v>
      </c>
      <c r="C7" s="29" t="s">
        <v>28</v>
      </c>
      <c r="D7" s="58">
        <f>COUNTA(A12:A35) -3</f>
        <v>12</v>
      </c>
      <c r="E7" s="61"/>
      <c r="F7" s="61"/>
      <c r="G7" s="61"/>
      <c r="H7" s="160"/>
      <c r="I7" s="160"/>
      <c r="J7" s="160"/>
      <c r="K7" s="9"/>
    </row>
    <row r="8" spans="1:11" s="3" customFormat="1" ht="15" customHeight="1">
      <c r="A8" s="154"/>
      <c r="B8" s="154"/>
      <c r="C8" s="154"/>
      <c r="D8" s="154"/>
      <c r="E8" s="8"/>
      <c r="F8" s="8"/>
      <c r="G8" s="8"/>
      <c r="H8" s="8"/>
      <c r="I8" s="91"/>
      <c r="J8" s="91"/>
      <c r="K8" s="9"/>
    </row>
    <row r="9" spans="1:11" s="72" customFormat="1" ht="12" customHeight="1">
      <c r="A9" s="140" t="s">
        <v>31</v>
      </c>
      <c r="B9" s="167" t="s">
        <v>6</v>
      </c>
      <c r="C9" s="140" t="s">
        <v>16</v>
      </c>
      <c r="D9" s="141" t="s">
        <v>29</v>
      </c>
      <c r="E9" s="142"/>
      <c r="F9" s="142"/>
      <c r="G9" s="143"/>
      <c r="H9" s="164" t="s">
        <v>27</v>
      </c>
      <c r="I9" s="136" t="s">
        <v>7</v>
      </c>
      <c r="J9" s="136" t="s">
        <v>32</v>
      </c>
      <c r="K9" s="71"/>
    </row>
    <row r="10" spans="1:11" s="3" customFormat="1" ht="12" customHeight="1">
      <c r="A10" s="136"/>
      <c r="B10" s="168"/>
      <c r="C10" s="136"/>
      <c r="D10" s="144"/>
      <c r="E10" s="145"/>
      <c r="F10" s="145"/>
      <c r="G10" s="146"/>
      <c r="H10" s="144"/>
      <c r="I10" s="136"/>
      <c r="J10" s="136"/>
      <c r="K10" s="9"/>
    </row>
    <row r="11" spans="1:11" s="73" customFormat="1" ht="15">
      <c r="A11" s="165"/>
      <c r="B11" s="165"/>
      <c r="C11" s="165"/>
      <c r="D11" s="165"/>
      <c r="E11" s="165"/>
      <c r="F11" s="165"/>
      <c r="G11" s="165"/>
      <c r="H11" s="165"/>
      <c r="I11" s="165"/>
      <c r="J11" s="166"/>
    </row>
    <row r="12" spans="1:11" s="4" customFormat="1" ht="12.75">
      <c r="A12" s="147" t="s">
        <v>242</v>
      </c>
      <c r="B12" s="148"/>
      <c r="C12" s="148"/>
      <c r="D12" s="148"/>
      <c r="E12" s="148"/>
      <c r="F12" s="148"/>
      <c r="G12" s="148"/>
      <c r="H12" s="148"/>
      <c r="I12" s="148"/>
      <c r="J12" s="158"/>
    </row>
    <row r="13" spans="1:11" s="4" customFormat="1" ht="132.75" customHeight="1" outlineLevel="1">
      <c r="A13" s="77" t="s">
        <v>0</v>
      </c>
      <c r="B13" s="81" t="s">
        <v>213</v>
      </c>
      <c r="C13" s="122" t="s">
        <v>215</v>
      </c>
      <c r="D13" s="174"/>
      <c r="E13" s="135"/>
      <c r="F13" s="135"/>
      <c r="G13" s="75"/>
      <c r="H13" s="89"/>
      <c r="I13" s="76"/>
      <c r="J13" s="74"/>
    </row>
    <row r="14" spans="1:11" s="4" customFormat="1" ht="108" customHeight="1" outlineLevel="1">
      <c r="A14" s="77" t="s">
        <v>1</v>
      </c>
      <c r="B14" s="81" t="s">
        <v>214</v>
      </c>
      <c r="C14" s="122" t="s">
        <v>216</v>
      </c>
      <c r="D14" s="174"/>
      <c r="E14" s="135"/>
      <c r="F14" s="135"/>
      <c r="G14" s="75"/>
      <c r="H14" s="89"/>
      <c r="I14" s="76"/>
      <c r="J14" s="74"/>
    </row>
    <row r="15" spans="1:11" s="4" customFormat="1" ht="144.75" customHeight="1" outlineLevel="1">
      <c r="A15" s="77" t="s">
        <v>2</v>
      </c>
      <c r="B15" s="81" t="s">
        <v>223</v>
      </c>
      <c r="C15" s="76" t="s">
        <v>224</v>
      </c>
      <c r="D15" s="174"/>
      <c r="E15" s="135"/>
      <c r="F15" s="135"/>
      <c r="G15" s="75"/>
      <c r="H15" s="89"/>
      <c r="I15" s="76"/>
      <c r="J15" s="74"/>
    </row>
    <row r="16" spans="1:11" s="4" customFormat="1" ht="12.75" outlineLevel="1">
      <c r="A16" s="147" t="s">
        <v>243</v>
      </c>
      <c r="B16" s="148"/>
      <c r="C16" s="148"/>
      <c r="D16" s="87"/>
      <c r="E16" s="87"/>
      <c r="F16" s="87"/>
      <c r="G16" s="87"/>
      <c r="H16" s="87"/>
      <c r="I16" s="87"/>
      <c r="J16" s="88"/>
    </row>
    <row r="17" spans="1:10" s="4" customFormat="1" ht="138" customHeight="1" outlineLevel="1">
      <c r="A17" s="93" t="s">
        <v>0</v>
      </c>
      <c r="B17" s="85" t="s">
        <v>248</v>
      </c>
      <c r="C17" s="86" t="s">
        <v>250</v>
      </c>
      <c r="D17" s="172"/>
      <c r="E17" s="173"/>
      <c r="F17" s="173"/>
      <c r="G17" s="94"/>
      <c r="H17" s="95"/>
      <c r="I17" s="86"/>
      <c r="J17" s="96"/>
    </row>
    <row r="18" spans="1:10" s="4" customFormat="1" ht="138" customHeight="1" outlineLevel="1">
      <c r="A18" s="93" t="s">
        <v>1</v>
      </c>
      <c r="B18" s="85" t="s">
        <v>249</v>
      </c>
      <c r="C18" s="86" t="s">
        <v>251</v>
      </c>
      <c r="D18" s="172"/>
      <c r="E18" s="173"/>
      <c r="F18" s="173"/>
      <c r="G18" s="94"/>
      <c r="H18" s="95"/>
      <c r="I18" s="86"/>
      <c r="J18" s="96"/>
    </row>
    <row r="19" spans="1:10" s="4" customFormat="1" ht="124.5" customHeight="1" outlineLevel="1">
      <c r="A19" s="93" t="s">
        <v>2</v>
      </c>
      <c r="B19" s="92" t="s">
        <v>226</v>
      </c>
      <c r="C19" s="76" t="s">
        <v>233</v>
      </c>
      <c r="D19" s="172"/>
      <c r="E19" s="173"/>
      <c r="F19" s="173"/>
      <c r="G19" s="94"/>
      <c r="H19" s="95"/>
      <c r="I19" s="86"/>
      <c r="J19" s="96"/>
    </row>
    <row r="20" spans="1:10" s="4" customFormat="1" ht="123.75" customHeight="1" outlineLevel="1">
      <c r="A20" s="93" t="s">
        <v>49</v>
      </c>
      <c r="B20" s="85" t="s">
        <v>245</v>
      </c>
      <c r="C20" s="86" t="s">
        <v>246</v>
      </c>
      <c r="D20" s="172"/>
      <c r="E20" s="173"/>
      <c r="F20" s="173"/>
      <c r="G20" s="94"/>
      <c r="H20" s="95"/>
      <c r="I20" s="86"/>
      <c r="J20" s="96"/>
    </row>
    <row r="21" spans="1:10" s="4" customFormat="1" ht="179.25" customHeight="1" outlineLevel="1">
      <c r="A21" s="93" t="s">
        <v>51</v>
      </c>
      <c r="B21" s="85" t="s">
        <v>244</v>
      </c>
      <c r="C21" s="123" t="s">
        <v>247</v>
      </c>
      <c r="D21" s="172"/>
      <c r="E21" s="173"/>
      <c r="F21" s="173"/>
      <c r="G21" s="94"/>
      <c r="H21" s="95"/>
      <c r="I21" s="86"/>
      <c r="J21" s="96"/>
    </row>
    <row r="22" spans="1:10" s="4" customFormat="1" ht="12.75" outlineLevel="1">
      <c r="A22" s="147" t="s">
        <v>219</v>
      </c>
      <c r="B22" s="148"/>
      <c r="C22" s="148"/>
      <c r="D22" s="87"/>
      <c r="E22" s="87"/>
      <c r="F22" s="87"/>
      <c r="G22" s="87"/>
      <c r="H22" s="87"/>
      <c r="I22" s="87"/>
      <c r="J22" s="88"/>
    </row>
    <row r="23" spans="1:10" s="4" customFormat="1" ht="99" customHeight="1" outlineLevel="1">
      <c r="A23" s="77" t="s">
        <v>0</v>
      </c>
      <c r="B23" s="92" t="s">
        <v>221</v>
      </c>
      <c r="C23" s="76" t="s">
        <v>222</v>
      </c>
      <c r="D23" s="174"/>
      <c r="E23" s="135"/>
      <c r="F23" s="135"/>
      <c r="G23" s="75"/>
      <c r="H23" s="82"/>
      <c r="I23" s="76"/>
      <c r="J23" s="74"/>
    </row>
    <row r="24" spans="1:10" s="4" customFormat="1" ht="148.5" customHeight="1" outlineLevel="1">
      <c r="A24" s="77" t="s">
        <v>1</v>
      </c>
      <c r="B24" s="92" t="s">
        <v>220</v>
      </c>
      <c r="C24" s="76" t="s">
        <v>224</v>
      </c>
      <c r="D24" s="174"/>
      <c r="E24" s="135"/>
      <c r="F24" s="135"/>
      <c r="G24" s="75"/>
      <c r="H24" s="82"/>
      <c r="I24" s="76"/>
      <c r="J24" s="74"/>
    </row>
    <row r="25" spans="1:10" s="4" customFormat="1" ht="123.75" customHeight="1" outlineLevel="1">
      <c r="A25" s="77" t="s">
        <v>2</v>
      </c>
      <c r="B25" s="92" t="s">
        <v>225</v>
      </c>
      <c r="C25" s="76" t="s">
        <v>233</v>
      </c>
      <c r="D25" s="174"/>
      <c r="E25" s="135"/>
      <c r="F25" s="135"/>
      <c r="G25" s="75"/>
      <c r="H25" s="82"/>
      <c r="I25" s="76"/>
      <c r="J25" s="74"/>
    </row>
    <row r="26" spans="1:10" s="4" customFormat="1" ht="148.5" customHeight="1" outlineLevel="1">
      <c r="A26" s="77" t="s">
        <v>49</v>
      </c>
      <c r="B26" s="92" t="s">
        <v>227</v>
      </c>
      <c r="C26" s="76" t="s">
        <v>230</v>
      </c>
      <c r="D26" s="174"/>
      <c r="E26" s="135"/>
      <c r="F26" s="135"/>
      <c r="G26" s="75"/>
      <c r="H26" s="82"/>
      <c r="I26" s="76"/>
      <c r="J26" s="74"/>
    </row>
    <row r="27" spans="1:10" s="4" customFormat="1" ht="12.75" outlineLevel="1">
      <c r="A27" s="137"/>
      <c r="B27" s="138"/>
      <c r="C27" s="138"/>
      <c r="D27" s="97"/>
      <c r="E27" s="97"/>
      <c r="F27" s="97"/>
      <c r="G27" s="97"/>
      <c r="H27" s="97"/>
      <c r="I27" s="97"/>
      <c r="J27" s="98"/>
    </row>
    <row r="28" spans="1:10" s="4" customFormat="1" ht="78.75" customHeight="1" outlineLevel="1">
      <c r="A28" s="77"/>
      <c r="B28" s="92"/>
      <c r="C28" s="76"/>
      <c r="D28" s="169"/>
      <c r="E28" s="149"/>
      <c r="F28" s="149"/>
      <c r="G28" s="75"/>
      <c r="H28" s="82"/>
      <c r="I28" s="76"/>
      <c r="J28" s="74"/>
    </row>
    <row r="29" spans="1:10" s="4" customFormat="1" ht="79.5" customHeight="1" outlineLevel="1">
      <c r="A29" s="77"/>
      <c r="B29" s="92"/>
      <c r="C29" s="76"/>
      <c r="D29" s="169"/>
      <c r="E29" s="149"/>
      <c r="F29" s="149"/>
      <c r="G29" s="75"/>
      <c r="H29" s="82"/>
      <c r="I29" s="76"/>
      <c r="J29" s="74"/>
    </row>
    <row r="30" spans="1:10" s="4" customFormat="1" ht="79.5" customHeight="1" outlineLevel="1">
      <c r="A30" s="77"/>
      <c r="B30" s="92"/>
      <c r="C30" s="76"/>
      <c r="D30" s="169"/>
      <c r="E30" s="149"/>
      <c r="F30" s="149"/>
      <c r="G30" s="75"/>
      <c r="H30" s="82"/>
      <c r="I30" s="76"/>
      <c r="J30" s="74"/>
    </row>
    <row r="31" spans="1:10" s="4" customFormat="1" ht="79.5" customHeight="1" outlineLevel="1">
      <c r="A31" s="77"/>
      <c r="B31" s="92"/>
      <c r="C31" s="76"/>
      <c r="D31" s="169"/>
      <c r="E31" s="149"/>
      <c r="F31" s="149"/>
      <c r="G31" s="75"/>
      <c r="H31" s="82"/>
      <c r="I31" s="76"/>
      <c r="J31" s="74"/>
    </row>
    <row r="32" spans="1:10" s="4" customFormat="1" ht="91.5" customHeight="1" outlineLevel="1">
      <c r="A32" s="77"/>
      <c r="B32" s="92"/>
      <c r="C32" s="76"/>
      <c r="D32" s="169"/>
      <c r="E32" s="149"/>
      <c r="F32" s="149"/>
      <c r="G32" s="75"/>
      <c r="H32" s="82"/>
      <c r="I32" s="76"/>
      <c r="J32" s="74"/>
    </row>
    <row r="33" spans="1:10" s="4" customFormat="1" ht="67.5" customHeight="1" outlineLevel="1">
      <c r="A33" s="77"/>
      <c r="B33" s="92"/>
      <c r="C33" s="76"/>
      <c r="D33" s="169"/>
      <c r="E33" s="149"/>
      <c r="F33" s="149"/>
      <c r="G33" s="75"/>
      <c r="H33" s="82"/>
      <c r="I33" s="76"/>
      <c r="J33" s="74"/>
    </row>
    <row r="34" spans="1:10" s="4" customFormat="1" ht="12.75" outlineLevel="1">
      <c r="A34" s="137"/>
      <c r="B34" s="138"/>
      <c r="C34" s="138"/>
      <c r="D34" s="97"/>
      <c r="E34" s="97"/>
      <c r="F34" s="97"/>
      <c r="G34" s="97"/>
      <c r="H34" s="97"/>
      <c r="I34" s="97"/>
      <c r="J34" s="98"/>
    </row>
    <row r="35" spans="1:10" s="4" customFormat="1" ht="47.25" customHeight="1" outlineLevel="1">
      <c r="A35" s="77"/>
      <c r="B35" s="92"/>
      <c r="C35" s="76"/>
      <c r="D35" s="169"/>
      <c r="E35" s="149"/>
      <c r="F35" s="149"/>
      <c r="G35" s="75"/>
      <c r="H35" s="82"/>
      <c r="I35" s="76"/>
      <c r="J35" s="74"/>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sheetData>
  <mergeCells count="42">
    <mergeCell ref="D31:F31"/>
    <mergeCell ref="D32:F32"/>
    <mergeCell ref="D33:F33"/>
    <mergeCell ref="A34:C34"/>
    <mergeCell ref="D21:F21"/>
    <mergeCell ref="D35:F35"/>
    <mergeCell ref="D15:F15"/>
    <mergeCell ref="A16:C16"/>
    <mergeCell ref="D30:F30"/>
    <mergeCell ref="D17:F17"/>
    <mergeCell ref="D19:F19"/>
    <mergeCell ref="A22:C22"/>
    <mergeCell ref="D23:F23"/>
    <mergeCell ref="D24:F24"/>
    <mergeCell ref="D25:F25"/>
    <mergeCell ref="D26:F26"/>
    <mergeCell ref="A27:C27"/>
    <mergeCell ref="D28:F28"/>
    <mergeCell ref="D29:F29"/>
    <mergeCell ref="D20:F20"/>
    <mergeCell ref="D18:F18"/>
    <mergeCell ref="I9:I10"/>
    <mergeCell ref="J9:J10"/>
    <mergeCell ref="A11:J11"/>
    <mergeCell ref="A12:J12"/>
    <mergeCell ref="D13:F13"/>
    <mergeCell ref="B5:D5"/>
    <mergeCell ref="H5:J5"/>
    <mergeCell ref="D14:F14"/>
    <mergeCell ref="B1:D2"/>
    <mergeCell ref="B3:D3"/>
    <mergeCell ref="H3:J3"/>
    <mergeCell ref="B4:D4"/>
    <mergeCell ref="H4:J4"/>
    <mergeCell ref="H6:J6"/>
    <mergeCell ref="H7:J7"/>
    <mergeCell ref="A8:D8"/>
    <mergeCell ref="A9:A10"/>
    <mergeCell ref="B9:B10"/>
    <mergeCell ref="C9:C10"/>
    <mergeCell ref="D9:G10"/>
    <mergeCell ref="H9:H10"/>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D17" sqref="D17"/>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31</v>
      </c>
      <c r="E8" s="65">
        <f>Samples!B7</f>
        <v>12</v>
      </c>
      <c r="F8" s="65">
        <f>Samples!D6</f>
        <v>4</v>
      </c>
      <c r="G8" s="66">
        <f>Samples!D7</f>
        <v>60</v>
      </c>
    </row>
    <row r="9" spans="1:7" s="59" customFormat="1" ht="14.25">
      <c r="A9" s="63"/>
      <c r="B9" s="64">
        <v>2</v>
      </c>
      <c r="C9" s="65" t="str">
        <f>Samples2!B4</f>
        <v>Đăng ký tham gia</v>
      </c>
      <c r="D9" s="112">
        <f>Samples2!B6</f>
        <v>0</v>
      </c>
      <c r="E9" s="113">
        <f>Samples2!B7</f>
        <v>0</v>
      </c>
      <c r="F9" s="113">
        <f>Samples2!D6</f>
        <v>0</v>
      </c>
      <c r="G9" s="66">
        <f>Samples2!D7</f>
        <v>11</v>
      </c>
    </row>
    <row r="10" spans="1:7" ht="14.25">
      <c r="A10" s="19"/>
      <c r="B10" s="32">
        <v>3</v>
      </c>
      <c r="C10" s="31" t="str">
        <f>Samples3!B4</f>
        <v>Gửi thông báo và nhắc nhở</v>
      </c>
      <c r="D10" s="67">
        <f>Samples3!B6</f>
        <v>0</v>
      </c>
      <c r="E10" s="30">
        <f>Samples3!B7</f>
        <v>0</v>
      </c>
      <c r="F10" s="30">
        <f>Samples3!D6</f>
        <v>0</v>
      </c>
      <c r="G10" s="121">
        <f>Samples3!D7</f>
        <v>12</v>
      </c>
    </row>
    <row r="11" spans="1:7" ht="14.25">
      <c r="A11" s="19"/>
      <c r="B11" s="51"/>
      <c r="C11" s="52" t="s">
        <v>20</v>
      </c>
      <c r="D11" s="53">
        <f>SUM(D6:D10)</f>
        <v>31</v>
      </c>
      <c r="E11" s="53">
        <f>SUM(E6:E10)</f>
        <v>12</v>
      </c>
      <c r="F11" s="53">
        <f>SUM(F6:F10)</f>
        <v>4</v>
      </c>
      <c r="G11" s="54">
        <f>SUM(G6:G10)</f>
        <v>83</v>
      </c>
    </row>
    <row r="12" spans="1:7" ht="14.25">
      <c r="A12" s="19"/>
      <c r="B12" s="20"/>
      <c r="C12" s="19"/>
      <c r="D12" s="21"/>
      <c r="E12" s="22"/>
      <c r="F12" s="22"/>
      <c r="G12" s="22"/>
    </row>
    <row r="13" spans="1:7" ht="14.25">
      <c r="A13" s="19"/>
      <c r="B13" s="19"/>
      <c r="C13" s="19" t="s">
        <v>21</v>
      </c>
      <c r="D13" s="19"/>
      <c r="E13" s="23">
        <f>(D11+E11)*100/G11</f>
        <v>51.807228915662648</v>
      </c>
      <c r="F13" s="19" t="s">
        <v>22</v>
      </c>
      <c r="G13" s="24"/>
    </row>
    <row r="14" spans="1:7" ht="14.25">
      <c r="A14" s="19"/>
      <c r="B14" s="19"/>
      <c r="C14" s="19" t="s">
        <v>23</v>
      </c>
      <c r="D14" s="19"/>
      <c r="E14" s="23">
        <f>D11*100/G11</f>
        <v>37.349397590361448</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2025-04-27T09:52:54Z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